
<file path=[Content_Types].xml><?xml version="1.0" encoding="utf-8"?>
<Types xmlns="http://schemas.openxmlformats.org/package/2006/content-types">
  <Default Extension="bin" ContentType="application/vnd.openxmlformats-officedocument.spreadsheetml.customProperty"/>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drawings/drawing8.xml" ContentType="application/vnd.openxmlformats-officedocument.drawingml.chartshapes+xml"/>
  <Override PartName="/xl/charts/style30.xml" ContentType="application/vnd.ms-office.chartsty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worksheets/sheet4.xml" ContentType="application/vnd.openxmlformats-officedocument.spreadsheetml.worksheet+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8.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2.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3.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5.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worksheets/sheet3.xml" ContentType="application/vnd.openxmlformats-officedocument.spreadsheetml.workshee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31.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34.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35.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worksheets/sheet2.xml" ContentType="application/vnd.openxmlformats-officedocument.spreadsheetml.worksheet+xml"/>
  <Override PartName="/xl/worksheets/sheet1.xml" ContentType="application/vnd.openxmlformats-officedocument.spreadsheetml.worksheet+xml"/>
  <Override PartName="/xl/worksheets/sheet5.xml" ContentType="application/vnd.openxmlformats-officedocument.spreadsheetml.worksheet+xml"/>
  <Override PartName="/xl/charts/chart46.xml" ContentType="application/vnd.openxmlformats-officedocument.drawingml.char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persons/person.xml" ContentType="application/vnd.ms-excel.person+xml"/>
  <Override PartName="/xl/printerSettings/printerSettings30.bin" ContentType="application/vnd.openxmlformats-officedocument.spreadsheetml.printerSettings"/>
  <Override PartName="/xl/printerSettings/printerSettings29.bin" ContentType="application/vnd.openxmlformats-officedocument.spreadsheetml.printerSettings"/>
  <Override PartName="/xl/printerSettings/printerSettings28.bin" ContentType="application/vnd.openxmlformats-officedocument.spreadsheetml.printerSettings"/>
  <Override PartName="/xl/printerSettings/printerSettings27.bin" ContentType="application/vnd.openxmlformats-officedocument.spreadsheetml.printerSettings"/>
  <Override PartName="/xl/printerSettings/printerSettings26.bin" ContentType="application/vnd.openxmlformats-officedocument.spreadsheetml.printerSettings"/>
  <Override PartName="/xl/printerSettings/printerSettings25.bin" ContentType="application/vnd.openxmlformats-officedocument.spreadsheetml.printerSettings"/>
  <Override PartName="/xl/printerSettings/printerSettings24.bin" ContentType="application/vnd.openxmlformats-officedocument.spreadsheetml.printerSettings"/>
  <Override PartName="/xl/printerSettings/printerSettings23.bin" ContentType="application/vnd.openxmlformats-officedocument.spreadsheetml.printerSettings"/>
  <Override PartName="/xl/printerSettings/printerSettings22.bin" ContentType="application/vnd.openxmlformats-officedocument.spreadsheetml.printerSettings"/>
  <Override PartName="/xl/threadedComments/threadedComment2.xml" ContentType="application/vnd.ms-excel.threadedcomments+xml"/>
  <Override PartName="/xl/comments5.xml" ContentType="application/vnd.openxmlformats-officedocument.spreadsheetml.comments+xml"/>
  <Override PartName="/xl/printerSettings/printerSettings21.bin" ContentType="application/vnd.openxmlformats-officedocument.spreadsheetml.printerSettings"/>
  <Override PartName="/xl/printerSettings/printerSettings20.bin" ContentType="application/vnd.openxmlformats-officedocument.spreadsheetml.printerSettings"/>
  <Override PartName="/xl/printerSettings/printerSettings19.bin" ContentType="application/vnd.openxmlformats-officedocument.spreadsheetml.printerSettings"/>
  <Override PartName="/xl/printerSettings/printerSettings18.bin" ContentType="application/vnd.openxmlformats-officedocument.spreadsheetml.printerSettings"/>
  <Override PartName="/xl/printerSettings/printerSettings17.bin" ContentType="application/vnd.openxmlformats-officedocument.spreadsheetml.printerSettings"/>
  <Override PartName="/xl/printerSettings/printerSettings16.bin" ContentType="application/vnd.openxmlformats-officedocument.spreadsheetml.printerSettings"/>
  <Override PartName="/xl/printerSettings/printerSettings15.bin" ContentType="application/vnd.openxmlformats-officedocument.spreadsheetml.printerSettings"/>
  <Override PartName="/xl/printerSettings/printerSettings14.bin" ContentType="application/vnd.openxmlformats-officedocument.spreadsheetml.printerSettings"/>
  <Override PartName="/xl/printerSettings/printerSettings13.bin" ContentType="application/vnd.openxmlformats-officedocument.spreadsheetml.printerSettings"/>
  <Override PartName="/xl/printerSettings/printerSettings12.bin" ContentType="application/vnd.openxmlformats-officedocument.spreadsheetml.printerSettings"/>
  <Override PartName="/xl/printerSettings/printerSettings11.bin" ContentType="application/vnd.openxmlformats-officedocument.spreadsheetml.printerSettings"/>
  <Override PartName="/xl/printerSettings/printerSettings10.bin" ContentType="application/vnd.openxmlformats-officedocument.spreadsheetml.printerSettings"/>
  <Override PartName="/xl/comments4.xml" ContentType="application/vnd.openxmlformats-officedocument.spreadsheetml.comments+xml"/>
  <Override PartName="/xl/comments3.xml" ContentType="application/vnd.openxmlformats-officedocument.spreadsheetml.comments+xml"/>
  <Override PartName="/xl/printerSettings/printerSettings9.bin" ContentType="application/vnd.openxmlformats-officedocument.spreadsheetml.printerSettings"/>
  <Override PartName="/xl/threadedComments/threadedComment1.xml" ContentType="application/vnd.ms-excel.threadedcomments+xml"/>
  <Override PartName="/xl/comments2.xml" ContentType="application/vnd.openxmlformats-officedocument.spreadsheetml.comments+xml"/>
  <Override PartName="/xl/printerSettings/printerSettings8.bin" ContentType="application/vnd.openxmlformats-officedocument.spreadsheetml.printerSettings"/>
  <Override PartName="/xl/comments1.xml" ContentType="application/vnd.openxmlformats-officedocument.spreadsheetml.comments+xml"/>
  <Override PartName="/xl/printerSettings/printerSettings7.bin" ContentType="application/vnd.openxmlformats-officedocument.spreadsheetml.printerSettings"/>
  <Override PartName="/xl/printerSettings/printerSettings6.bin" ContentType="application/vnd.openxmlformats-officedocument.spreadsheetml.printerSettings"/>
  <Override PartName="/xl/printerSettings/printerSettings5.bin" ContentType="application/vnd.openxmlformats-officedocument.spreadsheetml.printerSettings"/>
  <Override PartName="/xl/printerSettings/printerSettings4.bin" ContentType="application/vnd.openxmlformats-officedocument.spreadsheetml.printerSettings"/>
  <Override PartName="/xl/tables/table1.xml" ContentType="application/vnd.openxmlformats-officedocument.spreadsheetml.table+xml"/>
  <Override PartName="/xl/printerSettings/printerSettings3.bin" ContentType="application/vnd.openxmlformats-officedocument.spreadsheetml.printerSettings"/>
  <Override PartName="/xl/printerSettings/printerSettings2.bin" ContentType="application/vnd.openxmlformats-officedocument.spreadsheetml.printerSettings"/>
  <Override PartName="/xl/printerSettings/printerSettings1.bin" ContentType="application/vnd.openxmlformats-officedocument.spreadsheetml.printerSettings"/>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9"/>
  <workbookPr/>
  <mc:AlternateContent xmlns:mc="http://schemas.openxmlformats.org/markup-compatibility/2006">
    <mc:Choice Requires="x15">
      <x15ac:absPath xmlns:x15ac="http://schemas.microsoft.com/office/spreadsheetml/2010/11/ac" url="/Users/nngcleves/Downloads/"/>
    </mc:Choice>
  </mc:AlternateContent>
  <xr:revisionPtr revIDLastSave="0" documentId="8_{04A3ED62-1BE5-3C44-B837-A82ECD45A3B0}" xr6:coauthVersionLast="47" xr6:coauthVersionMax="47" xr10:uidLastSave="{00000000-0000-0000-0000-000000000000}"/>
  <bookViews>
    <workbookView xWindow="0" yWindow="0" windowWidth="28800" windowHeight="18000" tabRatio="801" firstSheet="25" activeTab="29" xr2:uid="{00000000-000D-0000-FFFF-FFFF00000000}"/>
  </bookViews>
  <sheets>
    <sheet name="Tablas 1-1 y 1-2_Normas" sheetId="95" r:id="rId1"/>
    <sheet name="Grafico 1-1_Normas" sheetId="96" r:id="rId2"/>
    <sheet name="Grafico 2-1_Histórico Reservas" sheetId="79" r:id="rId3"/>
    <sheet name="Grafico 2-2_Cambios_IRR" sheetId="80" r:id="rId4"/>
    <sheet name="Grafico 2-3_Oferta histórica" sheetId="12" r:id="rId5"/>
    <sheet name="Gráfico 2-4_Oferta Diaria" sheetId="76" r:id="rId6"/>
    <sheet name="Grafico 2-5_ProducciónCuencas" sheetId="1" r:id="rId7"/>
    <sheet name="Grafico 2-6_Reservas" sheetId="2" r:id="rId8"/>
    <sheet name="Grafico 2-7_Recursos" sheetId="3" r:id="rId9"/>
    <sheet name="Grafico 2-8_Proyeccion IRR_2038" sheetId="83" r:id="rId10"/>
    <sheet name="Grafico 2-9_Histórico DP_PP" sheetId="11" r:id="rId11"/>
    <sheet name="Grafico 2-10_Distribución PP" sheetId="34" r:id="rId12"/>
    <sheet name="Grafico 2-11_PP vs. IRR" sheetId="6" r:id="rId13"/>
    <sheet name="Grafico 2-12_Oferta1" sheetId="7" r:id="rId14"/>
    <sheet name="Grafico 2-13_Oferta2" sheetId="10" r:id="rId15"/>
    <sheet name="Grafico 2-14_Oferta3" sheetId="8" r:id="rId16"/>
    <sheet name="Grafico 2-15_Cambios_Escenarios" sheetId="82" r:id="rId17"/>
    <sheet name="Grafico 2-16 y Tabla 2-1_ESC" sheetId="35" r:id="rId18"/>
    <sheet name="Grafico 3-1_Mapa demanda" sheetId="36" r:id="rId19"/>
    <sheet name="Grafico 3-2_EscenariosDemanda" sheetId="77" r:id="rId20"/>
    <sheet name="Grafico 3-3_Comparativo demanda" sheetId="78" r:id="rId21"/>
    <sheet name="Graficos 4-1y4_3_Balance Nal" sheetId="24" r:id="rId22"/>
    <sheet name="Grafico 4-2_Deficit Nal" sheetId="40" r:id="rId23"/>
    <sheet name="Grafico 4-3_Balance Costa" sheetId="38" r:id="rId24"/>
    <sheet name="Grafico 4-4_Balance interior" sheetId="39" r:id="rId25"/>
    <sheet name="Tabla 5-1_CMMP" sheetId="85" r:id="rId26"/>
    <sheet name="Tabla 5-2_IPAT adoptados" sheetId="86" r:id="rId27"/>
    <sheet name="Tabla 5-3_Esc simulación" sheetId="84" r:id="rId28"/>
    <sheet name="Grafico 5-1_Mapa SNT actual" sheetId="46" r:id="rId29"/>
    <sheet name="Grafico 5-2_MapaProyectosNuevos" sheetId="47" r:id="rId30"/>
    <sheet name="Graficos 5-3 a 5-23_Flujos " sheetId="48" r:id="rId31"/>
    <sheet name="Gráfico 5-12_Proyectos Offshor " sheetId="98" r:id="rId32"/>
    <sheet name="Grafico 5-24_NecesidadesAbastec" sheetId="49" r:id="rId33"/>
    <sheet name="Grafico 5-25_Componentes oferta" sheetId="50" r:id="rId34"/>
    <sheet name="Grafico 5-26_Mapas flujos" sheetId="52" r:id="rId35"/>
    <sheet name="Grafico 5-27_VEDNA" sheetId="51" r:id="rId36"/>
    <sheet name="Grafico 6-1_Costos transporte" sheetId="63" r:id="rId37"/>
    <sheet name="Grafico 6-2_Costos FSRU" sheetId="100" r:id="rId38"/>
    <sheet name="Tabla 6-1_Costos IPATs nuevos" sheetId="101" r:id="rId39"/>
    <sheet name="Tabla 7-1_Regiones_CR" sheetId="88" r:id="rId40"/>
    <sheet name="Tabla 7-2_CostosRacionamiento" sheetId="89" r:id="rId41"/>
    <sheet name="Tablas 8-1 a 8-3_Beneficiarios" sheetId="107" r:id="rId42"/>
    <sheet name="Tabla 10-1_Recomendados" sheetId="108" r:id="rId43"/>
    <sheet name="Tabla 10-2_SPEC" sheetId="109" r:id="rId44"/>
    <sheet name="Tabla 10-3_Seguimiento" sheetId="110" r:id="rId45"/>
  </sheets>
  <externalReferences>
    <externalReference r:id="rId46"/>
    <externalReference r:id="rId47"/>
    <externalReference r:id="rId48"/>
    <externalReference r:id="rId49"/>
  </externalReferences>
  <definedNames>
    <definedName name="__123Graph_AFRQACIRR" localSheetId="3" hidden="1">[1]Main!$FP$65:$FP$70</definedName>
    <definedName name="__123Graph_AFRQACIRR" localSheetId="32" hidden="1">[2]Main!$FP$65:$FP$70</definedName>
    <definedName name="__123Graph_AFRQACIRR" localSheetId="33" hidden="1">[2]Main!$FP$65:$FP$70</definedName>
    <definedName name="__123Graph_AFRQACIRR" localSheetId="35" hidden="1">[2]Main!$FP$65:$FP$70</definedName>
    <definedName name="__123Graph_AFRQACIRR" localSheetId="30" hidden="1">[2]Main!$FP$65:$FP$70</definedName>
    <definedName name="__123Graph_AFRQACIRR" localSheetId="27" hidden="1">[1]Main!$FP$65:$FP$70</definedName>
    <definedName name="__123Graph_AFRQACIRR" localSheetId="41" hidden="1">[1]Main!$FP$65:$FP$70</definedName>
    <definedName name="__123Graph_AFRQACIRR" hidden="1">[2]Main!$FP$65:$FP$70</definedName>
    <definedName name="__123Graph_AFRQACNPV" localSheetId="3" hidden="1">[1]Main!$FP$65:$FP$70</definedName>
    <definedName name="__123Graph_AFRQACNPV" localSheetId="32" hidden="1">[2]Main!$FP$65:$FP$70</definedName>
    <definedName name="__123Graph_AFRQACNPV" localSheetId="33" hidden="1">[2]Main!$FP$65:$FP$70</definedName>
    <definedName name="__123Graph_AFRQACNPV" localSheetId="35" hidden="1">[2]Main!$FP$65:$FP$70</definedName>
    <definedName name="__123Graph_AFRQACNPV" localSheetId="30" hidden="1">[2]Main!$FP$65:$FP$70</definedName>
    <definedName name="__123Graph_AFRQACNPV" localSheetId="27" hidden="1">[1]Main!$FP$65:$FP$70</definedName>
    <definedName name="__123Graph_AFRQACNPV" localSheetId="41" hidden="1">[1]Main!$FP$65:$FP$70</definedName>
    <definedName name="__123Graph_AFRQACNPV" hidden="1">[2]Main!$FP$65:$FP$70</definedName>
    <definedName name="__123Graph_AFRQACRES" localSheetId="3" hidden="1">[1]Main!$FP$65:$FP$70</definedName>
    <definedName name="__123Graph_AFRQACRES" localSheetId="32" hidden="1">[2]Main!$FP$65:$FP$70</definedName>
    <definedName name="__123Graph_AFRQACRES" localSheetId="33" hidden="1">[2]Main!$FP$65:$FP$70</definedName>
    <definedName name="__123Graph_AFRQACRES" localSheetId="35" hidden="1">[2]Main!$FP$65:$FP$70</definedName>
    <definedName name="__123Graph_AFRQACRES" localSheetId="30" hidden="1">[2]Main!$FP$65:$FP$70</definedName>
    <definedName name="__123Graph_AFRQACRES" localSheetId="27" hidden="1">[1]Main!$FP$65:$FP$70</definedName>
    <definedName name="__123Graph_AFRQACRES" localSheetId="41" hidden="1">[1]Main!$FP$65:$FP$70</definedName>
    <definedName name="__123Graph_AFRQACRES" hidden="1">[2]Main!$FP$65:$FP$70</definedName>
    <definedName name="__123Graph_AHSTGIRR" localSheetId="3" hidden="1">[1]Main!$FN$66:$FR$66</definedName>
    <definedName name="__123Graph_AHSTGIRR" localSheetId="32" hidden="1">[2]Main!$FN$66:$FR$66</definedName>
    <definedName name="__123Graph_AHSTGIRR" localSheetId="33" hidden="1">[2]Main!$FN$66:$FR$66</definedName>
    <definedName name="__123Graph_AHSTGIRR" localSheetId="35" hidden="1">[2]Main!$FN$66:$FR$66</definedName>
    <definedName name="__123Graph_AHSTGIRR" localSheetId="30" hidden="1">[2]Main!$FN$66:$FR$66</definedName>
    <definedName name="__123Graph_AHSTGIRR" localSheetId="27" hidden="1">[1]Main!$FN$66:$FR$66</definedName>
    <definedName name="__123Graph_AHSTGIRR" localSheetId="41" hidden="1">[1]Main!$FN$66:$FR$66</definedName>
    <definedName name="__123Graph_AHSTGIRR" hidden="1">[2]Main!$FN$66:$FR$66</definedName>
    <definedName name="__123Graph_AHSTGNPV" localSheetId="3" hidden="1">[1]Main!$FN$66:$FR$66</definedName>
    <definedName name="__123Graph_AHSTGNPV" localSheetId="32" hidden="1">[2]Main!$FN$66:$FR$66</definedName>
    <definedName name="__123Graph_AHSTGNPV" localSheetId="33" hidden="1">[2]Main!$FN$66:$FR$66</definedName>
    <definedName name="__123Graph_AHSTGNPV" localSheetId="35" hidden="1">[2]Main!$FN$66:$FR$66</definedName>
    <definedName name="__123Graph_AHSTGNPV" localSheetId="30" hidden="1">[2]Main!$FN$66:$FR$66</definedName>
    <definedName name="__123Graph_AHSTGNPV" localSheetId="27" hidden="1">[1]Main!$FN$66:$FR$66</definedName>
    <definedName name="__123Graph_AHSTGNPV" localSheetId="41" hidden="1">[1]Main!$FN$66:$FR$66</definedName>
    <definedName name="__123Graph_AHSTGNPV" hidden="1">[2]Main!$FN$66:$FR$66</definedName>
    <definedName name="__123Graph_AHSTGRES" localSheetId="3" hidden="1">[1]Main!$FN$66:$FR$66</definedName>
    <definedName name="__123Graph_AHSTGRES" localSheetId="32" hidden="1">[2]Main!$FN$66:$FR$66</definedName>
    <definedName name="__123Graph_AHSTGRES" localSheetId="33" hidden="1">[2]Main!$FN$66:$FR$66</definedName>
    <definedName name="__123Graph_AHSTGRES" localSheetId="35" hidden="1">[2]Main!$FN$66:$FR$66</definedName>
    <definedName name="__123Graph_AHSTGRES" localSheetId="30" hidden="1">[2]Main!$FN$66:$FR$66</definedName>
    <definedName name="__123Graph_AHSTGRES" localSheetId="27" hidden="1">[1]Main!$FN$66:$FR$66</definedName>
    <definedName name="__123Graph_AHSTGRES" localSheetId="41" hidden="1">[1]Main!$FN$66:$FR$66</definedName>
    <definedName name="__123Graph_AHSTGRES" hidden="1">[2]Main!$FN$66:$FR$66</definedName>
    <definedName name="__123Graph_X" localSheetId="3" hidden="1">[1]CorpTax!$G$68:$G$97</definedName>
    <definedName name="__123Graph_X" localSheetId="32" hidden="1">[2]CorpTax!$G$68:$G$97</definedName>
    <definedName name="__123Graph_X" localSheetId="33" hidden="1">[2]CorpTax!$G$68:$G$97</definedName>
    <definedName name="__123Graph_X" localSheetId="35" hidden="1">[2]CorpTax!$G$68:$G$97</definedName>
    <definedName name="__123Graph_X" localSheetId="30" hidden="1">[2]CorpTax!$G$68:$G$97</definedName>
    <definedName name="__123Graph_X" localSheetId="27" hidden="1">[1]CorpTax!$G$68:$G$97</definedName>
    <definedName name="__123Graph_X" localSheetId="41" hidden="1">[1]CorpTax!$G$68:$G$97</definedName>
    <definedName name="__123Graph_X" hidden="1">[2]CorpTax!$G$68:$G$97</definedName>
    <definedName name="__123Graph_XFRQACNPV" localSheetId="3" hidden="1">[1]Main!$FO$65:$FO$70</definedName>
    <definedName name="__123Graph_XFRQACNPV" localSheetId="32" hidden="1">[2]Main!$FO$65:$FO$70</definedName>
    <definedName name="__123Graph_XFRQACNPV" localSheetId="33" hidden="1">[2]Main!$FO$65:$FO$70</definedName>
    <definedName name="__123Graph_XFRQACNPV" localSheetId="35" hidden="1">[2]Main!$FO$65:$FO$70</definedName>
    <definedName name="__123Graph_XFRQACNPV" localSheetId="30" hidden="1">[2]Main!$FO$65:$FO$70</definedName>
    <definedName name="__123Graph_XFRQACNPV" localSheetId="27" hidden="1">[1]Main!$FO$65:$FO$70</definedName>
    <definedName name="__123Graph_XFRQACNPV" localSheetId="41" hidden="1">[1]Main!$FO$65:$FO$70</definedName>
    <definedName name="__123Graph_XFRQACNPV" hidden="1">[2]Main!$FO$65:$FO$70</definedName>
    <definedName name="__123Graph_XFRQACRES" localSheetId="3" hidden="1">[1]Main!$FO$65:$FO$70</definedName>
    <definedName name="__123Graph_XFRQACRES" localSheetId="32" hidden="1">[2]Main!$FO$65:$FO$70</definedName>
    <definedName name="__123Graph_XFRQACRES" localSheetId="33" hidden="1">[2]Main!$FO$65:$FO$70</definedName>
    <definedName name="__123Graph_XFRQACRES" localSheetId="35" hidden="1">[2]Main!$FO$65:$FO$70</definedName>
    <definedName name="__123Graph_XFRQACRES" localSheetId="30" hidden="1">[2]Main!$FO$65:$FO$70</definedName>
    <definedName name="__123Graph_XFRQACRES" localSheetId="27" hidden="1">[1]Main!$FO$65:$FO$70</definedName>
    <definedName name="__123Graph_XFRQACRES" localSheetId="41" hidden="1">[1]Main!$FO$65:$FO$70</definedName>
    <definedName name="__123Graph_XFRQACRES" hidden="1">[2]Main!$FO$65:$FO$70</definedName>
    <definedName name="_23" localSheetId="16" hidden="1">'[3]API - 21827'!#REF!</definedName>
    <definedName name="_23" localSheetId="3" hidden="1">'[4]API - 21827'!#REF!</definedName>
    <definedName name="_23" localSheetId="5" hidden="1">'[3]API - 21827'!#REF!</definedName>
    <definedName name="_23" localSheetId="9" hidden="1">'[3]API - 21827'!#REF!</definedName>
    <definedName name="_23" localSheetId="19" hidden="1">'[3]API - 21827'!#REF!</definedName>
    <definedName name="_23" localSheetId="20" hidden="1">'[3]API - 21827'!#REF!</definedName>
    <definedName name="_23" localSheetId="22" hidden="1">'[3]API - 21827'!#REF!</definedName>
    <definedName name="_23" localSheetId="23" hidden="1">'[3]API - 21827'!#REF!</definedName>
    <definedName name="_23" localSheetId="24" hidden="1">'[3]API - 21827'!#REF!</definedName>
    <definedName name="_23" localSheetId="32" hidden="1">'[3]API - 21827'!#REF!</definedName>
    <definedName name="_23" localSheetId="33" hidden="1">'[3]API - 21827'!#REF!</definedName>
    <definedName name="_23" localSheetId="35" hidden="1">'[3]API - 21827'!#REF!</definedName>
    <definedName name="_23" localSheetId="21" hidden="1">'[3]API - 21827'!#REF!</definedName>
    <definedName name="_23" localSheetId="30" hidden="1">'[3]API - 21827'!#REF!</definedName>
    <definedName name="_23" localSheetId="27" hidden="1">'[4]API - 21827'!#REF!</definedName>
    <definedName name="_23" localSheetId="41" hidden="1">'[4]API - 21827'!#REF!</definedName>
    <definedName name="_23" hidden="1">'[3]API - 21827'!#REF!</definedName>
    <definedName name="_3_0_0_F" localSheetId="16" hidden="1">'[3]API - 21827'!#REF!</definedName>
    <definedName name="_3_0_0_F" localSheetId="3" hidden="1">'[4]API - 21827'!#REF!</definedName>
    <definedName name="_3_0_0_F" localSheetId="5" hidden="1">'[3]API - 21827'!#REF!</definedName>
    <definedName name="_3_0_0_F" localSheetId="9" hidden="1">'[3]API - 21827'!#REF!</definedName>
    <definedName name="_3_0_0_F" localSheetId="19" hidden="1">'[3]API - 21827'!#REF!</definedName>
    <definedName name="_3_0_0_F" localSheetId="20" hidden="1">'[3]API - 21827'!#REF!</definedName>
    <definedName name="_3_0_0_F" localSheetId="22" hidden="1">'[3]API - 21827'!#REF!</definedName>
    <definedName name="_3_0_0_F" localSheetId="23" hidden="1">'[3]API - 21827'!#REF!</definedName>
    <definedName name="_3_0_0_F" localSheetId="24" hidden="1">'[3]API - 21827'!#REF!</definedName>
    <definedName name="_3_0_0_F" localSheetId="32" hidden="1">'[3]API - 21827'!#REF!</definedName>
    <definedName name="_3_0_0_F" localSheetId="33" hidden="1">'[3]API - 21827'!#REF!</definedName>
    <definedName name="_3_0_0_F" localSheetId="35" hidden="1">'[3]API - 21827'!#REF!</definedName>
    <definedName name="_3_0_0_F" localSheetId="21" hidden="1">'[3]API - 21827'!#REF!</definedName>
    <definedName name="_3_0_0_F" localSheetId="30" hidden="1">'[3]API - 21827'!#REF!</definedName>
    <definedName name="_3_0_0_F" localSheetId="27" hidden="1">'[4]API - 21827'!#REF!</definedName>
    <definedName name="_3_0_0_F" localSheetId="41" hidden="1">'[4]API - 21827'!#REF!</definedName>
    <definedName name="_3_0_0_F" hidden="1">'[3]API - 21827'!#REF!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2597</definedName>
    <definedName name="_AtRisk_SimSetting_ReportOptionReportsFileType" hidden="1">1</definedName>
    <definedName name="_AtRisk_SimSetting_ReportOptionReportStyle" hidden="1">2</definedName>
    <definedName name="_AtRisk_SimSetting_ReportOptionSelectiveQR" hidden="1">FALSE</definedName>
    <definedName name="_AtRisk_SimSetting_ReportsList" hidden="1">2597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2" hidden="1">#REF!</definedName>
    <definedName name="_Fill" localSheetId="16" hidden="1">#REF!</definedName>
    <definedName name="_Fill" localSheetId="3" hidden="1">#REF!</definedName>
    <definedName name="_Fill" localSheetId="5" hidden="1">#REF!</definedName>
    <definedName name="_Fill" localSheetId="9" hidden="1">#REF!</definedName>
    <definedName name="_Fill" localSheetId="19" hidden="1">#REF!</definedName>
    <definedName name="_Fill" localSheetId="20" hidden="1">#REF!</definedName>
    <definedName name="_Fill" localSheetId="22" hidden="1">#REF!</definedName>
    <definedName name="_Fill" localSheetId="23" hidden="1">#REF!</definedName>
    <definedName name="_Fill" localSheetId="24" hidden="1">#REF!</definedName>
    <definedName name="_Fill" localSheetId="21" hidden="1">#REF!</definedName>
    <definedName name="_Fill" localSheetId="41" hidden="1">#REF!</definedName>
    <definedName name="_Fill" hidden="1">#REF!</definedName>
    <definedName name="_xlnm._FilterDatabase" localSheetId="36" hidden="1">'Grafico 6-1_Costos transporte'!#REF!</definedName>
    <definedName name="_xlnm._FilterDatabase" localSheetId="37" hidden="1">'Grafico 6-2_Costos FSRU'!$A$4:$L$4</definedName>
    <definedName name="_Key1" localSheetId="2" hidden="1">#REF!</definedName>
    <definedName name="_Key1" localSheetId="16" hidden="1">#REF!</definedName>
    <definedName name="_Key1" localSheetId="3" hidden="1">#REF!</definedName>
    <definedName name="_Key1" localSheetId="5" hidden="1">#REF!</definedName>
    <definedName name="_Key1" localSheetId="9" hidden="1">#REF!</definedName>
    <definedName name="_Key1" localSheetId="19" hidden="1">#REF!</definedName>
    <definedName name="_Key1" localSheetId="20" hidden="1">#REF!</definedName>
    <definedName name="_Key1" localSheetId="22" hidden="1">#REF!</definedName>
    <definedName name="_Key1" localSheetId="23" hidden="1">#REF!</definedName>
    <definedName name="_Key1" localSheetId="24" hidden="1">#REF!</definedName>
    <definedName name="_Key1" localSheetId="21" hidden="1">#REF!</definedName>
    <definedName name="_Key1" localSheetId="41" hidden="1">#REF!</definedName>
    <definedName name="_Key1" hidden="1">#REF!</definedName>
    <definedName name="_Order1" hidden="1">255</definedName>
    <definedName name="_Order2" hidden="1">255</definedName>
    <definedName name="_Ref186539843" localSheetId="0">'Tablas 1-1 y 1-2_Normas'!$F$1</definedName>
    <definedName name="_Regression_Out" localSheetId="2" hidden="1">#REF!</definedName>
    <definedName name="_Regression_Out" localSheetId="16" hidden="1">#REF!</definedName>
    <definedName name="_Regression_Out" localSheetId="3" hidden="1">#REF!</definedName>
    <definedName name="_Regression_Out" localSheetId="5" hidden="1">#REF!</definedName>
    <definedName name="_Regression_Out" localSheetId="9" hidden="1">#REF!</definedName>
    <definedName name="_Regression_Out" localSheetId="19" hidden="1">#REF!</definedName>
    <definedName name="_Regression_Out" localSheetId="20" hidden="1">#REF!</definedName>
    <definedName name="_Regression_Out" hidden="1">#REF!</definedName>
    <definedName name="_Regression_X" localSheetId="2" hidden="1">#REF!</definedName>
    <definedName name="_Regression_X" localSheetId="16" hidden="1">#REF!</definedName>
    <definedName name="_Regression_X" localSheetId="3" hidden="1">#REF!</definedName>
    <definedName name="_Regression_X" localSheetId="5" hidden="1">#REF!</definedName>
    <definedName name="_Regression_X" localSheetId="9" hidden="1">#REF!</definedName>
    <definedName name="_Regression_X" localSheetId="19" hidden="1">#REF!</definedName>
    <definedName name="_Regression_X" localSheetId="20" hidden="1">#REF!</definedName>
    <definedName name="_Regression_X" hidden="1">#REF!</definedName>
    <definedName name="_Regression_Y" localSheetId="2" hidden="1">#REF!</definedName>
    <definedName name="_Regression_Y" localSheetId="16" hidden="1">#REF!</definedName>
    <definedName name="_Regression_Y" localSheetId="3" hidden="1">#REF!</definedName>
    <definedName name="_Regression_Y" localSheetId="5" hidden="1">#REF!</definedName>
    <definedName name="_Regression_Y" localSheetId="9" hidden="1">#REF!</definedName>
    <definedName name="_Regression_Y" localSheetId="19" hidden="1">#REF!</definedName>
    <definedName name="_Regression_Y" localSheetId="20" hidden="1">#REF!</definedName>
    <definedName name="_Regression_Y" hidden="1">#REF!</definedName>
    <definedName name="_Sort" localSheetId="2" hidden="1">#REF!</definedName>
    <definedName name="_Sort" localSheetId="16" hidden="1">#REF!</definedName>
    <definedName name="_Sort" localSheetId="3" hidden="1">#REF!</definedName>
    <definedName name="_Sort" localSheetId="9" hidden="1">#REF!</definedName>
    <definedName name="_Sort" localSheetId="22" hidden="1">#REF!</definedName>
    <definedName name="_Sort" localSheetId="23" hidden="1">#REF!</definedName>
    <definedName name="_Sort" localSheetId="24" hidden="1">#REF!</definedName>
    <definedName name="_Sort" localSheetId="21" hidden="1">#REF!</definedName>
    <definedName name="_Sort" localSheetId="41" hidden="1">#REF!</definedName>
    <definedName name="_Sort" hidden="1">#REF!</definedName>
    <definedName name="_Table1_In1" localSheetId="3" hidden="1">[1]Main!$U$48</definedName>
    <definedName name="_Table1_In1" localSheetId="32" hidden="1">[2]Main!$U$48</definedName>
    <definedName name="_Table1_In1" localSheetId="33" hidden="1">[2]Main!$U$48</definedName>
    <definedName name="_Table1_In1" localSheetId="35" hidden="1">[2]Main!$U$48</definedName>
    <definedName name="_Table1_In1" localSheetId="30" hidden="1">[2]Main!$U$48</definedName>
    <definedName name="_Table1_In1" localSheetId="27" hidden="1">[1]Main!$U$48</definedName>
    <definedName name="_Table1_In1" localSheetId="41" hidden="1">[1]Main!$U$48</definedName>
    <definedName name="_Table1_In1" hidden="1">[2]Main!$U$48</definedName>
    <definedName name="_Table1_Out" localSheetId="2" hidden="1">#REF!</definedName>
    <definedName name="_Table1_Out" localSheetId="16" hidden="1">#REF!</definedName>
    <definedName name="_Table1_Out" localSheetId="3" hidden="1">#REF!</definedName>
    <definedName name="_Table1_Out" localSheetId="5" hidden="1">#REF!</definedName>
    <definedName name="_Table1_Out" localSheetId="9" hidden="1">#REF!</definedName>
    <definedName name="_Table1_Out" localSheetId="19" hidden="1">#REF!</definedName>
    <definedName name="_Table1_Out" localSheetId="20" hidden="1">#REF!</definedName>
    <definedName name="_Table1_Out" localSheetId="22" hidden="1">#REF!</definedName>
    <definedName name="_Table1_Out" localSheetId="23" hidden="1">#REF!</definedName>
    <definedName name="_Table1_Out" localSheetId="24" hidden="1">#REF!</definedName>
    <definedName name="_Table1_Out" localSheetId="21" hidden="1">#REF!</definedName>
    <definedName name="_Table1_Out" localSheetId="41" hidden="1">#REF!</definedName>
    <definedName name="_Table1_Out" hidden="1">#REF!</definedName>
    <definedName name="_Table2_In1" localSheetId="3" hidden="1">[1]Main!$U$48</definedName>
    <definedName name="_Table2_In1" localSheetId="32" hidden="1">[2]Main!$U$48</definedName>
    <definedName name="_Table2_In1" localSheetId="33" hidden="1">[2]Main!$U$48</definedName>
    <definedName name="_Table2_In1" localSheetId="35" hidden="1">[2]Main!$U$48</definedName>
    <definedName name="_Table2_In1" localSheetId="30" hidden="1">[2]Main!$U$48</definedName>
    <definedName name="_Table2_In1" localSheetId="27" hidden="1">[1]Main!$U$48</definedName>
    <definedName name="_Table2_In1" localSheetId="41" hidden="1">[1]Main!$U$48</definedName>
    <definedName name="_Table2_In1" hidden="1">[2]Main!$U$48</definedName>
    <definedName name="_Table2_In2" localSheetId="3" hidden="1">[1]Input!$M$3</definedName>
    <definedName name="_Table2_In2" localSheetId="32" hidden="1">[2]Input!$M$3</definedName>
    <definedName name="_Table2_In2" localSheetId="33" hidden="1">[2]Input!$M$3</definedName>
    <definedName name="_Table2_In2" localSheetId="35" hidden="1">[2]Input!$M$3</definedName>
    <definedName name="_Table2_In2" localSheetId="30" hidden="1">[2]Input!$M$3</definedName>
    <definedName name="_Table2_In2" localSheetId="27" hidden="1">[1]Input!$M$3</definedName>
    <definedName name="_Table2_In2" localSheetId="41" hidden="1">[1]Input!$M$3</definedName>
    <definedName name="_Table2_In2" hidden="1">[2]Input!$M$3</definedName>
    <definedName name="_Table2_Out" localSheetId="2" hidden="1">#REF!</definedName>
    <definedName name="_Table2_Out" localSheetId="16" hidden="1">#REF!</definedName>
    <definedName name="_Table2_Out" localSheetId="3" hidden="1">#REF!</definedName>
    <definedName name="_Table2_Out" localSheetId="5" hidden="1">#REF!</definedName>
    <definedName name="_Table2_Out" localSheetId="9" hidden="1">#REF!</definedName>
    <definedName name="_Table2_Out" localSheetId="19" hidden="1">#REF!</definedName>
    <definedName name="_Table2_Out" localSheetId="20" hidden="1">#REF!</definedName>
    <definedName name="_Table2_Out" localSheetId="22" hidden="1">#REF!</definedName>
    <definedName name="_Table2_Out" localSheetId="23" hidden="1">#REF!</definedName>
    <definedName name="_Table2_Out" localSheetId="24" hidden="1">#REF!</definedName>
    <definedName name="_Table2_Out" localSheetId="21" hidden="1">#REF!</definedName>
    <definedName name="_Table2_Out" localSheetId="41" hidden="1">#REF!</definedName>
    <definedName name="_Table2_Out" hidden="1">#REF!</definedName>
    <definedName name="_Toc158887650" localSheetId="25">'Tabla 5-1_CMMP'!$A$1</definedName>
    <definedName name="_Toc186565784" localSheetId="0">'Tablas 1-1 y 1-2_Normas'!$A$1</definedName>
    <definedName name="_Toc186565790" localSheetId="26">'Tabla 5-2_IPAT adoptados'!$B$1</definedName>
    <definedName name="_Toc186565791" localSheetId="27">'Tabla 5-3_Esc simulación'!$C$1</definedName>
    <definedName name="_Toc186565792" localSheetId="39">'Tabla 7-1_Regiones_CR'!$A$1</definedName>
    <definedName name="_Toc186565793" localSheetId="40">'Tabla 7-2_CostosRacionamiento'!$A$1</definedName>
    <definedName name="_Toc186565794" localSheetId="42">'Tabla 10-1_Recomendados'!$B$1</definedName>
    <definedName name="_Toc186565795" localSheetId="43">'Tabla 10-2_SPEC'!$B$1</definedName>
    <definedName name="_Toc186565797" localSheetId="44">'Tabla 10-3_Seguimiento'!$B$2</definedName>
    <definedName name="_Toc187820535" localSheetId="31">'Gráfico 5-12_Proyectos Offshor '!$B$2</definedName>
    <definedName name="_Toc188369501" localSheetId="41">'Tablas 8-1 a 8-3_Beneficiarios'!$B$1</definedName>
    <definedName name="_Toc188369502" localSheetId="41">'Tablas 8-1 a 8-3_Beneficiarios'!$E$1</definedName>
    <definedName name="_Toc188369503" localSheetId="41">'Tablas 8-1 a 8-3_Beneficiarios'!$H$1</definedName>
    <definedName name="_Toc188369504" localSheetId="42">'Tabla 10-1_Recomendados'!$B$1</definedName>
    <definedName name="_Toc188369506" localSheetId="44">'Tabla 10-3_Seguimiento'!$B$2</definedName>
    <definedName name="a_gh_jen_basis" localSheetId="2">#REF!</definedName>
    <definedName name="a_gh_jen_basis" localSheetId="16">#REF!</definedName>
    <definedName name="a_gh_jen_basis" localSheetId="3">#REF!</definedName>
    <definedName name="a_gh_jen_basis" localSheetId="5">#REF!</definedName>
    <definedName name="a_gh_jen_basis" localSheetId="9">#REF!</definedName>
    <definedName name="a_gh_jen_basis" localSheetId="19">#REF!</definedName>
    <definedName name="a_gh_jen_basis" localSheetId="20">#REF!</definedName>
    <definedName name="a_gh_jen_basis">#REF!</definedName>
    <definedName name="a1_Supply" localSheetId="2">#REF!</definedName>
    <definedName name="a1_Supply" localSheetId="16">#REF!</definedName>
    <definedName name="a1_Supply" localSheetId="3">#REF!</definedName>
    <definedName name="a1_Supply" localSheetId="5">#REF!</definedName>
    <definedName name="a1_Supply" localSheetId="9">#REF!</definedName>
    <definedName name="a1_Supply" localSheetId="19">#REF!</definedName>
    <definedName name="a1_Supply" localSheetId="20">#REF!</definedName>
    <definedName name="a1_Supply">#REF!</definedName>
    <definedName name="Anadarko" localSheetId="2">#REF!</definedName>
    <definedName name="Anadarko" localSheetId="16">#REF!</definedName>
    <definedName name="Anadarko" localSheetId="3">#REF!</definedName>
    <definedName name="Anadarko" localSheetId="5">#REF!</definedName>
    <definedName name="Anadarko" localSheetId="9">#REF!</definedName>
    <definedName name="Anadarko">#REF!</definedName>
    <definedName name="Apache" localSheetId="2">#REF!</definedName>
    <definedName name="Apache" localSheetId="16">#REF!</definedName>
    <definedName name="Apache" localSheetId="3">#REF!</definedName>
    <definedName name="Apache" localSheetId="9">#REF!</definedName>
    <definedName name="Apache">#REF!</definedName>
    <definedName name="bcfd" localSheetId="2">#REF!</definedName>
    <definedName name="bcfd" localSheetId="16">#REF!</definedName>
    <definedName name="bcfd" localSheetId="3">#REF!</definedName>
    <definedName name="bcfd" localSheetId="9">#REF!</definedName>
    <definedName name="bcfd">#REF!</definedName>
    <definedName name="BG" localSheetId="2">#REF!</definedName>
    <definedName name="BG" localSheetId="16">#REF!</definedName>
    <definedName name="BG" localSheetId="3">#REF!</definedName>
    <definedName name="BG" localSheetId="9">#REF!</definedName>
    <definedName name="BG">#REF!</definedName>
    <definedName name="BP" localSheetId="2">#REF!</definedName>
    <definedName name="BP" localSheetId="16">#REF!</definedName>
    <definedName name="BP" localSheetId="3">#REF!</definedName>
    <definedName name="BP" localSheetId="9">#REF!</definedName>
    <definedName name="BP">#REF!</definedName>
    <definedName name="CA" localSheetId="2" hidden="1">{"'Hoja1'!$A$1:$N$27"}</definedName>
    <definedName name="CA" localSheetId="16" hidden="1">{"'Hoja1'!$A$1:$N$27"}</definedName>
    <definedName name="CA" localSheetId="3" hidden="1">{"'Hoja1'!$A$1:$N$27"}</definedName>
    <definedName name="CA" localSheetId="5" hidden="1">{"'Hoja1'!$A$1:$N$27"}</definedName>
    <definedName name="CA" localSheetId="9" hidden="1">{"'Hoja1'!$A$1:$N$27"}</definedName>
    <definedName name="CA" localSheetId="19" hidden="1">{"'Hoja1'!$A$1:$N$27"}</definedName>
    <definedName name="CA" localSheetId="20" hidden="1">{"'Hoja1'!$A$1:$N$27"}</definedName>
    <definedName name="CA" localSheetId="31" hidden="1">{"'Hoja1'!$A$1:$N$27"}</definedName>
    <definedName name="CA" localSheetId="37" hidden="1">{"'Hoja1'!$A$1:$N$27"}</definedName>
    <definedName name="CA" localSheetId="27" hidden="1">{"'Hoja1'!$A$1:$N$27"}</definedName>
    <definedName name="CA" localSheetId="38" hidden="1">{"'Hoja1'!$A$1:$N$27"}</definedName>
    <definedName name="CA" hidden="1">{"'Hoja1'!$A$1:$N$27"}</definedName>
    <definedName name="CA_2008" localSheetId="2" hidden="1">{"'Hoja1'!$A$1:$N$27"}</definedName>
    <definedName name="CA_2008" localSheetId="16" hidden="1">{"'Hoja1'!$A$1:$N$27"}</definedName>
    <definedName name="CA_2008" localSheetId="3" hidden="1">{"'Hoja1'!$A$1:$N$27"}</definedName>
    <definedName name="CA_2008" localSheetId="5" hidden="1">{"'Hoja1'!$A$1:$N$27"}</definedName>
    <definedName name="CA_2008" localSheetId="9" hidden="1">{"'Hoja1'!$A$1:$N$27"}</definedName>
    <definedName name="CA_2008" localSheetId="19" hidden="1">{"'Hoja1'!$A$1:$N$27"}</definedName>
    <definedName name="CA_2008" localSheetId="20" hidden="1">{"'Hoja1'!$A$1:$N$27"}</definedName>
    <definedName name="CA_2008" localSheetId="31" hidden="1">{"'Hoja1'!$A$1:$N$27"}</definedName>
    <definedName name="CA_2008" localSheetId="37" hidden="1">{"'Hoja1'!$A$1:$N$27"}</definedName>
    <definedName name="CA_2008" localSheetId="27" hidden="1">{"'Hoja1'!$A$1:$N$27"}</definedName>
    <definedName name="CA_2008" localSheetId="38" hidden="1">{"'Hoja1'!$A$1:$N$27"}</definedName>
    <definedName name="CA_2008" hidden="1">{"'Hoja1'!$A$1:$N$27"}</definedName>
    <definedName name="CA_2008_2" localSheetId="2" hidden="1">{"'Hoja1'!$A$1:$N$27"}</definedName>
    <definedName name="CA_2008_2" localSheetId="16" hidden="1">{"'Hoja1'!$A$1:$N$27"}</definedName>
    <definedName name="CA_2008_2" localSheetId="3" hidden="1">{"'Hoja1'!$A$1:$N$27"}</definedName>
    <definedName name="CA_2008_2" localSheetId="5" hidden="1">{"'Hoja1'!$A$1:$N$27"}</definedName>
    <definedName name="CA_2008_2" localSheetId="9" hidden="1">{"'Hoja1'!$A$1:$N$27"}</definedName>
    <definedName name="CA_2008_2" localSheetId="19" hidden="1">{"'Hoja1'!$A$1:$N$27"}</definedName>
    <definedName name="CA_2008_2" localSheetId="20" hidden="1">{"'Hoja1'!$A$1:$N$27"}</definedName>
    <definedName name="CA_2008_2" localSheetId="31" hidden="1">{"'Hoja1'!$A$1:$N$27"}</definedName>
    <definedName name="CA_2008_2" localSheetId="37" hidden="1">{"'Hoja1'!$A$1:$N$27"}</definedName>
    <definedName name="CA_2008_2" localSheetId="27" hidden="1">{"'Hoja1'!$A$1:$N$27"}</definedName>
    <definedName name="CA_2008_2" localSheetId="38" hidden="1">{"'Hoja1'!$A$1:$N$27"}</definedName>
    <definedName name="CA_2008_2" hidden="1">{"'Hoja1'!$A$1:$N$27"}</definedName>
    <definedName name="Cairn" localSheetId="2">#REF!</definedName>
    <definedName name="Cairn" localSheetId="16">#REF!</definedName>
    <definedName name="Cairn" localSheetId="3">#REF!</definedName>
    <definedName name="Cairn" localSheetId="9">#REF!</definedName>
    <definedName name="Cairn">#REF!</definedName>
    <definedName name="Canada" localSheetId="2">#REF!</definedName>
    <definedName name="Canada" localSheetId="16">#REF!</definedName>
    <definedName name="Canada" localSheetId="3">#REF!</definedName>
    <definedName name="Canada" localSheetId="9">#REF!</definedName>
    <definedName name="Canada">#REF!</definedName>
    <definedName name="capaci" localSheetId="2" hidden="1">{"'Hoja1'!$A$1:$N$27"}</definedName>
    <definedName name="capaci" localSheetId="16" hidden="1">{"'Hoja1'!$A$1:$N$27"}</definedName>
    <definedName name="capaci" localSheetId="3" hidden="1">{"'Hoja1'!$A$1:$N$27"}</definedName>
    <definedName name="capaci" localSheetId="5" hidden="1">{"'Hoja1'!$A$1:$N$27"}</definedName>
    <definedName name="capaci" localSheetId="9" hidden="1">{"'Hoja1'!$A$1:$N$27"}</definedName>
    <definedName name="capaci" localSheetId="19" hidden="1">{"'Hoja1'!$A$1:$N$27"}</definedName>
    <definedName name="capaci" localSheetId="20" hidden="1">{"'Hoja1'!$A$1:$N$27"}</definedName>
    <definedName name="capaci" localSheetId="31" hidden="1">{"'Hoja1'!$A$1:$N$27"}</definedName>
    <definedName name="capaci" localSheetId="37" hidden="1">{"'Hoja1'!$A$1:$N$27"}</definedName>
    <definedName name="capaci" localSheetId="27" hidden="1">{"'Hoja1'!$A$1:$N$27"}</definedName>
    <definedName name="capaci" localSheetId="38" hidden="1">{"'Hoja1'!$A$1:$N$27"}</definedName>
    <definedName name="capaci" hidden="1">{"'Hoja1'!$A$1:$N$27"}</definedName>
    <definedName name="capacidad1" localSheetId="2" hidden="1">{"'Hoja1'!$A$1:$N$27"}</definedName>
    <definedName name="capacidad1" localSheetId="16" hidden="1">{"'Hoja1'!$A$1:$N$27"}</definedName>
    <definedName name="capacidad1" localSheetId="3" hidden="1">{"'Hoja1'!$A$1:$N$27"}</definedName>
    <definedName name="capacidad1" localSheetId="5" hidden="1">{"'Hoja1'!$A$1:$N$27"}</definedName>
    <definedName name="capacidad1" localSheetId="9" hidden="1">{"'Hoja1'!$A$1:$N$27"}</definedName>
    <definedName name="capacidad1" localSheetId="19" hidden="1">{"'Hoja1'!$A$1:$N$27"}</definedName>
    <definedName name="capacidad1" localSheetId="20" hidden="1">{"'Hoja1'!$A$1:$N$27"}</definedName>
    <definedName name="capacidad1" localSheetId="31" hidden="1">{"'Hoja1'!$A$1:$N$27"}</definedName>
    <definedName name="capacidad1" localSheetId="37" hidden="1">{"'Hoja1'!$A$1:$N$27"}</definedName>
    <definedName name="capacidad1" localSheetId="27" hidden="1">{"'Hoja1'!$A$1:$N$27"}</definedName>
    <definedName name="capacidad1" localSheetId="38" hidden="1">{"'Hoja1'!$A$1:$N$27"}</definedName>
    <definedName name="capacidad1" hidden="1">{"'Hoja1'!$A$1:$N$27"}</definedName>
    <definedName name="CaseDescription">"20100910 nags basecase"</definedName>
    <definedName name="CBWorkbookPriority" hidden="1">-2013105690</definedName>
    <definedName name="Cenovus" localSheetId="2">#REF!</definedName>
    <definedName name="Cenovus" localSheetId="16">#REF!</definedName>
    <definedName name="Cenovus" localSheetId="3">#REF!</definedName>
    <definedName name="Cenovus" localSheetId="9">#REF!</definedName>
    <definedName name="Cenovus">#REF!</definedName>
    <definedName name="Census_Map_Label_Color" localSheetId="2">#REF!</definedName>
    <definedName name="Census_Map_Label_Color" localSheetId="16">#REF!</definedName>
    <definedName name="Census_Map_Label_Color" localSheetId="3">#REF!</definedName>
    <definedName name="Census_Map_Label_Color" localSheetId="9">#REF!</definedName>
    <definedName name="Census_Map_Label_Color">#REF!</definedName>
    <definedName name="changes_vs_previous_forecast" localSheetId="2">#REF!</definedName>
    <definedName name="changes_vs_previous_forecast" localSheetId="16">#REF!</definedName>
    <definedName name="changes_vs_previous_forecast" localSheetId="3">#REF!</definedName>
    <definedName name="changes_vs_previous_forecast" localSheetId="9">#REF!</definedName>
    <definedName name="changes_vs_previous_forecast">#REF!</definedName>
    <definedName name="Chesapeake" localSheetId="2">#REF!</definedName>
    <definedName name="Chesapeake" localSheetId="16">#REF!</definedName>
    <definedName name="Chesapeake" localSheetId="3">#REF!</definedName>
    <definedName name="Chesapeake" localSheetId="9">#REF!</definedName>
    <definedName name="Chesapeake">#REF!</definedName>
    <definedName name="Chevron" localSheetId="2">#REF!</definedName>
    <definedName name="Chevron" localSheetId="16">#REF!</definedName>
    <definedName name="Chevron" localSheetId="3">#REF!</definedName>
    <definedName name="Chevron" localSheetId="9">#REF!</definedName>
    <definedName name="Chevron">#REF!</definedName>
    <definedName name="ChtDataDisp" localSheetId="2">#REF!</definedName>
    <definedName name="ChtDataDisp" localSheetId="16">#REF!</definedName>
    <definedName name="ChtDataDisp" localSheetId="3">#REF!</definedName>
    <definedName name="ChtDataDisp" localSheetId="9">#REF!</definedName>
    <definedName name="ChtDataDisp">#REF!</definedName>
    <definedName name="ChtDataSource" localSheetId="2">#REF!</definedName>
    <definedName name="ChtDataSource" localSheetId="16">#REF!</definedName>
    <definedName name="ChtDataSource" localSheetId="3">#REF!</definedName>
    <definedName name="ChtDataSource" localSheetId="9">#REF!</definedName>
    <definedName name="ChtDataSource">#REF!</definedName>
    <definedName name="Cnooc" localSheetId="2">#REF!</definedName>
    <definedName name="Cnooc" localSheetId="16">#REF!</definedName>
    <definedName name="Cnooc" localSheetId="3">#REF!</definedName>
    <definedName name="Cnooc" localSheetId="9">#REF!</definedName>
    <definedName name="Cnooc">#REF!</definedName>
    <definedName name="CNR" localSheetId="2">#REF!</definedName>
    <definedName name="CNR" localSheetId="16">#REF!</definedName>
    <definedName name="CNR" localSheetId="3">#REF!</definedName>
    <definedName name="CNR" localSheetId="9">#REF!</definedName>
    <definedName name="CNR">#REF!</definedName>
    <definedName name="Company" localSheetId="2">#REF!</definedName>
    <definedName name="Company" localSheetId="16">#REF!</definedName>
    <definedName name="Company" localSheetId="3">#REF!</definedName>
    <definedName name="Company" localSheetId="9">#REF!</definedName>
    <definedName name="Company">#REF!</definedName>
    <definedName name="CoP" localSheetId="2">#REF!</definedName>
    <definedName name="CoP" localSheetId="16">#REF!</definedName>
    <definedName name="CoP" localSheetId="3">#REF!</definedName>
    <definedName name="CoP" localSheetId="9">#REF!</definedName>
    <definedName name="CoP">#REF!</definedName>
    <definedName name="CORTO_PLAZO" localSheetId="2">#REF!</definedName>
    <definedName name="CORTO_PLAZO" localSheetId="16">#REF!</definedName>
    <definedName name="CORTO_PLAZO" localSheetId="3">#REF!</definedName>
    <definedName name="CORTO_PLAZO" localSheetId="9">#REF!</definedName>
    <definedName name="CORTO_PLAZO">#REF!</definedName>
    <definedName name="d" localSheetId="2" hidden="1">{"'Hoja1'!$A$1:$N$27"}</definedName>
    <definedName name="d" localSheetId="16" hidden="1">{"'Hoja1'!$A$1:$N$27"}</definedName>
    <definedName name="d" localSheetId="3" hidden="1">{"'Hoja1'!$A$1:$N$27"}</definedName>
    <definedName name="d" localSheetId="5" hidden="1">{"'Hoja1'!$A$1:$N$27"}</definedName>
    <definedName name="d" localSheetId="9" hidden="1">{"'Hoja1'!$A$1:$N$27"}</definedName>
    <definedName name="d" localSheetId="19" hidden="1">{"'Hoja1'!$A$1:$N$27"}</definedName>
    <definedName name="d" localSheetId="20" hidden="1">{"'Hoja1'!$A$1:$N$27"}</definedName>
    <definedName name="d" localSheetId="31" hidden="1">{"'Hoja1'!$A$1:$N$27"}</definedName>
    <definedName name="d" localSheetId="37" hidden="1">{"'Hoja1'!$A$1:$N$27"}</definedName>
    <definedName name="d" localSheetId="27" hidden="1">{"'Hoja1'!$A$1:$N$27"}</definedName>
    <definedName name="d" localSheetId="38" hidden="1">{"'Hoja1'!$A$1:$N$27"}</definedName>
    <definedName name="d" hidden="1">{"'Hoja1'!$A$1:$N$27"}</definedName>
    <definedName name="Dana" localSheetId="2">#REF!</definedName>
    <definedName name="Dana" localSheetId="16">#REF!</definedName>
    <definedName name="Dana" localSheetId="3">#REF!</definedName>
    <definedName name="Dana" localSheetId="9">#REF!</definedName>
    <definedName name="Dana">#REF!</definedName>
    <definedName name="dasfdsfsdfsdfsdfsd" localSheetId="2" hidden="1">#REF!</definedName>
    <definedName name="dasfdsfsdfsdfsdfsd" localSheetId="16" hidden="1">#REF!</definedName>
    <definedName name="dasfdsfsdfsdfsdfsd" localSheetId="3" hidden="1">#REF!</definedName>
    <definedName name="dasfdsfsdfsdfsdfsd" localSheetId="5" hidden="1">#REF!</definedName>
    <definedName name="dasfdsfsdfsdfsdfsd" localSheetId="9" hidden="1">#REF!</definedName>
    <definedName name="dasfdsfsdfsdfsdfsd" localSheetId="19" hidden="1">#REF!</definedName>
    <definedName name="dasfdsfsdfsdfsdfsd" localSheetId="20" hidden="1">#REF!</definedName>
    <definedName name="dasfdsfsdfsdfsdfsd" localSheetId="22" hidden="1">#REF!</definedName>
    <definedName name="dasfdsfsdfsdfsdfsd" localSheetId="23" hidden="1">#REF!</definedName>
    <definedName name="dasfdsfsdfsdfsdfsd" localSheetId="24" hidden="1">#REF!</definedName>
    <definedName name="dasfdsfsdfsdfsdfsd" localSheetId="21" hidden="1">#REF!</definedName>
    <definedName name="dasfdsfsdfsdfsdfsd" localSheetId="41" hidden="1">#REF!</definedName>
    <definedName name="dasfdsfsdfsdfsdfsd" hidden="1">#REF!</definedName>
    <definedName name="data" localSheetId="2">#REF!</definedName>
    <definedName name="data" localSheetId="16">#REF!</definedName>
    <definedName name="data" localSheetId="3">#REF!</definedName>
    <definedName name="data" localSheetId="5">#REF!</definedName>
    <definedName name="data" localSheetId="9">#REF!</definedName>
    <definedName name="data" localSheetId="19">#REF!</definedName>
    <definedName name="data" localSheetId="20">#REF!</definedName>
    <definedName name="data">#REF!</definedName>
    <definedName name="Date_dynamic" localSheetId="2">OFFSET(#REF!,0,1,COUNTA(#REF!))</definedName>
    <definedName name="Date_dynamic" localSheetId="16">OFFSET(#REF!,0,1,COUNTA(#REF!))</definedName>
    <definedName name="Date_dynamic" localSheetId="3">OFFSET(#REF!,0,1,COUNTA(#REF!))</definedName>
    <definedName name="Date_dynamic" localSheetId="5">OFFSET(#REF!,0,1,COUNTA(#REF!))</definedName>
    <definedName name="Date_dynamic" localSheetId="9">OFFSET(#REF!,0,1,COUNTA(#REF!))</definedName>
    <definedName name="Date_dynamic" localSheetId="19">OFFSET(#REF!,0,1,COUNTA(#REF!))</definedName>
    <definedName name="Date_dynamic" localSheetId="20">OFFSET(#REF!,0,1,COUNTA(#REF!))</definedName>
    <definedName name="Date_dynamic">OFFSET(#REF!,0,1,COUNTA(#REF!))</definedName>
    <definedName name="DeclineType" localSheetId="2">#REF!</definedName>
    <definedName name="DeclineType" localSheetId="16">#REF!</definedName>
    <definedName name="DeclineType" localSheetId="3">#REF!</definedName>
    <definedName name="DeclineType" localSheetId="9">#REF!</definedName>
    <definedName name="DeclineType">#REF!</definedName>
    <definedName name="demanda1" localSheetId="2" hidden="1">{"'Hoja1'!$A$1:$N$27"}</definedName>
    <definedName name="demanda1" localSheetId="16" hidden="1">{"'Hoja1'!$A$1:$N$27"}</definedName>
    <definedName name="demanda1" localSheetId="3" hidden="1">{"'Hoja1'!$A$1:$N$27"}</definedName>
    <definedName name="demanda1" localSheetId="5" hidden="1">{"'Hoja1'!$A$1:$N$27"}</definedName>
    <definedName name="demanda1" localSheetId="9" hidden="1">{"'Hoja1'!$A$1:$N$27"}</definedName>
    <definedName name="demanda1" localSheetId="19" hidden="1">{"'Hoja1'!$A$1:$N$27"}</definedName>
    <definedName name="demanda1" localSheetId="20" hidden="1">{"'Hoja1'!$A$1:$N$27"}</definedName>
    <definedName name="demanda1" localSheetId="31" hidden="1">{"'Hoja1'!$A$1:$N$27"}</definedName>
    <definedName name="demanda1" localSheetId="37" hidden="1">{"'Hoja1'!$A$1:$N$27"}</definedName>
    <definedName name="demanda1" localSheetId="27" hidden="1">{"'Hoja1'!$A$1:$N$27"}</definedName>
    <definedName name="demanda1" localSheetId="38" hidden="1">{"'Hoja1'!$A$1:$N$27"}</definedName>
    <definedName name="demanda1" hidden="1">{"'Hoja1'!$A$1:$N$27"}</definedName>
    <definedName name="Devon" localSheetId="2">#REF!</definedName>
    <definedName name="Devon" localSheetId="16">#REF!</definedName>
    <definedName name="Devon" localSheetId="3">#REF!</definedName>
    <definedName name="Devon" localSheetId="9">#REF!</definedName>
    <definedName name="Devon">#REF!</definedName>
    <definedName name="DiscountDate" localSheetId="2">#REF!</definedName>
    <definedName name="DiscountDate" localSheetId="16">#REF!</definedName>
    <definedName name="DiscountDate" localSheetId="3">#REF!</definedName>
    <definedName name="DiscountDate" localSheetId="9">#REF!</definedName>
    <definedName name="DiscountDate">#REF!</definedName>
    <definedName name="DiscountRate" localSheetId="2">#REF!</definedName>
    <definedName name="DiscountRate" localSheetId="16">#REF!</definedName>
    <definedName name="DiscountRate" localSheetId="3">#REF!</definedName>
    <definedName name="DiscountRate" localSheetId="9">#REF!</definedName>
    <definedName name="DiscountRate">#REF!</definedName>
    <definedName name="DiscountYear" localSheetId="2">#REF!</definedName>
    <definedName name="DiscountYear" localSheetId="16">#REF!</definedName>
    <definedName name="DiscountYear" localSheetId="3">#REF!</definedName>
    <definedName name="DiscountYear" localSheetId="9">#REF!</definedName>
    <definedName name="DiscountYear">#REF!</definedName>
    <definedName name="East_South_Central" localSheetId="2">#REF!</definedName>
    <definedName name="East_South_Central" localSheetId="16">#REF!</definedName>
    <definedName name="East_South_Central" localSheetId="3">#REF!</definedName>
    <definedName name="East_South_Central" localSheetId="9">#REF!</definedName>
    <definedName name="East_South_Central">#REF!</definedName>
    <definedName name="EastNorthCentral" localSheetId="2">#REF!</definedName>
    <definedName name="EastNorthCentral" localSheetId="16">#REF!</definedName>
    <definedName name="EastNorthCentral" localSheetId="3">#REF!</definedName>
    <definedName name="EastNorthCentral" localSheetId="9">#REF!</definedName>
    <definedName name="EastNorthCentral">#REF!</definedName>
    <definedName name="Encana" localSheetId="2">#REF!</definedName>
    <definedName name="Encana" localSheetId="16">#REF!</definedName>
    <definedName name="Encana" localSheetId="3">#REF!</definedName>
    <definedName name="Encana" localSheetId="9">#REF!</definedName>
    <definedName name="Encana">#REF!</definedName>
    <definedName name="EndMnth" localSheetId="2">#REF!</definedName>
    <definedName name="EndMnth" localSheetId="16">#REF!</definedName>
    <definedName name="EndMnth" localSheetId="3">#REF!</definedName>
    <definedName name="EndMnth" localSheetId="9">#REF!</definedName>
    <definedName name="EndMnth">#REF!</definedName>
    <definedName name="EndYear" localSheetId="2">#REF!</definedName>
    <definedName name="EndYear" localSheetId="16">#REF!</definedName>
    <definedName name="EndYear" localSheetId="3">#REF!</definedName>
    <definedName name="EndYear" localSheetId="9">#REF!</definedName>
    <definedName name="EndYear">#REF!</definedName>
    <definedName name="ENERGETICO" localSheetId="2">#REF!</definedName>
    <definedName name="ENERGETICO" localSheetId="16">#REF!</definedName>
    <definedName name="ENERGETICO" localSheetId="3">#REF!</definedName>
    <definedName name="ENERGETICO" localSheetId="9">#REF!</definedName>
    <definedName name="ENERGETICO">#REF!</definedName>
    <definedName name="Eni" localSheetId="2">#REF!</definedName>
    <definedName name="Eni" localSheetId="16">#REF!</definedName>
    <definedName name="Eni" localSheetId="3">#REF!</definedName>
    <definedName name="Eni" localSheetId="9">#REF!</definedName>
    <definedName name="Eni">#REF!</definedName>
    <definedName name="EOG" localSheetId="2">#REF!</definedName>
    <definedName name="EOG" localSheetId="16">#REF!</definedName>
    <definedName name="EOG" localSheetId="3">#REF!</definedName>
    <definedName name="EOG" localSheetId="9">#REF!</definedName>
    <definedName name="EOG">#REF!</definedName>
    <definedName name="ExxonMobil" localSheetId="2">#REF!</definedName>
    <definedName name="ExxonMobil" localSheetId="16">#REF!</definedName>
    <definedName name="ExxonMobil" localSheetId="3">#REF!</definedName>
    <definedName name="ExxonMobil" localSheetId="9">#REF!</definedName>
    <definedName name="ExxonMobil">#REF!</definedName>
    <definedName name="ForecastData" localSheetId="2">#REF!</definedName>
    <definedName name="ForecastData" localSheetId="16">#REF!</definedName>
    <definedName name="ForecastData" localSheetId="3">#REF!</definedName>
    <definedName name="ForecastData" localSheetId="9">#REF!</definedName>
    <definedName name="ForecastData">#REF!</definedName>
    <definedName name="Gearing_Ratio" localSheetId="2">#REF!</definedName>
    <definedName name="Gearing_Ratio" localSheetId="16">#REF!</definedName>
    <definedName name="Gearing_Ratio" localSheetId="3">#REF!</definedName>
    <definedName name="Gearing_Ratio" localSheetId="9">#REF!</definedName>
    <definedName name="Gearing_Ratio">#REF!</definedName>
    <definedName name="GPCMFileRef">"S:\NAGS\GPCM\Results databases\2010H2\20100910_NAGS_BaseCase_OUTput.mdb"</definedName>
    <definedName name="gross" localSheetId="2">#REF!</definedName>
    <definedName name="gross" localSheetId="16">#REF!</definedName>
    <definedName name="gross" localSheetId="3">#REF!</definedName>
    <definedName name="gross" localSheetId="9">#REF!</definedName>
    <definedName name="gross">#REF!</definedName>
    <definedName name="gross2" localSheetId="2">#REF!</definedName>
    <definedName name="gross2" localSheetId="16">#REF!</definedName>
    <definedName name="gross2" localSheetId="3">#REF!</definedName>
    <definedName name="gross2" localSheetId="9">#REF!</definedName>
    <definedName name="gross2">#REF!</definedName>
    <definedName name="Hess" localSheetId="2">#REF!</definedName>
    <definedName name="Hess" localSheetId="16">#REF!</definedName>
    <definedName name="Hess" localSheetId="3">#REF!</definedName>
    <definedName name="Hess" localSheetId="9">#REF!</definedName>
    <definedName name="Hess">#REF!</definedName>
    <definedName name="historical" localSheetId="2">#REF!</definedName>
    <definedName name="historical" localSheetId="16">#REF!</definedName>
    <definedName name="historical" localSheetId="3">#REF!</definedName>
    <definedName name="historical" localSheetId="9">#REF!</definedName>
    <definedName name="historical">#REF!</definedName>
    <definedName name="historical2" localSheetId="2">#REF!</definedName>
    <definedName name="historical2" localSheetId="16">#REF!</definedName>
    <definedName name="historical2" localSheetId="3">#REF!</definedName>
    <definedName name="historical2" localSheetId="9">#REF!</definedName>
    <definedName name="historical2">#REF!</definedName>
    <definedName name="HOLA" localSheetId="2" hidden="1">#REF!</definedName>
    <definedName name="HOLA" localSheetId="16" hidden="1">#REF!</definedName>
    <definedName name="HOLA" localSheetId="3" hidden="1">#REF!</definedName>
    <definedName name="HOLA" localSheetId="9" hidden="1">#REF!</definedName>
    <definedName name="HOLA" hidden="1">#REF!</definedName>
    <definedName name="hola1" localSheetId="2" hidden="1">#REF!</definedName>
    <definedName name="hola1" localSheetId="16" hidden="1">#REF!</definedName>
    <definedName name="hola1" localSheetId="3" hidden="1">#REF!</definedName>
    <definedName name="hola1" localSheetId="9" hidden="1">#REF!</definedName>
    <definedName name="hola1" hidden="1">#REF!</definedName>
    <definedName name="HOLA2" localSheetId="2" hidden="1">#REF!</definedName>
    <definedName name="HOLA2" localSheetId="16" hidden="1">#REF!</definedName>
    <definedName name="HOLA2" localSheetId="3" hidden="1">#REF!</definedName>
    <definedName name="HOLA2" localSheetId="9" hidden="1">#REF!</definedName>
    <definedName name="HOLA2" hidden="1">#REF!</definedName>
    <definedName name="hola22" localSheetId="2" hidden="1">#REF!</definedName>
    <definedName name="hola22" localSheetId="16" hidden="1">#REF!</definedName>
    <definedName name="hola22" localSheetId="3" hidden="1">#REF!</definedName>
    <definedName name="hola22" localSheetId="9" hidden="1">#REF!</definedName>
    <definedName name="hola22" hidden="1">#REF!</definedName>
    <definedName name="HOLA3" localSheetId="2" hidden="1">#REF!</definedName>
    <definedName name="HOLA3" localSheetId="16" hidden="1">#REF!</definedName>
    <definedName name="HOLA3" localSheetId="3" hidden="1">#REF!</definedName>
    <definedName name="HOLA3" localSheetId="9" hidden="1">#REF!</definedName>
    <definedName name="HOLA3" hidden="1">#REF!</definedName>
    <definedName name="hola33" localSheetId="2" hidden="1">#REF!</definedName>
    <definedName name="hola33" localSheetId="16" hidden="1">#REF!</definedName>
    <definedName name="hola33" localSheetId="3" hidden="1">#REF!</definedName>
    <definedName name="hola33" localSheetId="9" hidden="1">#REF!</definedName>
    <definedName name="hola33" hidden="1">#REF!</definedName>
    <definedName name="HTML_CodePage" hidden="1">1252</definedName>
    <definedName name="HTML_Control" localSheetId="2" hidden="1">{"'Hoja1'!$A$1:$N$27"}</definedName>
    <definedName name="HTML_Control" localSheetId="16" hidden="1">{"'Hoja1'!$A$1:$N$27"}</definedName>
    <definedName name="HTML_Control" localSheetId="3" hidden="1">{"'Hoja1'!$A$1:$N$27"}</definedName>
    <definedName name="HTML_Control" localSheetId="5" hidden="1">{"'Hoja1'!$A$1:$N$27"}</definedName>
    <definedName name="HTML_Control" localSheetId="9" hidden="1">{"'Hoja1'!$A$1:$N$27"}</definedName>
    <definedName name="HTML_Control" localSheetId="19" hidden="1">{"'Hoja1'!$A$1:$N$27"}</definedName>
    <definedName name="HTML_Control" localSheetId="20" hidden="1">{"'Hoja1'!$A$1:$N$27"}</definedName>
    <definedName name="HTML_Control" localSheetId="31" hidden="1">{"'Hoja1'!$A$1:$N$27"}</definedName>
    <definedName name="HTML_Control" localSheetId="37" hidden="1">{"'Hoja1'!$A$1:$N$27"}</definedName>
    <definedName name="HTML_Control" localSheetId="27" hidden="1">{"'Hoja1'!$A$1:$N$27"}</definedName>
    <definedName name="HTML_Control" localSheetId="38" hidden="1">{"'Hoja1'!$A$1:$N$27"}</definedName>
    <definedName name="HTML_Control" hidden="1">{"'Hoja1'!$A$1:$N$27"}</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"D:\FrontPage Webs\Content\isa98\CND\capitulo4\Tabla4.4.98.htm"</definedName>
    <definedName name="HTML_Title" hidden="1">"Tabla4.4.98"</definedName>
    <definedName name="Husky" localSheetId="2">#REF!</definedName>
    <definedName name="Husky" localSheetId="16">#REF!</definedName>
    <definedName name="Husky" localSheetId="3">#REF!</definedName>
    <definedName name="Husky" localSheetId="9">#REF!</definedName>
    <definedName name="Husky">#REF!</definedName>
    <definedName name="indices" localSheetId="2">#REF!</definedName>
    <definedName name="indices" localSheetId="16">#REF!</definedName>
    <definedName name="indices" localSheetId="3">#REF!</definedName>
    <definedName name="indices" localSheetId="5">#REF!</definedName>
    <definedName name="indices" localSheetId="9">#REF!</definedName>
    <definedName name="indices" localSheetId="19">#REF!</definedName>
    <definedName name="indices" localSheetId="20">#REF!</definedName>
    <definedName name="indices">#REF!</definedName>
    <definedName name="Indices_precios" localSheetId="2">#REF!</definedName>
    <definedName name="Indices_precios" localSheetId="16">#REF!</definedName>
    <definedName name="Indices_precios" localSheetId="3">#REF!</definedName>
    <definedName name="Indices_precios" localSheetId="5">#REF!</definedName>
    <definedName name="Indices_precios" localSheetId="9">#REF!</definedName>
    <definedName name="Indices_precios" localSheetId="19">#REF!</definedName>
    <definedName name="Indices_precios" localSheetId="20">#REF!</definedName>
    <definedName name="Indices_precios">#REF!</definedName>
    <definedName name="InitMnth" localSheetId="2">#REF!</definedName>
    <definedName name="InitMnth" localSheetId="16">#REF!</definedName>
    <definedName name="InitMnth" localSheetId="3">#REF!</definedName>
    <definedName name="InitMnth" localSheetId="9">#REF!</definedName>
    <definedName name="InitMnth">#REF!</definedName>
    <definedName name="InitYear" localSheetId="2">#REF!</definedName>
    <definedName name="InitYear" localSheetId="16">#REF!</definedName>
    <definedName name="InitYear" localSheetId="3">#REF!</definedName>
    <definedName name="InitYear" localSheetId="9">#REF!</definedName>
    <definedName name="InitYear">#REF!</definedName>
    <definedName name="intro_table" localSheetId="2">#REF!</definedName>
    <definedName name="intro_table" localSheetId="16">#REF!</definedName>
    <definedName name="intro_table" localSheetId="3">#REF!</definedName>
    <definedName name="intro_table" localSheetId="9">#REF!</definedName>
    <definedName name="intro_table">#REF!</definedName>
    <definedName name="IPGasCalc" localSheetId="2">#REF!</definedName>
    <definedName name="IPGasCalc" localSheetId="16">#REF!</definedName>
    <definedName name="IPGasCalc" localSheetId="3">#REF!</definedName>
    <definedName name="IPGasCalc" localSheetId="9">#REF!</definedName>
    <definedName name="IPGasCalc">#REF!</definedName>
    <definedName name="key_market_data" localSheetId="2">#REF!</definedName>
    <definedName name="key_market_data" localSheetId="16">#REF!</definedName>
    <definedName name="key_market_data" localSheetId="3">#REF!</definedName>
    <definedName name="key_market_data" localSheetId="9">#REF!</definedName>
    <definedName name="key_market_data">#REF!</definedName>
    <definedName name="Keymarketdata" localSheetId="2">#REF!</definedName>
    <definedName name="Keymarketdata" localSheetId="16">#REF!</definedName>
    <definedName name="Keymarketdata" localSheetId="3">#REF!</definedName>
    <definedName name="Keymarketdata" localSheetId="9">#REF!</definedName>
    <definedName name="Keymarketdata">#REF!</definedName>
    <definedName name="Keymarketdata_new" localSheetId="2">#REF!</definedName>
    <definedName name="Keymarketdata_new" localSheetId="16">#REF!</definedName>
    <definedName name="Keymarketdata_new" localSheetId="3">#REF!</definedName>
    <definedName name="Keymarketdata_new" localSheetId="9">#REF!</definedName>
    <definedName name="Keymarketdata_new">#REF!</definedName>
    <definedName name="LABEL" localSheetId="2">#REF!</definedName>
    <definedName name="LABEL" localSheetId="16">#REF!</definedName>
    <definedName name="LABEL" localSheetId="3">#REF!</definedName>
    <definedName name="LABEL" localSheetId="9">#REF!</definedName>
    <definedName name="LABEL" localSheetId="22">#REF!</definedName>
    <definedName name="LABEL" localSheetId="23">#REF!</definedName>
    <definedName name="LABEL" localSheetId="24">#REF!</definedName>
    <definedName name="LABEL" localSheetId="21">#REF!</definedName>
    <definedName name="LABEL" localSheetId="41">#REF!</definedName>
    <definedName name="LABEL">#REF!</definedName>
    <definedName name="LARGO_PLAZO" localSheetId="2">#REF!</definedName>
    <definedName name="LARGO_PLAZO" localSheetId="16">#REF!</definedName>
    <definedName name="LARGO_PLAZO" localSheetId="3">#REF!</definedName>
    <definedName name="LARGO_PLAZO" localSheetId="9">#REF!</definedName>
    <definedName name="LARGO_PLAZO">#REF!</definedName>
    <definedName name="lngsupply" localSheetId="2">#REF!</definedName>
    <definedName name="lngsupply" localSheetId="16">#REF!</definedName>
    <definedName name="lngsupply" localSheetId="3">#REF!</definedName>
    <definedName name="lngsupply" localSheetId="9">#REF!</definedName>
    <definedName name="lngsupply">#REF!</definedName>
    <definedName name="LOAD_FROM" localSheetId="2">#REF!</definedName>
    <definedName name="LOAD_FROM" localSheetId="16">#REF!</definedName>
    <definedName name="LOAD_FROM" localSheetId="3">#REF!</definedName>
    <definedName name="LOAD_FROM" localSheetId="9">#REF!</definedName>
    <definedName name="LOAD_FROM">#REF!</definedName>
    <definedName name="LOAD_TO" localSheetId="2">#REF!</definedName>
    <definedName name="LOAD_TO" localSheetId="16">#REF!</definedName>
    <definedName name="LOAD_TO" localSheetId="3">#REF!</definedName>
    <definedName name="LOAD_TO" localSheetId="9">#REF!</definedName>
    <definedName name="LOAD_TO">#REF!</definedName>
    <definedName name="M" localSheetId="2">#REF!</definedName>
    <definedName name="M" localSheetId="16">#REF!</definedName>
    <definedName name="M" localSheetId="3">#REF!</definedName>
    <definedName name="M" localSheetId="9">#REF!</definedName>
    <definedName name="M">#REF!</definedName>
    <definedName name="Marathon" localSheetId="2">#REF!</definedName>
    <definedName name="Marathon" localSheetId="16">#REF!</definedName>
    <definedName name="Marathon" localSheetId="3">#REF!</definedName>
    <definedName name="Marathon" localSheetId="9">#REF!</definedName>
    <definedName name="Marathon">#REF!</definedName>
    <definedName name="Market_data_Europe" localSheetId="2">#REF!</definedName>
    <definedName name="Market_data_Europe" localSheetId="16">#REF!</definedName>
    <definedName name="Market_data_Europe" localSheetId="3">#REF!</definedName>
    <definedName name="Market_data_Europe" localSheetId="9">#REF!</definedName>
    <definedName name="Market_data_Europe">#REF!</definedName>
    <definedName name="mensual" localSheetId="16" hidden="1">'[3]API - 21827'!#REF!</definedName>
    <definedName name="mensual" localSheetId="3" hidden="1">'[4]API - 21827'!#REF!</definedName>
    <definedName name="mensual" localSheetId="5" hidden="1">'[3]API - 21827'!#REF!</definedName>
    <definedName name="mensual" localSheetId="9" hidden="1">'[3]API - 21827'!#REF!</definedName>
    <definedName name="mensual" localSheetId="19" hidden="1">'[3]API - 21827'!#REF!</definedName>
    <definedName name="mensual" localSheetId="20" hidden="1">'[3]API - 21827'!#REF!</definedName>
    <definedName name="mensual" localSheetId="22" hidden="1">'[3]API - 21827'!#REF!</definedName>
    <definedName name="mensual" localSheetId="23" hidden="1">'[3]API - 21827'!#REF!</definedName>
    <definedName name="mensual" localSheetId="24" hidden="1">'[3]API - 21827'!#REF!</definedName>
    <definedName name="mensual" localSheetId="32" hidden="1">'[3]API - 21827'!#REF!</definedName>
    <definedName name="mensual" localSheetId="33" hidden="1">'[3]API - 21827'!#REF!</definedName>
    <definedName name="mensual" localSheetId="35" hidden="1">'[3]API - 21827'!#REF!</definedName>
    <definedName name="mensual" localSheetId="21" hidden="1">'[3]API - 21827'!#REF!</definedName>
    <definedName name="mensual" localSheetId="30" hidden="1">'[3]API - 21827'!#REF!</definedName>
    <definedName name="mensual" localSheetId="27" hidden="1">'[4]API - 21827'!#REF!</definedName>
    <definedName name="mensual" localSheetId="41" hidden="1">'[4]API - 21827'!#REF!</definedName>
    <definedName name="mensual" hidden="1">'[3]API - 21827'!#REF!</definedName>
    <definedName name="meses" localSheetId="2">#REF!</definedName>
    <definedName name="meses" localSheetId="16">#REF!</definedName>
    <definedName name="meses" localSheetId="3">#REF!</definedName>
    <definedName name="meses" localSheetId="5">#REF!</definedName>
    <definedName name="meses" localSheetId="9">#REF!</definedName>
    <definedName name="meses" localSheetId="19">#REF!</definedName>
    <definedName name="meses" localSheetId="20">#REF!</definedName>
    <definedName name="meses">#REF!</definedName>
    <definedName name="Mexico" localSheetId="2">#REF!</definedName>
    <definedName name="Mexico" localSheetId="16">#REF!</definedName>
    <definedName name="Mexico" localSheetId="3">#REF!</definedName>
    <definedName name="Mexico" localSheetId="5">#REF!</definedName>
    <definedName name="Mexico" localSheetId="9">#REF!</definedName>
    <definedName name="Mexico" localSheetId="19">#REF!</definedName>
    <definedName name="Mexico" localSheetId="20">#REF!</definedName>
    <definedName name="Mexico">#REF!</definedName>
    <definedName name="Mid_Atlantic" localSheetId="2">#REF!</definedName>
    <definedName name="Mid_Atlantic" localSheetId="16">#REF!</definedName>
    <definedName name="Mid_Atlantic" localSheetId="3">#REF!</definedName>
    <definedName name="Mid_Atlantic" localSheetId="5">#REF!</definedName>
    <definedName name="Mid_Atlantic" localSheetId="9">#REF!</definedName>
    <definedName name="Mid_Atlantic" localSheetId="19">#REF!</definedName>
    <definedName name="Mid_Atlantic" localSheetId="20">#REF!</definedName>
    <definedName name="Mid_Atlantic">#REF!</definedName>
    <definedName name="mmcfd" localSheetId="2">#REF!</definedName>
    <definedName name="mmcfd" localSheetId="16">#REF!</definedName>
    <definedName name="mmcfd" localSheetId="3">#REF!</definedName>
    <definedName name="mmcfd" localSheetId="9">#REF!</definedName>
    <definedName name="mmcfd">#REF!</definedName>
    <definedName name="MonthChoices" localSheetId="2">#REF!</definedName>
    <definedName name="MonthChoices" localSheetId="16">#REF!</definedName>
    <definedName name="MonthChoices" localSheetId="3">#REF!</definedName>
    <definedName name="MonthChoices" localSheetId="9">#REF!</definedName>
    <definedName name="MonthChoices">#REF!</definedName>
    <definedName name="Mountain" localSheetId="2">#REF!</definedName>
    <definedName name="Mountain" localSheetId="16">#REF!</definedName>
    <definedName name="Mountain" localSheetId="3">#REF!</definedName>
    <definedName name="Mountain" localSheetId="9">#REF!</definedName>
    <definedName name="Mountain">#REF!</definedName>
    <definedName name="MTZ_PuntosSNT" localSheetId="2">#REF!</definedName>
    <definedName name="MTZ_PuntosSNT" localSheetId="16">#REF!</definedName>
    <definedName name="MTZ_PuntosSNT" localSheetId="3">#REF!</definedName>
    <definedName name="MTZ_PuntosSNT" localSheetId="9">#REF!</definedName>
    <definedName name="MTZ_PuntosSNT" localSheetId="22">#REF!</definedName>
    <definedName name="MTZ_PuntosSNT" localSheetId="23">#REF!</definedName>
    <definedName name="MTZ_PuntosSNT" localSheetId="24">#REF!</definedName>
    <definedName name="MTZ_PuntosSNT" localSheetId="32">#REF!</definedName>
    <definedName name="MTZ_PuntosSNT" localSheetId="33">#REF!</definedName>
    <definedName name="MTZ_PuntosSNT" localSheetId="35">#REF!</definedName>
    <definedName name="MTZ_PuntosSNT" localSheetId="21">#REF!</definedName>
    <definedName name="MTZ_PuntosSNT" localSheetId="30">#REF!</definedName>
    <definedName name="MTZ_PuntosSNT" localSheetId="41">#REF!</definedName>
    <definedName name="MTZ_PuntosSNT">#REF!</definedName>
    <definedName name="MTZ_RUTAS" localSheetId="2">#REF!</definedName>
    <definedName name="MTZ_RUTAS" localSheetId="16">#REF!</definedName>
    <definedName name="MTZ_RUTAS" localSheetId="3">#REF!</definedName>
    <definedName name="MTZ_RUTAS" localSheetId="9">#REF!</definedName>
    <definedName name="MTZ_RUTAS" localSheetId="22">#REF!</definedName>
    <definedName name="MTZ_RUTAS" localSheetId="23">#REF!</definedName>
    <definedName name="MTZ_RUTAS" localSheetId="24">#REF!</definedName>
    <definedName name="MTZ_RUTAS" localSheetId="21">#REF!</definedName>
    <definedName name="MTZ_RUTAS" localSheetId="41">#REF!</definedName>
    <definedName name="MTZ_RUTAS">#REF!</definedName>
    <definedName name="Murphy" localSheetId="2">#REF!</definedName>
    <definedName name="Murphy" localSheetId="16">#REF!</definedName>
    <definedName name="Murphy" localSheetId="3">#REF!</definedName>
    <definedName name="Murphy" localSheetId="9">#REF!</definedName>
    <definedName name="Murphy">#REF!</definedName>
    <definedName name="Names" localSheetId="2">#REF!</definedName>
    <definedName name="Names" localSheetId="16">#REF!</definedName>
    <definedName name="Names" localSheetId="3">#REF!</definedName>
    <definedName name="Names" localSheetId="9">#REF!</definedName>
    <definedName name="Names">#REF!</definedName>
    <definedName name="NERC_Map_Label_Color" localSheetId="2">#REF!</definedName>
    <definedName name="NERC_Map_Label_Color" localSheetId="16">#REF!</definedName>
    <definedName name="NERC_Map_Label_Color" localSheetId="3">#REF!</definedName>
    <definedName name="NERC_Map_Label_Color" localSheetId="9">#REF!</definedName>
    <definedName name="NERC_Map_Label_Color">#REF!</definedName>
    <definedName name="NETBACK_LIBRES" localSheetId="2" hidden="1">{"'Hoja1'!$A$1:$N$27"}</definedName>
    <definedName name="NETBACK_LIBRES" localSheetId="16" hidden="1">{"'Hoja1'!$A$1:$N$27"}</definedName>
    <definedName name="NETBACK_LIBRES" localSheetId="3" hidden="1">{"'Hoja1'!$A$1:$N$27"}</definedName>
    <definedName name="NETBACK_LIBRES" localSheetId="5" hidden="1">{"'Hoja1'!$A$1:$N$27"}</definedName>
    <definedName name="NETBACK_LIBRES" localSheetId="9" hidden="1">{"'Hoja1'!$A$1:$N$27"}</definedName>
    <definedName name="NETBACK_LIBRES" localSheetId="19" hidden="1">{"'Hoja1'!$A$1:$N$27"}</definedName>
    <definedName name="NETBACK_LIBRES" localSheetId="20" hidden="1">{"'Hoja1'!$A$1:$N$27"}</definedName>
    <definedName name="NETBACK_LIBRES" localSheetId="31" hidden="1">{"'Hoja1'!$A$1:$N$27"}</definedName>
    <definedName name="NETBACK_LIBRES" localSheetId="37" hidden="1">{"'Hoja1'!$A$1:$N$27"}</definedName>
    <definedName name="NETBACK_LIBRES" localSheetId="27" hidden="1">{"'Hoja1'!$A$1:$N$27"}</definedName>
    <definedName name="NETBACK_LIBRES" localSheetId="38" hidden="1">{"'Hoja1'!$A$1:$N$27"}</definedName>
    <definedName name="NETBACK_LIBRES" hidden="1">{"'Hoja1'!$A$1:$N$27"}</definedName>
    <definedName name="netlng" localSheetId="2">#REF!</definedName>
    <definedName name="netlng" localSheetId="16">#REF!</definedName>
    <definedName name="netlng" localSheetId="3">#REF!</definedName>
    <definedName name="netlng" localSheetId="9">#REF!</definedName>
    <definedName name="netlng">#REF!</definedName>
    <definedName name="netlng2" localSheetId="2">#REF!</definedName>
    <definedName name="netlng2" localSheetId="16">#REF!</definedName>
    <definedName name="netlng2" localSheetId="3">#REF!</definedName>
    <definedName name="netlng2" localSheetId="9">#REF!</definedName>
    <definedName name="netlng2">#REF!</definedName>
    <definedName name="New_England" localSheetId="2">#REF!</definedName>
    <definedName name="New_England" localSheetId="16">#REF!</definedName>
    <definedName name="New_England" localSheetId="3">#REF!</definedName>
    <definedName name="New_England" localSheetId="9">#REF!</definedName>
    <definedName name="New_England">#REF!</definedName>
    <definedName name="new_projects" localSheetId="2">#REF!</definedName>
    <definedName name="new_projects" localSheetId="16">#REF!</definedName>
    <definedName name="new_projects" localSheetId="3">#REF!</definedName>
    <definedName name="new_projects" localSheetId="9">#REF!</definedName>
    <definedName name="new_projects">#REF!</definedName>
    <definedName name="Nexen" localSheetId="2">#REF!</definedName>
    <definedName name="Nexen" localSheetId="16">#REF!</definedName>
    <definedName name="Nexen" localSheetId="3">#REF!</definedName>
    <definedName name="Nexen" localSheetId="9">#REF!</definedName>
    <definedName name="Nexen">#REF!</definedName>
    <definedName name="Number_of_Values" localSheetId="2">#REF!</definedName>
    <definedName name="Number_of_Values" localSheetId="16">#REF!</definedName>
    <definedName name="Number_of_Values" localSheetId="3">#REF!</definedName>
    <definedName name="Number_of_Values" localSheetId="9">#REF!</definedName>
    <definedName name="Number_of_Values">#REF!</definedName>
    <definedName name="NWIFuture" localSheetId="2">#REF!</definedName>
    <definedName name="NWIFuture" localSheetId="16">#REF!</definedName>
    <definedName name="NWIFuture" localSheetId="3">#REF!</definedName>
    <definedName name="NWIFuture" localSheetId="9">#REF!</definedName>
    <definedName name="NWIFuture">#REF!</definedName>
    <definedName name="Object_Name" localSheetId="2">#REF!</definedName>
    <definedName name="Object_Name" localSheetId="16">#REF!</definedName>
    <definedName name="Object_Name" localSheetId="3">#REF!</definedName>
    <definedName name="Object_Name" localSheetId="9">#REF!</definedName>
    <definedName name="Object_Name">#REF!</definedName>
    <definedName name="OutlookChartData" localSheetId="2">#REF!</definedName>
    <definedName name="OutlookChartData" localSheetId="16">#REF!</definedName>
    <definedName name="OutlookChartData" localSheetId="3">#REF!</definedName>
    <definedName name="OutlookChartData" localSheetId="9">#REF!</definedName>
    <definedName name="OutlookChartData">#REF!</definedName>
    <definedName name="Oxy" localSheetId="2">#REF!</definedName>
    <definedName name="Oxy" localSheetId="16">#REF!</definedName>
    <definedName name="Oxy" localSheetId="3">#REF!</definedName>
    <definedName name="Oxy" localSheetId="9">#REF!</definedName>
    <definedName name="Oxy">#REF!</definedName>
    <definedName name="Pacific" localSheetId="2">#REF!</definedName>
    <definedName name="Pacific" localSheetId="16">#REF!</definedName>
    <definedName name="Pacific" localSheetId="3">#REF!</definedName>
    <definedName name="Pacific" localSheetId="9">#REF!</definedName>
    <definedName name="Pacific">#REF!</definedName>
    <definedName name="palette_nerc" localSheetId="2">#REF!</definedName>
    <definedName name="palette_nerc" localSheetId="16">#REF!</definedName>
    <definedName name="palette_nerc" localSheetId="3">#REF!</definedName>
    <definedName name="palette_nerc" localSheetId="9">#REF!</definedName>
    <definedName name="palette_nerc">#REF!</definedName>
    <definedName name="palette_state" localSheetId="2">#REF!</definedName>
    <definedName name="palette_state" localSheetId="16">#REF!</definedName>
    <definedName name="palette_state" localSheetId="3">#REF!</definedName>
    <definedName name="palette_state" localSheetId="9">#REF!</definedName>
    <definedName name="palette_state">#REF!</definedName>
    <definedName name="Parameter_Table" localSheetId="2">#REF!</definedName>
    <definedName name="Parameter_Table" localSheetId="16">#REF!</definedName>
    <definedName name="Parameter_Table" localSheetId="3">#REF!</definedName>
    <definedName name="Parameter_Table" localSheetId="9">#REF!</definedName>
    <definedName name="Parameter_Table">#REF!</definedName>
    <definedName name="peergroup" localSheetId="2">#REF!</definedName>
    <definedName name="peergroup" localSheetId="16">#REF!</definedName>
    <definedName name="peergroup" localSheetId="3">#REF!</definedName>
    <definedName name="peergroup" localSheetId="9">#REF!</definedName>
    <definedName name="peergroup">#REF!</definedName>
    <definedName name="Petrobras" localSheetId="2">#REF!</definedName>
    <definedName name="Petrobras" localSheetId="16">#REF!</definedName>
    <definedName name="Petrobras" localSheetId="3">#REF!</definedName>
    <definedName name="Petrobras" localSheetId="9">#REF!</definedName>
    <definedName name="Petrobras">#REF!</definedName>
    <definedName name="PetroCanada" localSheetId="2">#REF!</definedName>
    <definedName name="PetroCanada" localSheetId="16">#REF!</definedName>
    <definedName name="PetroCanada" localSheetId="3">#REF!</definedName>
    <definedName name="PetroCanada" localSheetId="9">#REF!</definedName>
    <definedName name="PetroCanada">#REF!</definedName>
    <definedName name="Petrochina" localSheetId="2">#REF!</definedName>
    <definedName name="Petrochina" localSheetId="16">#REF!</definedName>
    <definedName name="Petrochina" localSheetId="3">#REF!</definedName>
    <definedName name="Petrochina" localSheetId="9">#REF!</definedName>
    <definedName name="Petrochina">#REF!</definedName>
    <definedName name="Pioneer" localSheetId="2">#REF!</definedName>
    <definedName name="Pioneer" localSheetId="16">#REF!</definedName>
    <definedName name="Pioneer" localSheetId="3">#REF!</definedName>
    <definedName name="Pioneer" localSheetId="9">#REF!</definedName>
    <definedName name="Pioneer">#REF!</definedName>
    <definedName name="Plant_Code" localSheetId="2">#REF!</definedName>
    <definedName name="Plant_Code" localSheetId="16">#REF!</definedName>
    <definedName name="Plant_Code" localSheetId="3">#REF!</definedName>
    <definedName name="Plant_Code" localSheetId="9">#REF!</definedName>
    <definedName name="Plant_Code">#REF!</definedName>
    <definedName name="PowerDemandByProvince_CAN" localSheetId="2">#REF!</definedName>
    <definedName name="PowerDemandByProvince_CAN" localSheetId="16">#REF!</definedName>
    <definedName name="PowerDemandByProvince_CAN" localSheetId="3">#REF!</definedName>
    <definedName name="PowerDemandByProvince_CAN" localSheetId="9">#REF!</definedName>
    <definedName name="PowerDemandByProvince_CAN">#REF!</definedName>
    <definedName name="precoisbol" localSheetId="2" hidden="1">{"'Hoja1'!$A$1:$N$27"}</definedName>
    <definedName name="precoisbol" localSheetId="16" hidden="1">{"'Hoja1'!$A$1:$N$27"}</definedName>
    <definedName name="precoisbol" localSheetId="3" hidden="1">{"'Hoja1'!$A$1:$N$27"}</definedName>
    <definedName name="precoisbol" localSheetId="5" hidden="1">{"'Hoja1'!$A$1:$N$27"}</definedName>
    <definedName name="precoisbol" localSheetId="9" hidden="1">{"'Hoja1'!$A$1:$N$27"}</definedName>
    <definedName name="precoisbol" localSheetId="19" hidden="1">{"'Hoja1'!$A$1:$N$27"}</definedName>
    <definedName name="precoisbol" localSheetId="20" hidden="1">{"'Hoja1'!$A$1:$N$27"}</definedName>
    <definedName name="precoisbol" localSheetId="31" hidden="1">{"'Hoja1'!$A$1:$N$27"}</definedName>
    <definedName name="precoisbol" localSheetId="37" hidden="1">{"'Hoja1'!$A$1:$N$27"}</definedName>
    <definedName name="precoisbol" localSheetId="27" hidden="1">{"'Hoja1'!$A$1:$N$27"}</definedName>
    <definedName name="precoisbol" localSheetId="38" hidden="1">{"'Hoja1'!$A$1:$N$27"}</definedName>
    <definedName name="precoisbol" hidden="1">{"'Hoja1'!$A$1:$N$27"}</definedName>
    <definedName name="Premier" localSheetId="2">#REF!</definedName>
    <definedName name="Premier" localSheetId="16">#REF!</definedName>
    <definedName name="Premier" localSheetId="3">#REF!</definedName>
    <definedName name="Premier" localSheetId="9">#REF!</definedName>
    <definedName name="Premier">#REF!</definedName>
    <definedName name="previous_forecast" localSheetId="2">#REF!</definedName>
    <definedName name="previous_forecast" localSheetId="16">#REF!</definedName>
    <definedName name="previous_forecast" localSheetId="3">#REF!</definedName>
    <definedName name="previous_forecast" localSheetId="9">#REF!</definedName>
    <definedName name="previous_forecast">#REF!</definedName>
    <definedName name="PTTEP" localSheetId="2">#REF!</definedName>
    <definedName name="PTTEP" localSheetId="16">#REF!</definedName>
    <definedName name="PTTEP" localSheetId="3">#REF!</definedName>
    <definedName name="PTTEP" localSheetId="9">#REF!</definedName>
    <definedName name="PTTEP">#REF!</definedName>
    <definedName name="PZFlag" localSheetId="2">#REF!</definedName>
    <definedName name="PZFlag" localSheetId="16">#REF!</definedName>
    <definedName name="PZFlag" localSheetId="3">#REF!</definedName>
    <definedName name="PZFlag" localSheetId="9">#REF!</definedName>
    <definedName name="PZFlag">#REF!</definedName>
    <definedName name="RefDisp" localSheetId="2">#REF!</definedName>
    <definedName name="RefDisp" localSheetId="16">#REF!</definedName>
    <definedName name="RefDisp" localSheetId="3">#REF!</definedName>
    <definedName name="RefDisp" localSheetId="9">#REF!</definedName>
    <definedName name="RefDisp">#REF!</definedName>
    <definedName name="RefSource" localSheetId="2">#REF!</definedName>
    <definedName name="RefSource" localSheetId="16">#REF!</definedName>
    <definedName name="RefSource" localSheetId="3">#REF!</definedName>
    <definedName name="RefSource" localSheetId="9">#REF!</definedName>
    <definedName name="RefSource">#REF!</definedName>
    <definedName name="Region" localSheetId="2">#REF!</definedName>
    <definedName name="Region" localSheetId="16">#REF!</definedName>
    <definedName name="Region" localSheetId="3">#REF!</definedName>
    <definedName name="Region" localSheetId="9">#REF!</definedName>
    <definedName name="Region">#REF!</definedName>
    <definedName name="Region_Border_Color" localSheetId="2">#REF!</definedName>
    <definedName name="Region_Border_Color" localSheetId="16">#REF!</definedName>
    <definedName name="Region_Border_Color" localSheetId="3">#REF!</definedName>
    <definedName name="Region_Border_Color" localSheetId="9">#REF!</definedName>
    <definedName name="Region_Border_Color">#REF!</definedName>
    <definedName name="Region_Color" localSheetId="2">#REF!</definedName>
    <definedName name="Region_Color" localSheetId="16">#REF!</definedName>
    <definedName name="Region_Color" localSheetId="3">#REF!</definedName>
    <definedName name="Region_Color" localSheetId="9">#REF!</definedName>
    <definedName name="Region_Color">#REF!</definedName>
    <definedName name="Region2" localSheetId="2">#REF!</definedName>
    <definedName name="Region2" localSheetId="16">#REF!</definedName>
    <definedName name="Region2" localSheetId="3">#REF!</definedName>
    <definedName name="Region2" localSheetId="9">#REF!</definedName>
    <definedName name="Region2">#REF!</definedName>
    <definedName name="RepsolYPF" localSheetId="2">#REF!</definedName>
    <definedName name="RepsolYPF" localSheetId="16">#REF!</definedName>
    <definedName name="RepsolYPF" localSheetId="3">#REF!</definedName>
    <definedName name="RepsolYPF" localSheetId="9">#REF!</definedName>
    <definedName name="RepsolYPF">#REF!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kpGRType" localSheetId="2">#REF!</definedName>
    <definedName name="rlkpGRType" localSheetId="16">#REF!</definedName>
    <definedName name="rlkpGRType" localSheetId="3">#REF!</definedName>
    <definedName name="rlkpGRType" localSheetId="5">#REF!</definedName>
    <definedName name="rlkpGRType" localSheetId="9">#REF!</definedName>
    <definedName name="rlkpGRType" localSheetId="19">#REF!</definedName>
    <definedName name="rlkpGRType" localSheetId="20">#REF!</definedName>
    <definedName name="rlkpGRType">#REF!</definedName>
    <definedName name="rlkpQtrs" localSheetId="2">#REF!</definedName>
    <definedName name="rlkpQtrs" localSheetId="16">#REF!</definedName>
    <definedName name="rlkpQtrs" localSheetId="3">#REF!</definedName>
    <definedName name="rlkpQtrs" localSheetId="5">#REF!</definedName>
    <definedName name="rlkpQtrs" localSheetId="9">#REF!</definedName>
    <definedName name="rlkpQtrs" localSheetId="19">#REF!</definedName>
    <definedName name="rlkpQtrs" localSheetId="20">#REF!</definedName>
    <definedName name="rlkpQtrs">#REF!</definedName>
    <definedName name="rngActualGrowth" localSheetId="2">#REF!</definedName>
    <definedName name="rngActualGrowth" localSheetId="16">#REF!</definedName>
    <definedName name="rngActualGrowth" localSheetId="3">#REF!</definedName>
    <definedName name="rngActualGrowth" localSheetId="5">#REF!</definedName>
    <definedName name="rngActualGrowth" localSheetId="9">#REF!</definedName>
    <definedName name="rngActualGrowth" localSheetId="19">#REF!</definedName>
    <definedName name="rngActualGrowth" localSheetId="20">#REF!</definedName>
    <definedName name="rngActualGrowth">#REF!</definedName>
    <definedName name="rngActualLevel" localSheetId="2">#REF!</definedName>
    <definedName name="rngActualLevel" localSheetId="16">#REF!</definedName>
    <definedName name="rngActualLevel" localSheetId="3">#REF!</definedName>
    <definedName name="rngActualLevel" localSheetId="9">#REF!</definedName>
    <definedName name="rngActualLevel">#REF!</definedName>
    <definedName name="rngAllQtrCountryData" localSheetId="2">#REF!</definedName>
    <definedName name="rngAllQtrCountryData" localSheetId="16">#REF!</definedName>
    <definedName name="rngAllQtrCountryData" localSheetId="3">#REF!</definedName>
    <definedName name="rngAllQtrCountryData" localSheetId="9">#REF!</definedName>
    <definedName name="rngAllQtrCountryData">#REF!</definedName>
    <definedName name="rngAnnForecastGrowth" localSheetId="2">#REF!</definedName>
    <definedName name="rngAnnForecastGrowth" localSheetId="16">#REF!</definedName>
    <definedName name="rngAnnForecastGrowth" localSheetId="3">#REF!</definedName>
    <definedName name="rngAnnForecastGrowth" localSheetId="9">#REF!</definedName>
    <definedName name="rngAnnForecastGrowth">#REF!</definedName>
    <definedName name="rngAnnForecastLevel" localSheetId="2">#REF!</definedName>
    <definedName name="rngAnnForecastLevel" localSheetId="16">#REF!</definedName>
    <definedName name="rngAnnForecastLevel" localSheetId="3">#REF!</definedName>
    <definedName name="rngAnnForecastLevel" localSheetId="9">#REF!</definedName>
    <definedName name="rngAnnForecastLevel">#REF!</definedName>
    <definedName name="rngAnnualDepivotedData" localSheetId="2">OFFSET(#REF!,0,0,COUNTA(#REF!)-COUNTA(#REF!)+2,COUNTA(#REF!)+2)</definedName>
    <definedName name="rngAnnualDepivotedData" localSheetId="16">OFFSET(#REF!,0,0,COUNTA(#REF!)-COUNTA(#REF!)+2,COUNTA(#REF!)+2)</definedName>
    <definedName name="rngAnnualDepivotedData" localSheetId="3">OFFSET(#REF!,0,0,COUNTA(#REF!)-COUNTA(#REF!)+2,COUNTA(#REF!)+2)</definedName>
    <definedName name="rngAnnualDepivotedData" localSheetId="5">OFFSET(#REF!,0,0,COUNTA(#REF!)-COUNTA(#REF!)+2,COUNTA(#REF!)+2)</definedName>
    <definedName name="rngAnnualDepivotedData" localSheetId="9">OFFSET(#REF!,0,0,COUNTA(#REF!)-COUNTA(#REF!)+2,COUNTA(#REF!)+2)</definedName>
    <definedName name="rngAnnualDepivotedData" localSheetId="19">OFFSET(#REF!,0,0,COUNTA(#REF!)-COUNTA(#REF!)+2,COUNTA(#REF!)+2)</definedName>
    <definedName name="rngAnnualDepivotedData" localSheetId="20">OFFSET(#REF!,0,0,COUNTA(#REF!)-COUNTA(#REF!)+2,COUNTA(#REF!)+2)</definedName>
    <definedName name="rngAnnualDepivotedData">OFFSET(#REF!,0,0,COUNTA(#REF!)-COUNTA(#REF!)+2,COUNTA(#REF!)+2)</definedName>
    <definedName name="rngAnnualGDPGrowthRateData" localSheetId="2">OFFSET(#REF!,0,0,COUNTA(#REF!)-COUNTA(#REF!),COUNTA(#REF!)-1)</definedName>
    <definedName name="rngAnnualGDPGrowthRateData" localSheetId="16">OFFSET(#REF!,0,0,COUNTA(#REF!)-COUNTA(#REF!),COUNTA(#REF!)-1)</definedName>
    <definedName name="rngAnnualGDPGrowthRateData" localSheetId="3">OFFSET(#REF!,0,0,COUNTA(#REF!)-COUNTA(#REF!),COUNTA(#REF!)-1)</definedName>
    <definedName name="rngAnnualGDPGrowthRateData" localSheetId="9">OFFSET(#REF!,0,0,COUNTA(#REF!)-COUNTA(#REF!),COUNTA(#REF!)-1)</definedName>
    <definedName name="rngAnnualGDPGrowthRateData">OFFSET(#REF!,0,0,COUNTA(#REF!)-COUNTA(#REF!),COUNTA(#REF!)-1)</definedName>
    <definedName name="rngAnnualStartExport" localSheetId="2">#REF!</definedName>
    <definedName name="rngAnnualStartExport" localSheetId="16">#REF!</definedName>
    <definedName name="rngAnnualStartExport" localSheetId="3">#REF!</definedName>
    <definedName name="rngAnnualStartExport" localSheetId="5">#REF!</definedName>
    <definedName name="rngAnnualStartExport" localSheetId="9">#REF!</definedName>
    <definedName name="rngAnnualStartExport" localSheetId="19">#REF!</definedName>
    <definedName name="rngAnnualStartExport" localSheetId="20">#REF!</definedName>
    <definedName name="rngAnnualStartExport">#REF!</definedName>
    <definedName name="rngChinaStartExport" localSheetId="2">#REF!</definedName>
    <definedName name="rngChinaStartExport" localSheetId="16">#REF!</definedName>
    <definedName name="rngChinaStartExport" localSheetId="3">#REF!</definedName>
    <definedName name="rngChinaStartExport" localSheetId="5">#REF!</definedName>
    <definedName name="rngChinaStartExport" localSheetId="9">#REF!</definedName>
    <definedName name="rngChinaStartExport" localSheetId="19">#REF!</definedName>
    <definedName name="rngChinaStartExport" localSheetId="20">#REF!</definedName>
    <definedName name="rngChinaStartExport">#REF!</definedName>
    <definedName name="rngDateUpdatedDSGDP" localSheetId="2">#REF!</definedName>
    <definedName name="rngDateUpdatedDSGDP" localSheetId="16">#REF!</definedName>
    <definedName name="rngDateUpdatedDSGDP" localSheetId="3">#REF!</definedName>
    <definedName name="rngDateUpdatedDSGDP" localSheetId="5">#REF!</definedName>
    <definedName name="rngDateUpdatedDSGDP" localSheetId="9">#REF!</definedName>
    <definedName name="rngDateUpdatedDSGDP" localSheetId="19">#REF!</definedName>
    <definedName name="rngDateUpdatedDSGDP" localSheetId="20">#REF!</definedName>
    <definedName name="rngDateUpdatedDSGDP">#REF!</definedName>
    <definedName name="rngDateUpdatedMacroOils" localSheetId="2">#REF!</definedName>
    <definedName name="rngDateUpdatedMacroOils" localSheetId="16">#REF!</definedName>
    <definedName name="rngDateUpdatedMacroOils" localSheetId="3">#REF!</definedName>
    <definedName name="rngDateUpdatedMacroOils" localSheetId="9">#REF!</definedName>
    <definedName name="rngDateUpdatedMacroOils">#REF!</definedName>
    <definedName name="rngDateUpdatedWBGDP" localSheetId="2">#REF!</definedName>
    <definedName name="rngDateUpdatedWBGDP" localSheetId="16">#REF!</definedName>
    <definedName name="rngDateUpdatedWBGDP" localSheetId="3">#REF!</definedName>
    <definedName name="rngDateUpdatedWBGDP" localSheetId="9">#REF!</definedName>
    <definedName name="rngDateUpdatedWBGDP">#REF!</definedName>
    <definedName name="rngEIUForecastGrowth" localSheetId="2">#REF!</definedName>
    <definedName name="rngEIUForecastGrowth" localSheetId="16">#REF!</definedName>
    <definedName name="rngEIUForecastGrowth" localSheetId="3">#REF!</definedName>
    <definedName name="rngEIUForecastGrowth" localSheetId="9">#REF!</definedName>
    <definedName name="rngEIUForecastGrowth">#REF!</definedName>
    <definedName name="rngEIUForecastLevel" localSheetId="2">#REF!</definedName>
    <definedName name="rngEIUForecastLevel" localSheetId="16">#REF!</definedName>
    <definedName name="rngEIUForecastLevel" localSheetId="3">#REF!</definedName>
    <definedName name="rngEIUForecastLevel" localSheetId="9">#REF!</definedName>
    <definedName name="rngEIUForecastLevel">#REF!</definedName>
    <definedName name="rngFileLocnDSGDP" localSheetId="2">#REF!</definedName>
    <definedName name="rngFileLocnDSGDP" localSheetId="16">#REF!</definedName>
    <definedName name="rngFileLocnDSGDP" localSheetId="3">#REF!</definedName>
    <definedName name="rngFileLocnDSGDP" localSheetId="9">#REF!</definedName>
    <definedName name="rngFileLocnDSGDP">#REF!</definedName>
    <definedName name="rngFileLocnMacroOils" localSheetId="2">#REF!</definedName>
    <definedName name="rngFileLocnMacroOils" localSheetId="16">#REF!</definedName>
    <definedName name="rngFileLocnMacroOils" localSheetId="3">#REF!</definedName>
    <definedName name="rngFileLocnMacroOils" localSheetId="9">#REF!</definedName>
    <definedName name="rngFileLocnMacroOils">#REF!</definedName>
    <definedName name="rngFileLocnWBGDP" localSheetId="2">#REF!</definedName>
    <definedName name="rngFileLocnWBGDP" localSheetId="16">#REF!</definedName>
    <definedName name="rngFileLocnWBGDP" localSheetId="3">#REF!</definedName>
    <definedName name="rngFileLocnWBGDP" localSheetId="9">#REF!</definedName>
    <definedName name="rngFileLocnWBGDP">#REF!</definedName>
    <definedName name="rngNoDataGrowth" localSheetId="2">#REF!</definedName>
    <definedName name="rngNoDataGrowth" localSheetId="16">#REF!</definedName>
    <definedName name="rngNoDataGrowth" localSheetId="3">#REF!</definedName>
    <definedName name="rngNoDataGrowth" localSheetId="9">#REF!</definedName>
    <definedName name="rngNoDataGrowth">#REF!</definedName>
    <definedName name="rngOutput" localSheetId="2">OFFSET(#REF!,0,0,COUNTA(#REF!)-1,COUNTA(#REF!))</definedName>
    <definedName name="rngOutput" localSheetId="16">OFFSET(#REF!,0,0,COUNTA(#REF!)-1,COUNTA(#REF!))</definedName>
    <definedName name="rngOutput" localSheetId="3">OFFSET(#REF!,0,0,COUNTA(#REF!)-1,COUNTA(#REF!))</definedName>
    <definedName name="rngOutput" localSheetId="5">OFFSET(#REF!,0,0,COUNTA(#REF!)-1,COUNTA(#REF!))</definedName>
    <definedName name="rngOutput" localSheetId="9">OFFSET(#REF!,0,0,COUNTA(#REF!)-1,COUNTA(#REF!))</definedName>
    <definedName name="rngOutput" localSheetId="19">OFFSET(#REF!,0,0,COUNTA(#REF!)-1,COUNTA(#REF!))</definedName>
    <definedName name="rngOutput" localSheetId="20">OFFSET(#REF!,0,0,COUNTA(#REF!)-1,COUNTA(#REF!))</definedName>
    <definedName name="rngOutput">OFFSET(#REF!,0,0,COUNTA(#REF!)-1,COUNTA(#REF!))</definedName>
    <definedName name="rngOutputStart" localSheetId="2">#REF!</definedName>
    <definedName name="rngOutputStart" localSheetId="16">#REF!</definedName>
    <definedName name="rngOutputStart" localSheetId="3">#REF!</definedName>
    <definedName name="rngOutputStart" localSheetId="5">#REF!</definedName>
    <definedName name="rngOutputStart" localSheetId="9">#REF!</definedName>
    <definedName name="rngOutputStart" localSheetId="19">#REF!</definedName>
    <definedName name="rngOutputStart" localSheetId="20">#REF!</definedName>
    <definedName name="rngOutputStart">#REF!</definedName>
    <definedName name="rngOverrideFormat" localSheetId="2">#REF!</definedName>
    <definedName name="rngOverrideFormat" localSheetId="16">#REF!</definedName>
    <definedName name="rngOverrideFormat" localSheetId="3">#REF!</definedName>
    <definedName name="rngOverrideFormat" localSheetId="5">#REF!</definedName>
    <definedName name="rngOverrideFormat" localSheetId="9">#REF!</definedName>
    <definedName name="rngOverrideFormat" localSheetId="19">#REF!</definedName>
    <definedName name="rngOverrideFormat" localSheetId="20">#REF!</definedName>
    <definedName name="rngOverrideFormat">#REF!</definedName>
    <definedName name="rngPath" localSheetId="2">#REF!</definedName>
    <definedName name="rngPath" localSheetId="16">#REF!</definedName>
    <definedName name="rngPath" localSheetId="3">#REF!</definedName>
    <definedName name="rngPath" localSheetId="5">#REF!</definedName>
    <definedName name="rngPath" localSheetId="9">#REF!</definedName>
    <definedName name="rngPath" localSheetId="19">#REF!</definedName>
    <definedName name="rngPath" localSheetId="20">#REF!</definedName>
    <definedName name="rngPath">#REF!</definedName>
    <definedName name="rngQtrChartsFCastRow" localSheetId="2">#REF!</definedName>
    <definedName name="rngQtrChartsFCastRow" localSheetId="16">#REF!</definedName>
    <definedName name="rngQtrChartsFCastRow" localSheetId="3">#REF!</definedName>
    <definedName name="rngQtrChartsFCastRow" localSheetId="9">#REF!</definedName>
    <definedName name="rngQtrChartsFCastRow">#REF!</definedName>
    <definedName name="rngQtrChartsFromCol" localSheetId="2">#REF!</definedName>
    <definedName name="rngQtrChartsFromCol" localSheetId="16">#REF!</definedName>
    <definedName name="rngQtrChartsFromCol" localSheetId="3">#REF!</definedName>
    <definedName name="rngQtrChartsFromCol" localSheetId="9">#REF!</definedName>
    <definedName name="rngQtrChartsFromCol">#REF!</definedName>
    <definedName name="rngQtrChartsInput" localSheetId="2">#REF!</definedName>
    <definedName name="rngQtrChartsInput" localSheetId="16">#REF!</definedName>
    <definedName name="rngQtrChartsInput" localSheetId="3">#REF!</definedName>
    <definedName name="rngQtrChartsInput" localSheetId="9">#REF!</definedName>
    <definedName name="rngQtrChartsInput">#REF!</definedName>
    <definedName name="rngQtrChartsLevelsRow" localSheetId="2">#REF!</definedName>
    <definedName name="rngQtrChartsLevelsRow" localSheetId="16">#REF!</definedName>
    <definedName name="rngQtrChartsLevelsRow" localSheetId="3">#REF!</definedName>
    <definedName name="rngQtrChartsLevelsRow" localSheetId="9">#REF!</definedName>
    <definedName name="rngQtrChartsLevelsRow">#REF!</definedName>
    <definedName name="rngQtrChartsQoQRow" localSheetId="2">#REF!</definedName>
    <definedName name="rngQtrChartsQoQRow" localSheetId="16">#REF!</definedName>
    <definedName name="rngQtrChartsQoQRow" localSheetId="3">#REF!</definedName>
    <definedName name="rngQtrChartsQoQRow" localSheetId="9">#REF!</definedName>
    <definedName name="rngQtrChartsQoQRow">#REF!</definedName>
    <definedName name="rngQtrChartsSelectedCountry" localSheetId="2">#REF!</definedName>
    <definedName name="rngQtrChartsSelectedCountry" localSheetId="16">#REF!</definedName>
    <definedName name="rngQtrChartsSelectedCountry" localSheetId="3">#REF!</definedName>
    <definedName name="rngQtrChartsSelectedCountry" localSheetId="9">#REF!</definedName>
    <definedName name="rngQtrChartsSelectedCountry">#REF!</definedName>
    <definedName name="rngQtrChartsToCol" localSheetId="2">#REF!</definedName>
    <definedName name="rngQtrChartsToCol" localSheetId="16">#REF!</definedName>
    <definedName name="rngQtrChartsToCol" localSheetId="3">#REF!</definedName>
    <definedName name="rngQtrChartsToCol" localSheetId="9">#REF!</definedName>
    <definedName name="rngQtrChartsToCol">#REF!</definedName>
    <definedName name="rngQtrChartsYoYRow" localSheetId="2">#REF!</definedName>
    <definedName name="rngQtrChartsYoYRow" localSheetId="16">#REF!</definedName>
    <definedName name="rngQtrChartsYoYRow" localSheetId="3">#REF!</definedName>
    <definedName name="rngQtrChartsYoYRow" localSheetId="9">#REF!</definedName>
    <definedName name="rngQtrChartsYoYRow">#REF!</definedName>
    <definedName name="rngQtrDepivotedData" localSheetId="2">OFFSET(#REF!,0,0,COUNTA(#REF!)-COUNTA(#REF!)+2,COUNTA(#REF!)+2)</definedName>
    <definedName name="rngQtrDepivotedData" localSheetId="16">OFFSET(#REF!,0,0,COUNTA(#REF!)-COUNTA(#REF!)+2,COUNTA(#REF!)+2)</definedName>
    <definedName name="rngQtrDepivotedData" localSheetId="3">OFFSET(#REF!,0,0,COUNTA(#REF!)-COUNTA(#REF!)+2,COUNTA(#REF!)+2)</definedName>
    <definedName name="rngQtrDepivotedData" localSheetId="5">OFFSET(#REF!,0,0,COUNTA(#REF!)-COUNTA(#REF!)+2,COUNTA(#REF!)+2)</definedName>
    <definedName name="rngQtrDepivotedData" localSheetId="9">OFFSET(#REF!,0,0,COUNTA(#REF!)-COUNTA(#REF!)+2,COUNTA(#REF!)+2)</definedName>
    <definedName name="rngQtrDepivotedData" localSheetId="19">OFFSET(#REF!,0,0,COUNTA(#REF!)-COUNTA(#REF!)+2,COUNTA(#REF!)+2)</definedName>
    <definedName name="rngQtrDepivotedData" localSheetId="20">OFFSET(#REF!,0,0,COUNTA(#REF!)-COUNTA(#REF!)+2,COUNTA(#REF!)+2)</definedName>
    <definedName name="rngQtrDepivotedData">OFFSET(#REF!,0,0,COUNTA(#REF!)-COUNTA(#REF!)+2,COUNTA(#REF!)+2)</definedName>
    <definedName name="rngQtrForecastCountries" localSheetId="2">#REF!</definedName>
    <definedName name="rngQtrForecastCountries" localSheetId="16">#REF!</definedName>
    <definedName name="rngQtrForecastCountries" localSheetId="3">#REF!</definedName>
    <definedName name="rngQtrForecastCountries" localSheetId="5">#REF!</definedName>
    <definedName name="rngQtrForecastCountries" localSheetId="9">#REF!</definedName>
    <definedName name="rngQtrForecastCountries" localSheetId="19">#REF!</definedName>
    <definedName name="rngQtrForecastCountries" localSheetId="20">#REF!</definedName>
    <definedName name="rngQtrForecastCountries">#REF!</definedName>
    <definedName name="rngQtrForecastGrowth" localSheetId="2">#REF!</definedName>
    <definedName name="rngQtrForecastGrowth" localSheetId="16">#REF!</definedName>
    <definedName name="rngQtrForecastGrowth" localSheetId="3">#REF!</definedName>
    <definedName name="rngQtrForecastGrowth" localSheetId="5">#REF!</definedName>
    <definedName name="rngQtrForecastGrowth" localSheetId="9">#REF!</definedName>
    <definedName name="rngQtrForecastGrowth" localSheetId="19">#REF!</definedName>
    <definedName name="rngQtrForecastGrowth" localSheetId="20">#REF!</definedName>
    <definedName name="rngQtrForecastGrowth">#REF!</definedName>
    <definedName name="rngQtrForecastLevel" localSheetId="2">#REF!</definedName>
    <definedName name="rngQtrForecastLevel" localSheetId="16">#REF!</definedName>
    <definedName name="rngQtrForecastLevel" localSheetId="3">#REF!</definedName>
    <definedName name="rngQtrForecastLevel" localSheetId="5">#REF!</definedName>
    <definedName name="rngQtrForecastLevel" localSheetId="9">#REF!</definedName>
    <definedName name="rngQtrForecastLevel" localSheetId="19">#REF!</definedName>
    <definedName name="rngQtrForecastLevel" localSheetId="20">#REF!</definedName>
    <definedName name="rngQtrForecastLevel">#REF!</definedName>
    <definedName name="rngQtrs" localSheetId="2">#REF!</definedName>
    <definedName name="rngQtrs" localSheetId="16">#REF!</definedName>
    <definedName name="rngQtrs" localSheetId="3">#REF!</definedName>
    <definedName name="rngQtrs" localSheetId="9">#REF!</definedName>
    <definedName name="rngQtrs">#REF!</definedName>
    <definedName name="rngQtrStartExport" localSheetId="2">#REF!</definedName>
    <definedName name="rngQtrStartExport" localSheetId="16">#REF!</definedName>
    <definedName name="rngQtrStartExport" localSheetId="3">#REF!</definedName>
    <definedName name="rngQtrStartExport" localSheetId="9">#REF!</definedName>
    <definedName name="rngQtrStartExport">#REF!</definedName>
    <definedName name="rngRowsDiffLevelsHistoric" localSheetId="2">#REF!</definedName>
    <definedName name="rngRowsDiffLevelsHistoric" localSheetId="16">#REF!</definedName>
    <definedName name="rngRowsDiffLevelsHistoric" localSheetId="3">#REF!</definedName>
    <definedName name="rngRowsDiffLevelsHistoric" localSheetId="9">#REF!</definedName>
    <definedName name="rngRowsDiffLevelsHistoric">#REF!</definedName>
    <definedName name="rngTimeData" localSheetId="2">#REF!</definedName>
    <definedName name="rngTimeData" localSheetId="16">#REF!</definedName>
    <definedName name="rngTimeData" localSheetId="3">#REF!</definedName>
    <definedName name="rngTimeData" localSheetId="9">#REF!</definedName>
    <definedName name="rngTimeData">#REF!</definedName>
    <definedName name="rngTimeLinks" localSheetId="2">#REF!</definedName>
    <definedName name="rngTimeLinks" localSheetId="16">#REF!</definedName>
    <definedName name="rngTimeLinks" localSheetId="3">#REF!</definedName>
    <definedName name="rngTimeLinks" localSheetId="9">#REF!</definedName>
    <definedName name="rngTimeLinks">#REF!</definedName>
    <definedName name="rngUSStartExport" localSheetId="2">#REF!</definedName>
    <definedName name="rngUSStartExport" localSheetId="16">#REF!</definedName>
    <definedName name="rngUSStartExport" localSheetId="3">#REF!</definedName>
    <definedName name="rngUSStartExport" localSheetId="9">#REF!</definedName>
    <definedName name="rngUSStartExport">#REF!</definedName>
    <definedName name="rngWBDownload" localSheetId="2">OFFSET(#REF!,0,0,COUNTA(#REF!),COUNTA(#REF!))</definedName>
    <definedName name="rngWBDownload" localSheetId="16">OFFSET(#REF!,0,0,COUNTA(#REF!),COUNTA(#REF!))</definedName>
    <definedName name="rngWBDownload" localSheetId="3">OFFSET(#REF!,0,0,COUNTA(#REF!),COUNTA(#REF!))</definedName>
    <definedName name="rngWBDownload" localSheetId="5">OFFSET(#REF!,0,0,COUNTA(#REF!),COUNTA(#REF!))</definedName>
    <definedName name="rngWBDownload" localSheetId="9">OFFSET(#REF!,0,0,COUNTA(#REF!),COUNTA(#REF!))</definedName>
    <definedName name="rngWBDownload" localSheetId="19">OFFSET(#REF!,0,0,COUNTA(#REF!),COUNTA(#REF!))</definedName>
    <definedName name="rngWBDownload" localSheetId="20">OFFSET(#REF!,0,0,COUNTA(#REF!),COUNTA(#REF!))</definedName>
    <definedName name="rngWBDownload">OFFSET(#REF!,0,0,COUNTA(#REF!),COUNTA(#REF!))</definedName>
    <definedName name="Rosneft" localSheetId="2">#REF!</definedName>
    <definedName name="Rosneft" localSheetId="16">#REF!</definedName>
    <definedName name="Rosneft" localSheetId="3">#REF!</definedName>
    <definedName name="Rosneft" localSheetId="9">#REF!</definedName>
    <definedName name="Rosneft">#REF!</definedName>
    <definedName name="Santos" localSheetId="2">#REF!</definedName>
    <definedName name="Santos" localSheetId="16">#REF!</definedName>
    <definedName name="Santos" localSheetId="3">#REF!</definedName>
    <definedName name="Santos" localSheetId="9">#REF!</definedName>
    <definedName name="Santos">#REF!</definedName>
    <definedName name="SAPBEXrevision" hidden="1">1</definedName>
    <definedName name="SAPBEXsysID" hidden="1">"BWP"</definedName>
    <definedName name="SeasonalAlloc" localSheetId="2">#REF!</definedName>
    <definedName name="SeasonalAlloc" localSheetId="16">#REF!</definedName>
    <definedName name="SeasonalAlloc" localSheetId="3">#REF!</definedName>
    <definedName name="SeasonalAlloc" localSheetId="9">#REF!</definedName>
    <definedName name="SeasonalAlloc">#REF!</definedName>
    <definedName name="SeasonalDefn" localSheetId="2">#REF!</definedName>
    <definedName name="SeasonalDefn" localSheetId="16">#REF!</definedName>
    <definedName name="SeasonalDefn" localSheetId="3">#REF!</definedName>
    <definedName name="SeasonalDefn" localSheetId="9">#REF!</definedName>
    <definedName name="SeasonalDefn">#REF!</definedName>
    <definedName name="SeasonChoices" localSheetId="2">#REF!</definedName>
    <definedName name="SeasonChoices" localSheetId="16">#REF!</definedName>
    <definedName name="SeasonChoices" localSheetId="3">#REF!</definedName>
    <definedName name="SeasonChoices" localSheetId="9">#REF!</definedName>
    <definedName name="SeasonChoices">#REF!</definedName>
    <definedName name="Series_1_Color" localSheetId="2">#REF!</definedName>
    <definedName name="Series_1_Color" localSheetId="16">#REF!</definedName>
    <definedName name="Series_1_Color" localSheetId="3">#REF!</definedName>
    <definedName name="Series_1_Color" localSheetId="9">#REF!</definedName>
    <definedName name="Series_1_Color">#REF!</definedName>
    <definedName name="Series_1_IsPlotted" localSheetId="2">#REF!</definedName>
    <definedName name="Series_1_IsPlotted" localSheetId="16">#REF!</definedName>
    <definedName name="Series_1_IsPlotted" localSheetId="3">#REF!</definedName>
    <definedName name="Series_1_IsPlotted" localSheetId="9">#REF!</definedName>
    <definedName name="Series_1_IsPlotted">#REF!</definedName>
    <definedName name="Series_1_List" localSheetId="2">#REF!</definedName>
    <definedName name="Series_1_List" localSheetId="16">#REF!</definedName>
    <definedName name="Series_1_List" localSheetId="3">#REF!</definedName>
    <definedName name="Series_1_List" localSheetId="9">#REF!</definedName>
    <definedName name="Series_1_List">#REF!</definedName>
    <definedName name="Series_2_Color" localSheetId="2">#REF!</definedName>
    <definedName name="Series_2_Color" localSheetId="16">#REF!</definedName>
    <definedName name="Series_2_Color" localSheetId="3">#REF!</definedName>
    <definedName name="Series_2_Color" localSheetId="9">#REF!</definedName>
    <definedName name="Series_2_Color">#REF!</definedName>
    <definedName name="Series_2_IsPlotted" localSheetId="2">#REF!</definedName>
    <definedName name="Series_2_IsPlotted" localSheetId="16">#REF!</definedName>
    <definedName name="Series_2_IsPlotted" localSheetId="3">#REF!</definedName>
    <definedName name="Series_2_IsPlotted" localSheetId="9">#REF!</definedName>
    <definedName name="Series_2_IsPlotted">#REF!</definedName>
    <definedName name="Series_2_List" localSheetId="2">#REF!</definedName>
    <definedName name="Series_2_List" localSheetId="16">#REF!</definedName>
    <definedName name="Series_2_List" localSheetId="3">#REF!</definedName>
    <definedName name="Series_2_List" localSheetId="9">#REF!</definedName>
    <definedName name="Series_2_List">#REF!</definedName>
    <definedName name="Series_3_Color" localSheetId="2">#REF!</definedName>
    <definedName name="Series_3_Color" localSheetId="16">#REF!</definedName>
    <definedName name="Series_3_Color" localSheetId="3">#REF!</definedName>
    <definedName name="Series_3_Color" localSheetId="9">#REF!</definedName>
    <definedName name="Series_3_Color">#REF!</definedName>
    <definedName name="Series_3_IsPlotted" localSheetId="2">#REF!</definedName>
    <definedName name="Series_3_IsPlotted" localSheetId="16">#REF!</definedName>
    <definedName name="Series_3_IsPlotted" localSheetId="3">#REF!</definedName>
    <definedName name="Series_3_IsPlotted" localSheetId="9">#REF!</definedName>
    <definedName name="Series_3_IsPlotted">#REF!</definedName>
    <definedName name="Series_3_List" localSheetId="2">#REF!</definedName>
    <definedName name="Series_3_List" localSheetId="16">#REF!</definedName>
    <definedName name="Series_3_List" localSheetId="3">#REF!</definedName>
    <definedName name="Series_3_List" localSheetId="9">#REF!</definedName>
    <definedName name="Series_3_List">#REF!</definedName>
    <definedName name="Series_4_Color" localSheetId="2">#REF!</definedName>
    <definedName name="Series_4_Color" localSheetId="16">#REF!</definedName>
    <definedName name="Series_4_Color" localSheetId="3">#REF!</definedName>
    <definedName name="Series_4_Color" localSheetId="9">#REF!</definedName>
    <definedName name="Series_4_Color">#REF!</definedName>
    <definedName name="Series_4_IsPlotted" localSheetId="2">#REF!</definedName>
    <definedName name="Series_4_IsPlotted" localSheetId="16">#REF!</definedName>
    <definedName name="Series_4_IsPlotted" localSheetId="3">#REF!</definedName>
    <definedName name="Series_4_IsPlotted" localSheetId="9">#REF!</definedName>
    <definedName name="Series_4_IsPlotted">#REF!</definedName>
    <definedName name="Series_4_List" localSheetId="2">#REF!</definedName>
    <definedName name="Series_4_List" localSheetId="16">#REF!</definedName>
    <definedName name="Series_4_List" localSheetId="3">#REF!</definedName>
    <definedName name="Series_4_List" localSheetId="9">#REF!</definedName>
    <definedName name="Series_4_List">#REF!</definedName>
    <definedName name="Series_5_Color" localSheetId="2">#REF!</definedName>
    <definedName name="Series_5_Color" localSheetId="16">#REF!</definedName>
    <definedName name="Series_5_Color" localSheetId="3">#REF!</definedName>
    <definedName name="Series_5_Color" localSheetId="9">#REF!</definedName>
    <definedName name="Series_5_Color">#REF!</definedName>
    <definedName name="Series_5_IsPlotted" localSheetId="2">#REF!</definedName>
    <definedName name="Series_5_IsPlotted" localSheetId="16">#REF!</definedName>
    <definedName name="Series_5_IsPlotted" localSheetId="3">#REF!</definedName>
    <definedName name="Series_5_IsPlotted" localSheetId="9">#REF!</definedName>
    <definedName name="Series_5_IsPlotted">#REF!</definedName>
    <definedName name="Series_5_List" localSheetId="2">#REF!</definedName>
    <definedName name="Series_5_List" localSheetId="16">#REF!</definedName>
    <definedName name="Series_5_List" localSheetId="3">#REF!</definedName>
    <definedName name="Series_5_List" localSheetId="9">#REF!</definedName>
    <definedName name="Series_5_List">#REF!</definedName>
    <definedName name="Shell" localSheetId="2">#REF!</definedName>
    <definedName name="Shell" localSheetId="16">#REF!</definedName>
    <definedName name="Shell" localSheetId="3">#REF!</definedName>
    <definedName name="Shell" localSheetId="9">#REF!</definedName>
    <definedName name="Shell">#REF!</definedName>
    <definedName name="Sinopec" localSheetId="2">#REF!</definedName>
    <definedName name="Sinopec" localSheetId="16">#REF!</definedName>
    <definedName name="Sinopec" localSheetId="3">#REF!</definedName>
    <definedName name="Sinopec" localSheetId="9">#REF!</definedName>
    <definedName name="Sinopec">#REF!</definedName>
    <definedName name="SortFlags" localSheetId="2">#REF!</definedName>
    <definedName name="SortFlags" localSheetId="16">#REF!</definedName>
    <definedName name="SortFlags" localSheetId="3">#REF!</definedName>
    <definedName name="SortFlags" localSheetId="9">#REF!</definedName>
    <definedName name="SortFlags">#REF!</definedName>
    <definedName name="South_Atlantic" localSheetId="2">#REF!</definedName>
    <definedName name="South_Atlantic" localSheetId="16">#REF!</definedName>
    <definedName name="South_Atlantic" localSheetId="3">#REF!</definedName>
    <definedName name="South_Atlantic" localSheetId="9">#REF!</definedName>
    <definedName name="South_Atlantic">#REF!</definedName>
    <definedName name="standard_palette_nerc" localSheetId="2">#REF!</definedName>
    <definedName name="standard_palette_nerc" localSheetId="16">#REF!</definedName>
    <definedName name="standard_palette_nerc" localSheetId="3">#REF!</definedName>
    <definedName name="standard_palette_nerc" localSheetId="9">#REF!</definedName>
    <definedName name="standard_palette_nerc">#REF!</definedName>
    <definedName name="standard_palette_state" localSheetId="2">#REF!</definedName>
    <definedName name="standard_palette_state" localSheetId="16">#REF!</definedName>
    <definedName name="standard_palette_state" localSheetId="3">#REF!</definedName>
    <definedName name="standard_palette_state" localSheetId="9">#REF!</definedName>
    <definedName name="standard_palette_state">#REF!</definedName>
    <definedName name="start_ups" localSheetId="2">#REF!</definedName>
    <definedName name="start_ups" localSheetId="16">#REF!</definedName>
    <definedName name="start_ups" localSheetId="3">#REF!</definedName>
    <definedName name="start_ups" localSheetId="9">#REF!</definedName>
    <definedName name="start_ups">#REF!</definedName>
    <definedName name="State_Map_Label_Color" localSheetId="2">#REF!</definedName>
    <definedName name="State_Map_Label_Color" localSheetId="16">#REF!</definedName>
    <definedName name="State_Map_Label_Color" localSheetId="3">#REF!</definedName>
    <definedName name="State_Map_Label_Color" localSheetId="9">#REF!</definedName>
    <definedName name="State_Map_Label_Color">#REF!</definedName>
    <definedName name="Statoil" localSheetId="2">#REF!</definedName>
    <definedName name="Statoil" localSheetId="16">#REF!</definedName>
    <definedName name="Statoil" localSheetId="3">#REF!</definedName>
    <definedName name="Statoil" localSheetId="9">#REF!</definedName>
    <definedName name="Statoil">#REF!</definedName>
    <definedName name="StripType" localSheetId="2">#REF!</definedName>
    <definedName name="StripType" localSheetId="16">#REF!</definedName>
    <definedName name="StripType" localSheetId="3">#REF!</definedName>
    <definedName name="StripType" localSheetId="9">#REF!</definedName>
    <definedName name="StripType">#REF!</definedName>
    <definedName name="StrtYear">2008</definedName>
    <definedName name="Suncor" localSheetId="2">#REF!</definedName>
    <definedName name="Suncor" localSheetId="16">#REF!</definedName>
    <definedName name="Suncor" localSheetId="3">#REF!</definedName>
    <definedName name="Suncor" localSheetId="9">#REF!</definedName>
    <definedName name="Suncor">#REF!</definedName>
    <definedName name="table_annualised" localSheetId="2">#REF!</definedName>
    <definedName name="table_annualised" localSheetId="16">#REF!</definedName>
    <definedName name="table_annualised" localSheetId="3">#REF!</definedName>
    <definedName name="table_annualised" localSheetId="9">#REF!</definedName>
    <definedName name="table_annualised">#REF!</definedName>
    <definedName name="table_not_annualised" localSheetId="2">#REF!</definedName>
    <definedName name="table_not_annualised" localSheetId="16">#REF!</definedName>
    <definedName name="table_not_annualised" localSheetId="3">#REF!</definedName>
    <definedName name="table_not_annualised" localSheetId="9">#REF!</definedName>
    <definedName name="table_not_annualised">#REF!</definedName>
    <definedName name="Talisman" localSheetId="2">#REF!</definedName>
    <definedName name="Talisman" localSheetId="16">#REF!</definedName>
    <definedName name="Talisman" localSheetId="3">#REF!</definedName>
    <definedName name="Talisman" localSheetId="9">#REF!</definedName>
    <definedName name="Talisman">#REF!</definedName>
    <definedName name="tbl_Europe_data" localSheetId="2">#REF!</definedName>
    <definedName name="tbl_Europe_data" localSheetId="16">#REF!</definedName>
    <definedName name="tbl_Europe_data" localSheetId="3">#REF!</definedName>
    <definedName name="tbl_Europe_data" localSheetId="9">#REF!</definedName>
    <definedName name="tbl_Europe_data">#REF!</definedName>
    <definedName name="tbl_Europe_data_new" localSheetId="2">#REF!</definedName>
    <definedName name="tbl_Europe_data_new" localSheetId="16">#REF!</definedName>
    <definedName name="tbl_Europe_data_new" localSheetId="3">#REF!</definedName>
    <definedName name="tbl_Europe_data_new" localSheetId="9">#REF!</definedName>
    <definedName name="tbl_Europe_data_new">#REF!</definedName>
    <definedName name="Total" localSheetId="2">#REF!</definedName>
    <definedName name="Total" localSheetId="16">#REF!</definedName>
    <definedName name="Total" localSheetId="3">#REF!</definedName>
    <definedName name="Total" localSheetId="9">#REF!</definedName>
    <definedName name="Total">#REF!</definedName>
    <definedName name="TRM" localSheetId="2">#REF!</definedName>
    <definedName name="TRM" localSheetId="16">#REF!</definedName>
    <definedName name="TRM" localSheetId="3">#REF!</definedName>
    <definedName name="TRM" localSheetId="9">#REF!</definedName>
    <definedName name="TRM">#REF!</definedName>
    <definedName name="Tullow" localSheetId="2">#REF!</definedName>
    <definedName name="Tullow" localSheetId="16">#REF!</definedName>
    <definedName name="Tullow" localSheetId="3">#REF!</definedName>
    <definedName name="Tullow" localSheetId="9">#REF!</definedName>
    <definedName name="Tullow">#REF!</definedName>
    <definedName name="Upload_from" localSheetId="2">#REF!</definedName>
    <definedName name="Upload_from" localSheetId="16">#REF!</definedName>
    <definedName name="Upload_from" localSheetId="3">#REF!</definedName>
    <definedName name="Upload_from" localSheetId="9">#REF!</definedName>
    <definedName name="Upload_from">#REF!</definedName>
    <definedName name="Upload_to" localSheetId="2">#REF!</definedName>
    <definedName name="Upload_to" localSheetId="16">#REF!</definedName>
    <definedName name="Upload_to" localSheetId="3">#REF!</definedName>
    <definedName name="Upload_to" localSheetId="9">#REF!</definedName>
    <definedName name="Upload_to">#REF!</definedName>
    <definedName name="Upstream_chart" localSheetId="2">OFFSET(#REF!,,,#REF!+1,22)</definedName>
    <definedName name="Upstream_chart" localSheetId="16">OFFSET(#REF!,,,#REF!+1,22)</definedName>
    <definedName name="Upstream_chart" localSheetId="3">OFFSET(#REF!,,,#REF!+1,22)</definedName>
    <definedName name="Upstream_chart" localSheetId="9">OFFSET(#REF!,,,#REF!+1,22)</definedName>
    <definedName name="Upstream_chart">OFFSET(#REF!,,,#REF!+1,22)</definedName>
    <definedName name="Upstream_chart_data" localSheetId="2">OFFSET(#REF!,,,#REF!,21)</definedName>
    <definedName name="Upstream_chart_data" localSheetId="16">OFFSET(#REF!,,,#REF!,21)</definedName>
    <definedName name="Upstream_chart_data" localSheetId="3">OFFSET(#REF!,,,#REF!,21)</definedName>
    <definedName name="Upstream_chart_data" localSheetId="9">OFFSET(#REF!,,,#REF!,21)</definedName>
    <definedName name="Upstream_chart_data">OFFSET(#REF!,,,#REF!,21)</definedName>
    <definedName name="Upstream_chart_legend" localSheetId="2">OFFSET(#REF!,,,#REF!,1)</definedName>
    <definedName name="Upstream_chart_legend" localSheetId="16">OFFSET(#REF!,,,#REF!,1)</definedName>
    <definedName name="Upstream_chart_legend" localSheetId="3">OFFSET(#REF!,,,#REF!,1)</definedName>
    <definedName name="Upstream_chart_legend" localSheetId="9">OFFSET(#REF!,,,#REF!,1)</definedName>
    <definedName name="Upstream_chart_legend">OFFSET(#REF!,,,#REF!,1)</definedName>
    <definedName name="West_North_Central" localSheetId="2">#REF!</definedName>
    <definedName name="West_North_Central" localSheetId="16">#REF!</definedName>
    <definedName name="West_North_Central" localSheetId="3">#REF!</definedName>
    <definedName name="West_North_Central" localSheetId="5">#REF!</definedName>
    <definedName name="West_North_Central" localSheetId="9">#REF!</definedName>
    <definedName name="West_North_Central" localSheetId="19">#REF!</definedName>
    <definedName name="West_North_Central" localSheetId="20">#REF!</definedName>
    <definedName name="West_North_Central">#REF!</definedName>
    <definedName name="West_South_Central" localSheetId="2">#REF!</definedName>
    <definedName name="West_South_Central" localSheetId="16">#REF!</definedName>
    <definedName name="West_South_Central" localSheetId="3">#REF!</definedName>
    <definedName name="West_South_Central" localSheetId="5">#REF!</definedName>
    <definedName name="West_South_Central" localSheetId="9">#REF!</definedName>
    <definedName name="West_South_Central" localSheetId="19">#REF!</definedName>
    <definedName name="West_South_Central" localSheetId="20">#REF!</definedName>
    <definedName name="West_South_Central">#REF!</definedName>
    <definedName name="wm_CP_Capacity_Value_Calculator" localSheetId="2">#REF!</definedName>
    <definedName name="wm_CP_Capacity_Value_Calculator" localSheetId="16">#REF!</definedName>
    <definedName name="wm_CP_Capacity_Value_Calculator" localSheetId="3">#REF!</definedName>
    <definedName name="wm_CP_Capacity_Value_Calculator" localSheetId="5">#REF!</definedName>
    <definedName name="wm_CP_Capacity_Value_Calculator" localSheetId="9">#REF!</definedName>
    <definedName name="wm_CP_Capacity_Value_Calculator" localSheetId="19">#REF!</definedName>
    <definedName name="wm_CP_Capacity_Value_Calculator" localSheetId="20">#REF!</definedName>
    <definedName name="wm_CP_Capacity_Value_Calculator">#REF!</definedName>
    <definedName name="wm_DF_CO2_Allow_Prices" localSheetId="2">#REF!</definedName>
    <definedName name="wm_DF_CO2_Allow_Prices" localSheetId="16">#REF!</definedName>
    <definedName name="wm_DF_CO2_Allow_Prices" localSheetId="3">#REF!</definedName>
    <definedName name="wm_DF_CO2_Allow_Prices" localSheetId="9">#REF!</definedName>
    <definedName name="wm_DF_CO2_Allow_Prices">#REF!</definedName>
    <definedName name="wm_DF_Gas_Prices" localSheetId="2">#REF!</definedName>
    <definedName name="wm_DF_Gas_Prices" localSheetId="16">#REF!</definedName>
    <definedName name="wm_DF_Gas_Prices" localSheetId="3">#REF!</definedName>
    <definedName name="wm_DF_Gas_Prices" localSheetId="9">#REF!</definedName>
    <definedName name="wm_DF_Gas_Prices">#REF!</definedName>
    <definedName name="wm_DF_Gas_Prices_Henry_Hub" localSheetId="2">#REF!</definedName>
    <definedName name="wm_DF_Gas_Prices_Henry_Hub" localSheetId="16">#REF!</definedName>
    <definedName name="wm_DF_Gas_Prices_Henry_Hub" localSheetId="3">#REF!</definedName>
    <definedName name="wm_DF_Gas_Prices_Henry_Hub" localSheetId="9">#REF!</definedName>
    <definedName name="wm_DF_Gas_Prices_Henry_Hub">#REF!</definedName>
    <definedName name="wm_DF_Inflation" localSheetId="2">#REF!</definedName>
    <definedName name="wm_DF_Inflation" localSheetId="16">#REF!</definedName>
    <definedName name="wm_DF_Inflation" localSheetId="3">#REF!</definedName>
    <definedName name="wm_DF_Inflation" localSheetId="9">#REF!</definedName>
    <definedName name="wm_DF_Inflation">#REF!</definedName>
    <definedName name="wm_DF_Mercury_Allow_Prices" localSheetId="2">#REF!</definedName>
    <definedName name="wm_DF_Mercury_Allow_Prices" localSheetId="16">#REF!</definedName>
    <definedName name="wm_DF_Mercury_Allow_Prices" localSheetId="3">#REF!</definedName>
    <definedName name="wm_DF_Mercury_Allow_Prices" localSheetId="9">#REF!</definedName>
    <definedName name="wm_DF_Mercury_Allow_Prices">#REF!</definedName>
    <definedName name="wm_DF_NOx_Allow_Prices" localSheetId="2">#REF!</definedName>
    <definedName name="wm_DF_NOx_Allow_Prices" localSheetId="16">#REF!</definedName>
    <definedName name="wm_DF_NOx_Allow_Prices" localSheetId="3">#REF!</definedName>
    <definedName name="wm_DF_NOx_Allow_Prices" localSheetId="9">#REF!</definedName>
    <definedName name="wm_DF_NOx_Allow_Prices">#REF!</definedName>
    <definedName name="wm_DF_Oil_Prices" localSheetId="2">#REF!</definedName>
    <definedName name="wm_DF_Oil_Prices" localSheetId="16">#REF!</definedName>
    <definedName name="wm_DF_Oil_Prices" localSheetId="3">#REF!</definedName>
    <definedName name="wm_DF_Oil_Prices" localSheetId="9">#REF!</definedName>
    <definedName name="wm_DF_Oil_Prices">#REF!</definedName>
    <definedName name="wm_DF_SO2_Allow_Prices" localSheetId="2">#REF!</definedName>
    <definedName name="wm_DF_SO2_Allow_Prices" localSheetId="16">#REF!</definedName>
    <definedName name="wm_DF_SO2_Allow_Prices" localSheetId="3">#REF!</definedName>
    <definedName name="wm_DF_SO2_Allow_Prices" localSheetId="9">#REF!</definedName>
    <definedName name="wm_DF_SO2_Allow_Prices">#REF!</definedName>
    <definedName name="wm_DF_Wtd_Avg_Coal_Price_by_CO" localSheetId="2">#REF!</definedName>
    <definedName name="wm_DF_Wtd_Avg_Coal_Price_by_CO" localSheetId="16">#REF!</definedName>
    <definedName name="wm_DF_Wtd_Avg_Coal_Price_by_CO" localSheetId="3">#REF!</definedName>
    <definedName name="wm_DF_Wtd_Avg_Coal_Price_by_CO" localSheetId="9">#REF!</definedName>
    <definedName name="wm_DF_Wtd_Avg_Coal_Price_by_CO">#REF!</definedName>
    <definedName name="wm_DF_Wtd_Avg_Coal_Price_by_NR" localSheetId="2">#REF!</definedName>
    <definedName name="wm_DF_Wtd_Avg_Coal_Price_by_NR" localSheetId="16">#REF!</definedName>
    <definedName name="wm_DF_Wtd_Avg_Coal_Price_by_NR" localSheetId="3">#REF!</definedName>
    <definedName name="wm_DF_Wtd_Avg_Coal_Price_by_NR" localSheetId="9">#REF!</definedName>
    <definedName name="wm_DF_Wtd_Avg_Coal_Price_by_NR">#REF!</definedName>
    <definedName name="wm_DF_Wtd_Avg_Coal_Price_by_ST" localSheetId="2">#REF!</definedName>
    <definedName name="wm_DF_Wtd_Avg_Coal_Price_by_ST" localSheetId="16">#REF!</definedName>
    <definedName name="wm_DF_Wtd_Avg_Coal_Price_by_ST" localSheetId="3">#REF!</definedName>
    <definedName name="wm_DF_Wtd_Avg_Coal_Price_by_ST" localSheetId="9">#REF!</definedName>
    <definedName name="wm_DF_Wtd_Avg_Coal_Price_by_ST">#REF!</definedName>
    <definedName name="wm_DF_WTI_Prices" localSheetId="2">#REF!</definedName>
    <definedName name="wm_DF_WTI_Prices" localSheetId="16">#REF!</definedName>
    <definedName name="wm_DF_WTI_Prices" localSheetId="3">#REF!</definedName>
    <definedName name="wm_DF_WTI_Prices" localSheetId="9">#REF!</definedName>
    <definedName name="wm_DF_WTI_Prices">#REF!</definedName>
    <definedName name="WM_Release" localSheetId="2">#REF!</definedName>
    <definedName name="WM_Release" localSheetId="16">#REF!</definedName>
    <definedName name="WM_Release" localSheetId="3">#REF!</definedName>
    <definedName name="WM_Release" localSheetId="9">#REF!</definedName>
    <definedName name="WM_Release">#REF!</definedName>
    <definedName name="WMDataTable" localSheetId="2">#REF!</definedName>
    <definedName name="WMDataTable" localSheetId="16">#REF!</definedName>
    <definedName name="WMDataTable" localSheetId="3">#REF!</definedName>
    <definedName name="WMDataTable" localSheetId="9">#REF!</definedName>
    <definedName name="WMDataTable">#REF!</definedName>
    <definedName name="WoodMacReport" localSheetId="2">#REF!</definedName>
    <definedName name="WoodMacReport" localSheetId="16">#REF!</definedName>
    <definedName name="WoodMacReport" localSheetId="3">#REF!</definedName>
    <definedName name="WoodMacReport" localSheetId="9">#REF!</definedName>
    <definedName name="WoodMacReport">#REF!</definedName>
    <definedName name="Woodside" localSheetId="2">#REF!</definedName>
    <definedName name="Woodside" localSheetId="16">#REF!</definedName>
    <definedName name="Woodside" localSheetId="3">#REF!</definedName>
    <definedName name="Woodside" localSheetId="9">#REF!</definedName>
    <definedName name="Woodside">#REF!</definedName>
    <definedName name="wrn.tables." localSheetId="2" hidden="1">{"cprgas",#N/A,FALSE,"CPR_E";"cprwat",#N/A,FALSE,"CPR_E";"oilcpr",#N/A,FALSE,"CPR_E";"norwat",#N/A,FALSE,"CPR_E";"norgas",#N/A,FALSE,"CPR_E";"noroil",#N/A,FALSE,"CPR_E";"surwat",#N/A,FALSE,"CPR_E";"surgas",#N/A,FALSE,"CPR_E";"suroil",#N/A,FALSE,"CPR_E";"puriwat",#N/A,FALSE,"CPR_E";"purigas",#N/A,FALSE,"CPR_E";"purioil",#N/A,FALSE,"CPR_E"}</definedName>
    <definedName name="wrn.tables." localSheetId="16" hidden="1">{"cprgas",#N/A,FALSE,"CPR_E";"cprwat",#N/A,FALSE,"CPR_E";"oilcpr",#N/A,FALSE,"CPR_E";"norwat",#N/A,FALSE,"CPR_E";"norgas",#N/A,FALSE,"CPR_E";"noroil",#N/A,FALSE,"CPR_E";"surwat",#N/A,FALSE,"CPR_E";"surgas",#N/A,FALSE,"CPR_E";"suroil",#N/A,FALSE,"CPR_E";"puriwat",#N/A,FALSE,"CPR_E";"purigas",#N/A,FALSE,"CPR_E";"purioil",#N/A,FALSE,"CPR_E"}</definedName>
    <definedName name="wrn.tables." localSheetId="17" hidden="1">{"cprgas",#N/A,FALSE,"CPR_E";"cprwat",#N/A,FALSE,"CPR_E";"oilcpr",#N/A,FALSE,"CPR_E";"norwat",#N/A,FALSE,"CPR_E";"norgas",#N/A,FALSE,"CPR_E";"noroil",#N/A,FALSE,"CPR_E";"surwat",#N/A,FALSE,"CPR_E";"surgas",#N/A,FALSE,"CPR_E";"suroil",#N/A,FALSE,"CPR_E";"puriwat",#N/A,FALSE,"CPR_E";"purigas",#N/A,FALSE,"CPR_E";"purioil",#N/A,FALSE,"CPR_E"}</definedName>
    <definedName name="wrn.tables." localSheetId="3" hidden="1">{"cprgas",#N/A,FALSE,"CPR_E";"cprwat",#N/A,FALSE,"CPR_E";"oilcpr",#N/A,FALSE,"CPR_E";"norwat",#N/A,FALSE,"CPR_E";"norgas",#N/A,FALSE,"CPR_E";"noroil",#N/A,FALSE,"CPR_E";"surwat",#N/A,FALSE,"CPR_E";"surgas",#N/A,FALSE,"CPR_E";"suroil",#N/A,FALSE,"CPR_E";"puriwat",#N/A,FALSE,"CPR_E";"purigas",#N/A,FALSE,"CPR_E";"purioil",#N/A,FALSE,"CPR_E"}</definedName>
    <definedName name="wrn.tables." localSheetId="5" hidden="1">{"cprgas",#N/A,FALSE,"CPR_E";"cprwat",#N/A,FALSE,"CPR_E";"oilcpr",#N/A,FALSE,"CPR_E";"norwat",#N/A,FALSE,"CPR_E";"norgas",#N/A,FALSE,"CPR_E";"noroil",#N/A,FALSE,"CPR_E";"surwat",#N/A,FALSE,"CPR_E";"surgas",#N/A,FALSE,"CPR_E";"suroil",#N/A,FALSE,"CPR_E";"puriwat",#N/A,FALSE,"CPR_E";"purigas",#N/A,FALSE,"CPR_E";"purioil",#N/A,FALSE,"CPR_E"}</definedName>
    <definedName name="wrn.tables." localSheetId="9" hidden="1">{"cprgas",#N/A,FALSE,"CPR_E";"cprwat",#N/A,FALSE,"CPR_E";"oilcpr",#N/A,FALSE,"CPR_E";"norwat",#N/A,FALSE,"CPR_E";"norgas",#N/A,FALSE,"CPR_E";"noroil",#N/A,FALSE,"CPR_E";"surwat",#N/A,FALSE,"CPR_E";"surgas",#N/A,FALSE,"CPR_E";"suroil",#N/A,FALSE,"CPR_E";"puriwat",#N/A,FALSE,"CPR_E";"purigas",#N/A,FALSE,"CPR_E";"purioil",#N/A,FALSE,"CPR_E"}</definedName>
    <definedName name="wrn.tables." localSheetId="19" hidden="1">{"cprgas",#N/A,FALSE,"CPR_E";"cprwat",#N/A,FALSE,"CPR_E";"oilcpr",#N/A,FALSE,"CPR_E";"norwat",#N/A,FALSE,"CPR_E";"norgas",#N/A,FALSE,"CPR_E";"noroil",#N/A,FALSE,"CPR_E";"surwat",#N/A,FALSE,"CPR_E";"surgas",#N/A,FALSE,"CPR_E";"suroil",#N/A,FALSE,"CPR_E";"puriwat",#N/A,FALSE,"CPR_E";"purigas",#N/A,FALSE,"CPR_E";"purioil",#N/A,FALSE,"CPR_E"}</definedName>
    <definedName name="wrn.tables." localSheetId="20" hidden="1">{"cprgas",#N/A,FALSE,"CPR_E";"cprwat",#N/A,FALSE,"CPR_E";"oilcpr",#N/A,FALSE,"CPR_E";"norwat",#N/A,FALSE,"CPR_E";"norgas",#N/A,FALSE,"CPR_E";"noroil",#N/A,FALSE,"CPR_E";"surwat",#N/A,FALSE,"CPR_E";"surgas",#N/A,FALSE,"CPR_E";"suroil",#N/A,FALSE,"CPR_E";"puriwat",#N/A,FALSE,"CPR_E";"purigas",#N/A,FALSE,"CPR_E";"purioil",#N/A,FALSE,"CPR_E"}</definedName>
    <definedName name="wrn.tables." localSheetId="31" hidden="1">{"cprgas",#N/A,FALSE,"CPR_E";"cprwat",#N/A,FALSE,"CPR_E";"oilcpr",#N/A,FALSE,"CPR_E";"norwat",#N/A,FALSE,"CPR_E";"norgas",#N/A,FALSE,"CPR_E";"noroil",#N/A,FALSE,"CPR_E";"surwat",#N/A,FALSE,"CPR_E";"surgas",#N/A,FALSE,"CPR_E";"suroil",#N/A,FALSE,"CPR_E";"puriwat",#N/A,FALSE,"CPR_E";"purigas",#N/A,FALSE,"CPR_E";"purioil",#N/A,FALSE,"CPR_E"}</definedName>
    <definedName name="wrn.tables." localSheetId="32" hidden="1">{"cprgas",#N/A,FALSE,"CPR_E";"cprwat",#N/A,FALSE,"CPR_E";"oilcpr",#N/A,FALSE,"CPR_E";"norwat",#N/A,FALSE,"CPR_E";"norgas",#N/A,FALSE,"CPR_E";"noroil",#N/A,FALSE,"CPR_E";"surwat",#N/A,FALSE,"CPR_E";"surgas",#N/A,FALSE,"CPR_E";"suroil",#N/A,FALSE,"CPR_E";"puriwat",#N/A,FALSE,"CPR_E";"purigas",#N/A,FALSE,"CPR_E";"purioil",#N/A,FALSE,"CPR_E"}</definedName>
    <definedName name="wrn.tables." localSheetId="33" hidden="1">{"cprgas",#N/A,FALSE,"CPR_E";"cprwat",#N/A,FALSE,"CPR_E";"oilcpr",#N/A,FALSE,"CPR_E";"norwat",#N/A,FALSE,"CPR_E";"norgas",#N/A,FALSE,"CPR_E";"noroil",#N/A,FALSE,"CPR_E";"surwat",#N/A,FALSE,"CPR_E";"surgas",#N/A,FALSE,"CPR_E";"suroil",#N/A,FALSE,"CPR_E";"puriwat",#N/A,FALSE,"CPR_E";"purigas",#N/A,FALSE,"CPR_E";"purioil",#N/A,FALSE,"CPR_E"}</definedName>
    <definedName name="wrn.tables." localSheetId="35" hidden="1">{"cprgas",#N/A,FALSE,"CPR_E";"cprwat",#N/A,FALSE,"CPR_E";"oilcpr",#N/A,FALSE,"CPR_E";"norwat",#N/A,FALSE,"CPR_E";"norgas",#N/A,FALSE,"CPR_E";"noroil",#N/A,FALSE,"CPR_E";"surwat",#N/A,FALSE,"CPR_E";"surgas",#N/A,FALSE,"CPR_E";"suroil",#N/A,FALSE,"CPR_E";"puriwat",#N/A,FALSE,"CPR_E";"purigas",#N/A,FALSE,"CPR_E";"purioil",#N/A,FALSE,"CPR_E"}</definedName>
    <definedName name="wrn.tables." localSheetId="37" hidden="1">{"cprgas",#N/A,FALSE,"CPR_E";"cprwat",#N/A,FALSE,"CPR_E";"oilcpr",#N/A,FALSE,"CPR_E";"norwat",#N/A,FALSE,"CPR_E";"norgas",#N/A,FALSE,"CPR_E";"noroil",#N/A,FALSE,"CPR_E";"surwat",#N/A,FALSE,"CPR_E";"surgas",#N/A,FALSE,"CPR_E";"suroil",#N/A,FALSE,"CPR_E";"puriwat",#N/A,FALSE,"CPR_E";"purigas",#N/A,FALSE,"CPR_E";"purioil",#N/A,FALSE,"CPR_E"}</definedName>
    <definedName name="wrn.tables." localSheetId="30" hidden="1">{"cprgas",#N/A,FALSE,"CPR_E";"cprwat",#N/A,FALSE,"CPR_E";"oilcpr",#N/A,FALSE,"CPR_E";"norwat",#N/A,FALSE,"CPR_E";"norgas",#N/A,FALSE,"CPR_E";"noroil",#N/A,FALSE,"CPR_E";"surwat",#N/A,FALSE,"CPR_E";"surgas",#N/A,FALSE,"CPR_E";"suroil",#N/A,FALSE,"CPR_E";"puriwat",#N/A,FALSE,"CPR_E";"purigas",#N/A,FALSE,"CPR_E";"purioil",#N/A,FALSE,"CPR_E"}</definedName>
    <definedName name="wrn.tables." localSheetId="27" hidden="1">{"cprgas",#N/A,FALSE,"CPR_E";"cprwat",#N/A,FALSE,"CPR_E";"oilcpr",#N/A,FALSE,"CPR_E";"norwat",#N/A,FALSE,"CPR_E";"norgas",#N/A,FALSE,"CPR_E";"noroil",#N/A,FALSE,"CPR_E";"surwat",#N/A,FALSE,"CPR_E";"surgas",#N/A,FALSE,"CPR_E";"suroil",#N/A,FALSE,"CPR_E";"puriwat",#N/A,FALSE,"CPR_E";"purigas",#N/A,FALSE,"CPR_E";"purioil",#N/A,FALSE,"CPR_E"}</definedName>
    <definedName name="wrn.tables." localSheetId="38" hidden="1">{"cprgas",#N/A,FALSE,"CPR_E";"cprwat",#N/A,FALSE,"CPR_E";"oilcpr",#N/A,FALSE,"CPR_E";"norwat",#N/A,FALSE,"CPR_E";"norgas",#N/A,FALSE,"CPR_E";"noroil",#N/A,FALSE,"CPR_E";"surwat",#N/A,FALSE,"CPR_E";"surgas",#N/A,FALSE,"CPR_E";"suroil",#N/A,FALSE,"CPR_E";"puriwat",#N/A,FALSE,"CPR_E";"purigas",#N/A,FALSE,"CPR_E";"purioil",#N/A,FALSE,"CPR_E"}</definedName>
    <definedName name="wrn.tables." localSheetId="41" hidden="1">{"cprgas",#N/A,FALSE,"CPR_E";"cprwat",#N/A,FALSE,"CPR_E";"oilcpr",#N/A,FALSE,"CPR_E";"norwat",#N/A,FALSE,"CPR_E";"norgas",#N/A,FALSE,"CPR_E";"noroil",#N/A,FALSE,"CPR_E";"surwat",#N/A,FALSE,"CPR_E";"surgas",#N/A,FALSE,"CPR_E";"suroil",#N/A,FALSE,"CPR_E";"puriwat",#N/A,FALSE,"CPR_E";"purigas",#N/A,FALSE,"CPR_E";"purioil",#N/A,FALSE,"CPR_E"}</definedName>
    <definedName name="wrn.tables." hidden="1">{"cprgas",#N/A,FALSE,"CPR_E";"cprwat",#N/A,FALSE,"CPR_E";"oilcpr",#N/A,FALSE,"CPR_E";"norwat",#N/A,FALSE,"CPR_E";"norgas",#N/A,FALSE,"CPR_E";"noroil",#N/A,FALSE,"CPR_E";"surwat",#N/A,FALSE,"CPR_E";"surgas",#N/A,FALSE,"CPR_E";"suroil",#N/A,FALSE,"CPR_E";"puriwat",#N/A,FALSE,"CPR_E";"purigas",#N/A,FALSE,"CPR_E";"purioil",#N/A,FALSE,"CPR_E"}</definedName>
    <definedName name="XTO" localSheetId="2">#REF!</definedName>
    <definedName name="XTO" localSheetId="16">#REF!</definedName>
    <definedName name="XTO" localSheetId="3">#REF!</definedName>
    <definedName name="XTO" localSheetId="9">#REF!</definedName>
    <definedName name="XTO">#REF!</definedName>
    <definedName name="Y_Axis_Maximum" localSheetId="2">#REF!</definedName>
    <definedName name="Y_Axis_Maximum" localSheetId="16">#REF!</definedName>
    <definedName name="Y_Axis_Maximum" localSheetId="3">#REF!</definedName>
    <definedName name="Y_Axis_Maximum" localSheetId="9">#REF!</definedName>
    <definedName name="Y_Axis_Maximum">#REF!</definedName>
    <definedName name="Y_Axis_Minimum" localSheetId="2">#REF!</definedName>
    <definedName name="Y_Axis_Minimum" localSheetId="16">#REF!</definedName>
    <definedName name="Y_Axis_Minimum" localSheetId="3">#REF!</definedName>
    <definedName name="Y_Axis_Minimum" localSheetId="9">#REF!</definedName>
    <definedName name="Y_Axis_Minimum">#REF!</definedName>
    <definedName name="Years" localSheetId="2">#REF!</definedName>
    <definedName name="Years" localSheetId="16">#REF!</definedName>
    <definedName name="Years" localSheetId="3">#REF!</definedName>
    <definedName name="Years" localSheetId="9">#REF!</definedName>
    <definedName name="Years">#REF!</definedName>
    <definedName name="ZC100R1" localSheetId="2">#REF!</definedName>
    <definedName name="ZC100R1" localSheetId="16">#REF!</definedName>
    <definedName name="ZC100R1" localSheetId="3">#REF!</definedName>
    <definedName name="ZC100R1" localSheetId="9">#REF!</definedName>
    <definedName name="ZC100R1" localSheetId="22">#REF!</definedName>
    <definedName name="ZC100R1" localSheetId="23">#REF!</definedName>
    <definedName name="ZC100R1" localSheetId="24">#REF!</definedName>
    <definedName name="ZC100R1" localSheetId="21">#REF!</definedName>
    <definedName name="ZC100R1" localSheetId="41">#REF!</definedName>
    <definedName name="ZC100R1">#REF!</definedName>
    <definedName name="ZC101R1" localSheetId="2">#REF!</definedName>
    <definedName name="ZC101R1" localSheetId="16">#REF!</definedName>
    <definedName name="ZC101R1" localSheetId="3">#REF!</definedName>
    <definedName name="ZC101R1" localSheetId="9">#REF!</definedName>
    <definedName name="ZC101R1" localSheetId="22">#REF!</definedName>
    <definedName name="ZC101R1" localSheetId="23">#REF!</definedName>
    <definedName name="ZC101R1" localSheetId="24">#REF!</definedName>
    <definedName name="ZC101R1" localSheetId="21">#REF!</definedName>
    <definedName name="ZC101R1" localSheetId="41">#REF!</definedName>
    <definedName name="ZC101R1">#REF!</definedName>
    <definedName name="znames" localSheetId="2">#REF!</definedName>
    <definedName name="znames" localSheetId="16">#REF!</definedName>
    <definedName name="znames" localSheetId="3">#REF!</definedName>
    <definedName name="znames" localSheetId="9">#REF!</definedName>
    <definedName name="znam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38" i="76" l="1"/>
  <c r="E539" i="76"/>
  <c r="E540" i="76"/>
  <c r="E541" i="76"/>
  <c r="E542" i="76"/>
  <c r="E543" i="76"/>
  <c r="E544" i="76"/>
  <c r="E545" i="76"/>
  <c r="E546" i="76"/>
  <c r="E547" i="76"/>
  <c r="E548" i="76"/>
  <c r="E549" i="76"/>
  <c r="E550" i="76"/>
  <c r="E551" i="76"/>
  <c r="E552" i="76"/>
  <c r="E553" i="76"/>
  <c r="E523" i="76"/>
  <c r="E524" i="76"/>
  <c r="E525" i="76"/>
  <c r="E526" i="76"/>
  <c r="E527" i="76"/>
  <c r="E528" i="76"/>
  <c r="E529" i="76"/>
  <c r="E530" i="76"/>
  <c r="E531" i="76"/>
  <c r="E532" i="76"/>
  <c r="E533" i="76"/>
  <c r="E534" i="76"/>
  <c r="E535" i="76"/>
  <c r="E536" i="76"/>
  <c r="E537" i="76"/>
  <c r="G4" i="3" l="1"/>
  <c r="H4" i="3"/>
  <c r="I4" i="3"/>
  <c r="I5" i="3"/>
  <c r="I6" i="3"/>
  <c r="I7" i="3"/>
  <c r="I8" i="3"/>
  <c r="I9" i="3"/>
  <c r="I10" i="3"/>
  <c r="I11" i="3"/>
  <c r="I12" i="3"/>
  <c r="I13" i="3"/>
  <c r="I14" i="3"/>
  <c r="H14" i="3"/>
  <c r="H5" i="3"/>
  <c r="H6" i="3"/>
  <c r="H7" i="3"/>
  <c r="H8" i="3"/>
  <c r="H9" i="3"/>
  <c r="H10" i="3"/>
  <c r="H11" i="3"/>
  <c r="H12" i="3"/>
  <c r="H13" i="3"/>
  <c r="G5" i="3"/>
  <c r="G6" i="3"/>
  <c r="G7" i="3"/>
  <c r="G8" i="3"/>
  <c r="G9" i="3"/>
  <c r="G10" i="3"/>
  <c r="G11" i="3"/>
  <c r="G12" i="3"/>
  <c r="G13" i="3"/>
  <c r="G14" i="3"/>
  <c r="E11" i="2"/>
  <c r="F11" i="2"/>
  <c r="D11" i="2"/>
  <c r="P73" i="80" l="1"/>
  <c r="P90" i="80" s="1"/>
  <c r="O73" i="80"/>
  <c r="O90" i="80" s="1"/>
  <c r="N73" i="80"/>
  <c r="N90" i="80" s="1"/>
  <c r="M73" i="80"/>
  <c r="M90" i="80" s="1"/>
  <c r="L73" i="80"/>
  <c r="L90" i="80" s="1"/>
  <c r="K73" i="80"/>
  <c r="K90" i="80" s="1"/>
  <c r="J73" i="80"/>
  <c r="J90" i="80" s="1"/>
  <c r="I73" i="80"/>
  <c r="I90" i="80" s="1"/>
  <c r="H73" i="80"/>
  <c r="H90" i="80" s="1"/>
  <c r="G73" i="80"/>
  <c r="G90" i="80" s="1"/>
  <c r="F73" i="80"/>
  <c r="F90" i="80" s="1"/>
  <c r="E73" i="80"/>
  <c r="E90" i="80" s="1"/>
  <c r="P72" i="80"/>
  <c r="P89" i="80" s="1"/>
  <c r="O72" i="80"/>
  <c r="O89" i="80" s="1"/>
  <c r="N72" i="80"/>
  <c r="N89" i="80" s="1"/>
  <c r="M72" i="80"/>
  <c r="M89" i="80" s="1"/>
  <c r="L72" i="80"/>
  <c r="L89" i="80" s="1"/>
  <c r="K72" i="80"/>
  <c r="K89" i="80" s="1"/>
  <c r="J72" i="80"/>
  <c r="J89" i="80" s="1"/>
  <c r="I72" i="80"/>
  <c r="I89" i="80" s="1"/>
  <c r="H72" i="80"/>
  <c r="H89" i="80" s="1"/>
  <c r="G72" i="80"/>
  <c r="G89" i="80" s="1"/>
  <c r="F72" i="80"/>
  <c r="F89" i="80" s="1"/>
  <c r="E72" i="80"/>
  <c r="E89" i="80" s="1"/>
  <c r="P71" i="80"/>
  <c r="P88" i="80" s="1"/>
  <c r="O71" i="80"/>
  <c r="O88" i="80" s="1"/>
  <c r="N71" i="80"/>
  <c r="N88" i="80" s="1"/>
  <c r="M71" i="80"/>
  <c r="M88" i="80" s="1"/>
  <c r="L71" i="80"/>
  <c r="L88" i="80" s="1"/>
  <c r="K71" i="80"/>
  <c r="K88" i="80" s="1"/>
  <c r="J71" i="80"/>
  <c r="J88" i="80" s="1"/>
  <c r="I71" i="80"/>
  <c r="I88" i="80" s="1"/>
  <c r="H71" i="80"/>
  <c r="H88" i="80" s="1"/>
  <c r="G71" i="80"/>
  <c r="G88" i="80" s="1"/>
  <c r="F71" i="80"/>
  <c r="F88" i="80" s="1"/>
  <c r="E71" i="80"/>
  <c r="E88" i="80" s="1"/>
  <c r="P70" i="80"/>
  <c r="P87" i="80" s="1"/>
  <c r="O70" i="80"/>
  <c r="O87" i="80" s="1"/>
  <c r="N70" i="80"/>
  <c r="N87" i="80" s="1"/>
  <c r="M70" i="80"/>
  <c r="M87" i="80" s="1"/>
  <c r="L70" i="80"/>
  <c r="L87" i="80" s="1"/>
  <c r="K70" i="80"/>
  <c r="K87" i="80" s="1"/>
  <c r="J70" i="80"/>
  <c r="J87" i="80" s="1"/>
  <c r="I70" i="80"/>
  <c r="I87" i="80" s="1"/>
  <c r="H70" i="80"/>
  <c r="H87" i="80" s="1"/>
  <c r="G70" i="80"/>
  <c r="G87" i="80" s="1"/>
  <c r="F70" i="80"/>
  <c r="F87" i="80" s="1"/>
  <c r="E70" i="80"/>
  <c r="E87" i="80" s="1"/>
  <c r="P69" i="80"/>
  <c r="P86" i="80" s="1"/>
  <c r="O69" i="80"/>
  <c r="O86" i="80" s="1"/>
  <c r="N69" i="80"/>
  <c r="N86" i="80" s="1"/>
  <c r="M69" i="80"/>
  <c r="M86" i="80" s="1"/>
  <c r="L69" i="80"/>
  <c r="L86" i="80" s="1"/>
  <c r="K69" i="80"/>
  <c r="K86" i="80" s="1"/>
  <c r="J69" i="80"/>
  <c r="J86" i="80" s="1"/>
  <c r="I69" i="80"/>
  <c r="I86" i="80" s="1"/>
  <c r="H69" i="80"/>
  <c r="H86" i="80" s="1"/>
  <c r="G69" i="80"/>
  <c r="G86" i="80" s="1"/>
  <c r="F69" i="80"/>
  <c r="F86" i="80" s="1"/>
  <c r="E69" i="80"/>
  <c r="E86" i="80" s="1"/>
  <c r="P68" i="80"/>
  <c r="P85" i="80" s="1"/>
  <c r="O68" i="80"/>
  <c r="O85" i="80" s="1"/>
  <c r="N68" i="80"/>
  <c r="N85" i="80" s="1"/>
  <c r="M68" i="80"/>
  <c r="M85" i="80" s="1"/>
  <c r="L68" i="80"/>
  <c r="L85" i="80" s="1"/>
  <c r="K68" i="80"/>
  <c r="K85" i="80" s="1"/>
  <c r="J68" i="80"/>
  <c r="J85" i="80" s="1"/>
  <c r="I68" i="80"/>
  <c r="I85" i="80" s="1"/>
  <c r="H68" i="80"/>
  <c r="H85" i="80" s="1"/>
  <c r="G68" i="80"/>
  <c r="G85" i="80" s="1"/>
  <c r="F68" i="80"/>
  <c r="F85" i="80" s="1"/>
  <c r="E68" i="80"/>
  <c r="E85" i="80" s="1"/>
  <c r="P67" i="80"/>
  <c r="P84" i="80" s="1"/>
  <c r="O67" i="80"/>
  <c r="O84" i="80" s="1"/>
  <c r="N67" i="80"/>
  <c r="N84" i="80" s="1"/>
  <c r="M67" i="80"/>
  <c r="M84" i="80" s="1"/>
  <c r="L67" i="80"/>
  <c r="L84" i="80" s="1"/>
  <c r="K67" i="80"/>
  <c r="K84" i="80" s="1"/>
  <c r="J67" i="80"/>
  <c r="J84" i="80" s="1"/>
  <c r="I67" i="80"/>
  <c r="I84" i="80" s="1"/>
  <c r="H67" i="80"/>
  <c r="H84" i="80" s="1"/>
  <c r="G67" i="80"/>
  <c r="G84" i="80" s="1"/>
  <c r="F67" i="80"/>
  <c r="F84" i="80" s="1"/>
  <c r="E67" i="80"/>
  <c r="E84" i="80" s="1"/>
  <c r="P66" i="80"/>
  <c r="P83" i="80" s="1"/>
  <c r="O66" i="80"/>
  <c r="O83" i="80" s="1"/>
  <c r="N66" i="80"/>
  <c r="N83" i="80" s="1"/>
  <c r="M66" i="80"/>
  <c r="M83" i="80" s="1"/>
  <c r="L66" i="80"/>
  <c r="L83" i="80" s="1"/>
  <c r="K66" i="80"/>
  <c r="K83" i="80" s="1"/>
  <c r="J66" i="80"/>
  <c r="J83" i="80" s="1"/>
  <c r="I66" i="80"/>
  <c r="I83" i="80" s="1"/>
  <c r="H66" i="80"/>
  <c r="H83" i="80" s="1"/>
  <c r="G66" i="80"/>
  <c r="G83" i="80" s="1"/>
  <c r="F66" i="80"/>
  <c r="F83" i="80" s="1"/>
  <c r="E66" i="80"/>
  <c r="E83" i="80" s="1"/>
  <c r="P65" i="80"/>
  <c r="P82" i="80" s="1"/>
  <c r="O65" i="80"/>
  <c r="O82" i="80" s="1"/>
  <c r="N65" i="80"/>
  <c r="N82" i="80" s="1"/>
  <c r="M65" i="80"/>
  <c r="M82" i="80" s="1"/>
  <c r="L65" i="80"/>
  <c r="L82" i="80" s="1"/>
  <c r="K65" i="80"/>
  <c r="K82" i="80" s="1"/>
  <c r="J65" i="80"/>
  <c r="J82" i="80" s="1"/>
  <c r="I65" i="80"/>
  <c r="I82" i="80" s="1"/>
  <c r="H65" i="80"/>
  <c r="H82" i="80" s="1"/>
  <c r="G65" i="80"/>
  <c r="G82" i="80" s="1"/>
  <c r="F65" i="80"/>
  <c r="F82" i="80" s="1"/>
  <c r="E65" i="80"/>
  <c r="E82" i="80" s="1"/>
  <c r="P64" i="80"/>
  <c r="P81" i="80" s="1"/>
  <c r="O64" i="80"/>
  <c r="O81" i="80" s="1"/>
  <c r="N64" i="80"/>
  <c r="N81" i="80" s="1"/>
  <c r="M64" i="80"/>
  <c r="M81" i="80" s="1"/>
  <c r="L64" i="80"/>
  <c r="L81" i="80" s="1"/>
  <c r="K64" i="80"/>
  <c r="K81" i="80" s="1"/>
  <c r="J64" i="80"/>
  <c r="J81" i="80" s="1"/>
  <c r="I64" i="80"/>
  <c r="I81" i="80" s="1"/>
  <c r="H64" i="80"/>
  <c r="H81" i="80" s="1"/>
  <c r="G64" i="80"/>
  <c r="G81" i="80" s="1"/>
  <c r="F64" i="80"/>
  <c r="F81" i="80" s="1"/>
  <c r="E64" i="80"/>
  <c r="E81" i="80" s="1"/>
  <c r="P63" i="80"/>
  <c r="P80" i="80" s="1"/>
  <c r="O63" i="80"/>
  <c r="O80" i="80" s="1"/>
  <c r="N63" i="80"/>
  <c r="N80" i="80" s="1"/>
  <c r="M63" i="80"/>
  <c r="M80" i="80" s="1"/>
  <c r="L63" i="80"/>
  <c r="L80" i="80" s="1"/>
  <c r="K63" i="80"/>
  <c r="K80" i="80" s="1"/>
  <c r="J63" i="80"/>
  <c r="J80" i="80" s="1"/>
  <c r="I63" i="80"/>
  <c r="I80" i="80" s="1"/>
  <c r="H63" i="80"/>
  <c r="H80" i="80" s="1"/>
  <c r="G63" i="80"/>
  <c r="G80" i="80" s="1"/>
  <c r="F63" i="80"/>
  <c r="F80" i="80" s="1"/>
  <c r="E63" i="80"/>
  <c r="E80" i="80" s="1"/>
  <c r="P62" i="80"/>
  <c r="P74" i="80" s="1"/>
  <c r="P91" i="80" s="1"/>
  <c r="O62" i="80"/>
  <c r="O79" i="80" s="1"/>
  <c r="N62" i="80"/>
  <c r="N79" i="80" s="1"/>
  <c r="M62" i="80"/>
  <c r="M74" i="80" s="1"/>
  <c r="M91" i="80" s="1"/>
  <c r="L62" i="80"/>
  <c r="L74" i="80" s="1"/>
  <c r="L91" i="80" s="1"/>
  <c r="K62" i="80"/>
  <c r="K74" i="80" s="1"/>
  <c r="K91" i="80" s="1"/>
  <c r="J62" i="80"/>
  <c r="J79" i="80" s="1"/>
  <c r="I62" i="80"/>
  <c r="I74" i="80" s="1"/>
  <c r="I91" i="80" s="1"/>
  <c r="H62" i="80"/>
  <c r="H79" i="80" s="1"/>
  <c r="G62" i="80"/>
  <c r="G79" i="80" s="1"/>
  <c r="F62" i="80"/>
  <c r="F79" i="80" s="1"/>
  <c r="E62" i="80"/>
  <c r="E79" i="80" s="1"/>
  <c r="H93" i="80" l="1"/>
  <c r="J93" i="80"/>
  <c r="I75" i="80"/>
  <c r="P79" i="80"/>
  <c r="I93" i="80"/>
  <c r="K75" i="80"/>
  <c r="I79" i="80"/>
  <c r="L75" i="80"/>
  <c r="N74" i="80"/>
  <c r="N91" i="80" s="1"/>
  <c r="K79" i="80"/>
  <c r="M75" i="80"/>
  <c r="O74" i="80"/>
  <c r="O91" i="80" s="1"/>
  <c r="L79" i="80"/>
  <c r="O75" i="80"/>
  <c r="P75" i="80"/>
  <c r="M79" i="80"/>
  <c r="E74" i="80"/>
  <c r="E91" i="80" s="1"/>
  <c r="E76" i="80"/>
  <c r="E93" i="80" s="1"/>
  <c r="F74" i="80"/>
  <c r="F91" i="80" s="1"/>
  <c r="F76" i="80"/>
  <c r="F93" i="80" s="1"/>
  <c r="H74" i="80"/>
  <c r="H91" i="80" s="1"/>
  <c r="G76" i="80"/>
  <c r="G93" i="80" s="1"/>
  <c r="G74" i="80"/>
  <c r="G91" i="80" s="1"/>
  <c r="J74" i="80"/>
  <c r="J91" i="80" s="1"/>
  <c r="N75" i="80" l="1"/>
  <c r="E75" i="80"/>
  <c r="J75" i="80"/>
  <c r="H75" i="80"/>
  <c r="G75" i="80"/>
  <c r="F75" i="80"/>
  <c r="FO12" i="39" l="1"/>
  <c r="FN12" i="39"/>
  <c r="FM12" i="39"/>
  <c r="FL12" i="39"/>
  <c r="FK12" i="39"/>
  <c r="FJ12" i="39"/>
  <c r="FI12" i="39"/>
  <c r="FH12" i="39"/>
  <c r="FG12" i="39"/>
  <c r="FF12" i="39"/>
  <c r="FE12" i="39"/>
  <c r="FD12" i="39"/>
  <c r="FC12" i="39"/>
  <c r="FB12" i="39"/>
  <c r="FA12" i="39"/>
  <c r="EZ12" i="39"/>
  <c r="EY12" i="39"/>
  <c r="EX12" i="39"/>
  <c r="EW12" i="39"/>
  <c r="EV12" i="39"/>
  <c r="EU12" i="39"/>
  <c r="ET12" i="39"/>
  <c r="ES12" i="39"/>
  <c r="ER12" i="39"/>
  <c r="EQ12" i="39"/>
  <c r="EP12" i="39"/>
  <c r="EO12" i="39"/>
  <c r="EN12" i="39"/>
  <c r="EM12" i="39"/>
  <c r="EL12" i="39"/>
  <c r="EK12" i="39"/>
  <c r="EJ12" i="39"/>
  <c r="EI12" i="39"/>
  <c r="EH12" i="39"/>
  <c r="EG12" i="39"/>
  <c r="EF12" i="39"/>
  <c r="EE12" i="39"/>
  <c r="ED12" i="39"/>
  <c r="EC12" i="39"/>
  <c r="EB12" i="39"/>
  <c r="EA12" i="39"/>
  <c r="DZ12" i="39"/>
  <c r="DY12" i="39"/>
  <c r="DX12" i="39"/>
  <c r="DW12" i="39"/>
  <c r="DV12" i="39"/>
  <c r="DU12" i="39"/>
  <c r="DT12" i="39"/>
  <c r="DS12" i="39"/>
  <c r="DR12" i="39"/>
  <c r="DQ12" i="39"/>
  <c r="DP12" i="39"/>
  <c r="DO12" i="39"/>
  <c r="DN12" i="39"/>
  <c r="DM12" i="39"/>
  <c r="DL12" i="39"/>
  <c r="DK12" i="39"/>
  <c r="DJ12" i="39"/>
  <c r="DI12" i="39"/>
  <c r="DH12" i="39"/>
  <c r="DG12" i="39"/>
  <c r="DF12" i="39"/>
  <c r="DE12" i="39"/>
  <c r="DD12" i="39"/>
  <c r="DC12" i="39"/>
  <c r="DB12" i="39"/>
  <c r="DA12" i="39"/>
  <c r="CZ12" i="39"/>
  <c r="CY12" i="39"/>
  <c r="CX12" i="39"/>
  <c r="CW12" i="39"/>
  <c r="CV12" i="39"/>
  <c r="CU12" i="39"/>
  <c r="CT12" i="39"/>
  <c r="CS12" i="39"/>
  <c r="CR12" i="39"/>
  <c r="CQ12" i="39"/>
  <c r="CP12" i="39"/>
  <c r="CO12" i="39"/>
  <c r="CN12" i="39"/>
  <c r="CM12" i="39"/>
  <c r="CL12" i="39"/>
  <c r="CK12" i="39"/>
  <c r="CJ12" i="39"/>
  <c r="CI12" i="39"/>
  <c r="CH12" i="39"/>
  <c r="CG12" i="39"/>
  <c r="CF12" i="39"/>
  <c r="CE12" i="39"/>
  <c r="CD12" i="39"/>
  <c r="CC12" i="39"/>
  <c r="CB12" i="39"/>
  <c r="CA12" i="39"/>
  <c r="BZ12" i="39"/>
  <c r="BY12" i="39"/>
  <c r="BX12" i="39"/>
  <c r="BW12" i="39"/>
  <c r="BV12" i="39"/>
  <c r="BU12" i="39"/>
  <c r="BT12" i="39"/>
  <c r="BS12" i="39"/>
  <c r="BR12" i="39"/>
  <c r="BQ12" i="39"/>
  <c r="BP12" i="39"/>
  <c r="BO12" i="39"/>
  <c r="BN12" i="39"/>
  <c r="BM12" i="39"/>
  <c r="BL12" i="39"/>
  <c r="BK12" i="39"/>
  <c r="BJ12" i="39"/>
  <c r="BI12" i="39"/>
  <c r="BH12" i="39"/>
  <c r="BG12" i="39"/>
  <c r="BF12" i="39"/>
  <c r="BE12" i="39"/>
  <c r="BD12" i="39"/>
  <c r="BC12" i="39"/>
  <c r="BB12" i="39"/>
  <c r="BA12" i="39"/>
  <c r="AZ12" i="39"/>
  <c r="AY12" i="39"/>
  <c r="AX12" i="39"/>
  <c r="AW12" i="39"/>
  <c r="AV12" i="39"/>
  <c r="AU12" i="39"/>
  <c r="AT12" i="39"/>
  <c r="AS12" i="39"/>
  <c r="AR12" i="39"/>
  <c r="AQ12" i="39"/>
  <c r="AP12" i="39"/>
  <c r="AO12" i="39"/>
  <c r="AN12" i="39"/>
  <c r="AM12" i="39"/>
  <c r="AL12" i="39"/>
  <c r="AK12" i="39"/>
  <c r="AJ12" i="39"/>
  <c r="AI12" i="39"/>
  <c r="AH12" i="39"/>
  <c r="AG12" i="39"/>
  <c r="AF12" i="39"/>
  <c r="AE12" i="39"/>
  <c r="AD12" i="39"/>
  <c r="AC12" i="39"/>
  <c r="AB12" i="39"/>
  <c r="AA12" i="39"/>
  <c r="Z12" i="39"/>
  <c r="Y12" i="39"/>
  <c r="X12" i="39"/>
  <c r="W12" i="39"/>
  <c r="V12" i="39"/>
  <c r="U12" i="39"/>
  <c r="T12" i="39"/>
  <c r="S12" i="39"/>
  <c r="R12" i="39"/>
  <c r="Q12" i="39"/>
  <c r="P12" i="39"/>
  <c r="O12" i="39"/>
  <c r="N12" i="39"/>
  <c r="M12" i="39"/>
  <c r="L12" i="39"/>
  <c r="K12" i="39"/>
  <c r="J12" i="39"/>
  <c r="I12" i="39"/>
  <c r="H12" i="39"/>
  <c r="G12" i="39"/>
  <c r="F12" i="39"/>
  <c r="E12" i="39"/>
  <c r="D12" i="39"/>
  <c r="FO14" i="38"/>
  <c r="FN14" i="38"/>
  <c r="FM14" i="38"/>
  <c r="FL14" i="38"/>
  <c r="FK14" i="38"/>
  <c r="FJ14" i="38"/>
  <c r="FI14" i="38"/>
  <c r="FH14" i="38"/>
  <c r="FG14" i="38"/>
  <c r="FF14" i="38"/>
  <c r="FE14" i="38"/>
  <c r="FD14" i="38"/>
  <c r="FC14" i="38"/>
  <c r="FB14" i="38"/>
  <c r="FA14" i="38"/>
  <c r="EZ14" i="38"/>
  <c r="EY14" i="38"/>
  <c r="EX14" i="38"/>
  <c r="EW14" i="38"/>
  <c r="EV14" i="38"/>
  <c r="EU14" i="38"/>
  <c r="ET14" i="38"/>
  <c r="ES14" i="38"/>
  <c r="ER14" i="38"/>
  <c r="EQ14" i="38"/>
  <c r="EP14" i="38"/>
  <c r="EO14" i="38"/>
  <c r="EN14" i="38"/>
  <c r="EM14" i="38"/>
  <c r="EL14" i="38"/>
  <c r="EK14" i="38"/>
  <c r="EJ14" i="38"/>
  <c r="EI14" i="38"/>
  <c r="EH14" i="38"/>
  <c r="EG14" i="38"/>
  <c r="EF14" i="38"/>
  <c r="EE14" i="38"/>
  <c r="ED14" i="38"/>
  <c r="EC14" i="38"/>
  <c r="EB14" i="38"/>
  <c r="EA14" i="38"/>
  <c r="DZ14" i="38"/>
  <c r="DY14" i="38"/>
  <c r="DX14" i="38"/>
  <c r="DW14" i="38"/>
  <c r="DV14" i="38"/>
  <c r="DU14" i="38"/>
  <c r="DT14" i="38"/>
  <c r="DS14" i="38"/>
  <c r="DR14" i="38"/>
  <c r="DQ14" i="38"/>
  <c r="DP14" i="38"/>
  <c r="DO14" i="38"/>
  <c r="DN14" i="38"/>
  <c r="DM14" i="38"/>
  <c r="DL14" i="38"/>
  <c r="DK14" i="38"/>
  <c r="DJ14" i="38"/>
  <c r="DI14" i="38"/>
  <c r="DH14" i="38"/>
  <c r="DG14" i="38"/>
  <c r="DF14" i="38"/>
  <c r="DE14" i="38"/>
  <c r="DD14" i="38"/>
  <c r="DC14" i="38"/>
  <c r="DB14" i="38"/>
  <c r="DA14" i="38"/>
  <c r="CZ14" i="38"/>
  <c r="CY14" i="38"/>
  <c r="CX14" i="38"/>
  <c r="CW14" i="38"/>
  <c r="CV14" i="38"/>
  <c r="CU14" i="38"/>
  <c r="CT14" i="38"/>
  <c r="CS14" i="38"/>
  <c r="CR14" i="38"/>
  <c r="CQ14" i="38"/>
  <c r="CP14" i="38"/>
  <c r="CO14" i="38"/>
  <c r="CN14" i="38"/>
  <c r="CM14" i="38"/>
  <c r="CL14" i="38"/>
  <c r="CK14" i="38"/>
  <c r="CJ14" i="38"/>
  <c r="CI14" i="38"/>
  <c r="CH14" i="38"/>
  <c r="CG14" i="38"/>
  <c r="CF14" i="38"/>
  <c r="CE14" i="38"/>
  <c r="CD14" i="38"/>
  <c r="CC14" i="38"/>
  <c r="CB14" i="38"/>
  <c r="CA14" i="38"/>
  <c r="BZ14" i="38"/>
  <c r="BY14" i="38"/>
  <c r="BX14" i="38"/>
  <c r="BW14" i="38"/>
  <c r="BV14" i="38"/>
  <c r="BU14" i="38"/>
  <c r="BT14" i="38"/>
  <c r="BS14" i="38"/>
  <c r="BR14" i="38"/>
  <c r="BQ14" i="38"/>
  <c r="BP14" i="38"/>
  <c r="BO14" i="38"/>
  <c r="BN14" i="38"/>
  <c r="BM14" i="38"/>
  <c r="BL14" i="38"/>
  <c r="BK14" i="38"/>
  <c r="BJ14" i="38"/>
  <c r="BI14" i="38"/>
  <c r="BH14" i="38"/>
  <c r="BG14" i="38"/>
  <c r="BF14" i="38"/>
  <c r="BE14" i="38"/>
  <c r="BD14" i="38"/>
  <c r="BC14" i="38"/>
  <c r="BB14" i="38"/>
  <c r="BA14" i="38"/>
  <c r="AZ14" i="38"/>
  <c r="AY14" i="38"/>
  <c r="AX14" i="38"/>
  <c r="AW14" i="38"/>
  <c r="AV14" i="38"/>
  <c r="AU14" i="38"/>
  <c r="AT14" i="38"/>
  <c r="AS14" i="38"/>
  <c r="AR14" i="38"/>
  <c r="AQ14" i="38"/>
  <c r="AP14" i="38"/>
  <c r="AO14" i="38"/>
  <c r="AN14" i="38"/>
  <c r="AM14" i="38"/>
  <c r="AL14" i="38"/>
  <c r="AK14" i="38"/>
  <c r="AJ14" i="38"/>
  <c r="AI14" i="38"/>
  <c r="AH14" i="38"/>
  <c r="AG14" i="38"/>
  <c r="AF14" i="38"/>
  <c r="AE14" i="38"/>
  <c r="AD14" i="38"/>
  <c r="AC14" i="38"/>
  <c r="AB14" i="38"/>
  <c r="AA14" i="38"/>
  <c r="Z14" i="38"/>
  <c r="Y14" i="38"/>
  <c r="X14" i="38"/>
  <c r="W14" i="38"/>
  <c r="V14" i="38"/>
  <c r="U14" i="38"/>
  <c r="T14" i="38"/>
  <c r="S14" i="38"/>
  <c r="R14" i="38"/>
  <c r="Q14" i="38"/>
  <c r="P14" i="38"/>
  <c r="O14" i="38"/>
  <c r="N14" i="38"/>
  <c r="M14" i="38"/>
  <c r="L14" i="38"/>
  <c r="K14" i="38"/>
  <c r="J14" i="38"/>
  <c r="I14" i="38"/>
  <c r="H14" i="38"/>
  <c r="G14" i="38"/>
  <c r="F14" i="38"/>
  <c r="E14" i="38"/>
  <c r="D14" i="38"/>
  <c r="FO13" i="38"/>
  <c r="FN13" i="38"/>
  <c r="FM13" i="38"/>
  <c r="FL13" i="38"/>
  <c r="FK13" i="38"/>
  <c r="FJ13" i="38"/>
  <c r="FI13" i="38"/>
  <c r="FH13" i="38"/>
  <c r="FG13" i="38"/>
  <c r="FF13" i="38"/>
  <c r="FE13" i="38"/>
  <c r="FD13" i="38"/>
  <c r="FC13" i="38"/>
  <c r="FB13" i="38"/>
  <c r="FA13" i="38"/>
  <c r="EZ13" i="38"/>
  <c r="EY13" i="38"/>
  <c r="EX13" i="38"/>
  <c r="EW13" i="38"/>
  <c r="EV13" i="38"/>
  <c r="EU13" i="38"/>
  <c r="ET13" i="38"/>
  <c r="ES13" i="38"/>
  <c r="ER13" i="38"/>
  <c r="EQ13" i="38"/>
  <c r="EP13" i="38"/>
  <c r="EO13" i="38"/>
  <c r="EN13" i="38"/>
  <c r="EM13" i="38"/>
  <c r="EL13" i="38"/>
  <c r="EK13" i="38"/>
  <c r="EJ13" i="38"/>
  <c r="EI13" i="38"/>
  <c r="EH13" i="38"/>
  <c r="EG13" i="38"/>
  <c r="EF13" i="38"/>
  <c r="EE13" i="38"/>
  <c r="ED13" i="38"/>
  <c r="EC13" i="38"/>
  <c r="EB13" i="38"/>
  <c r="EA13" i="38"/>
  <c r="DZ13" i="38"/>
  <c r="DY13" i="38"/>
  <c r="DX13" i="38"/>
  <c r="DW13" i="38"/>
  <c r="DV13" i="38"/>
  <c r="DU13" i="38"/>
  <c r="DT13" i="38"/>
  <c r="DS13" i="38"/>
  <c r="DR13" i="38"/>
  <c r="DQ13" i="38"/>
  <c r="DP13" i="38"/>
  <c r="DO13" i="38"/>
  <c r="DN13" i="38"/>
  <c r="DM13" i="38"/>
  <c r="DL13" i="38"/>
  <c r="DK13" i="38"/>
  <c r="DJ13" i="38"/>
  <c r="DI13" i="38"/>
  <c r="DH13" i="38"/>
  <c r="DG13" i="38"/>
  <c r="DF13" i="38"/>
  <c r="DE13" i="38"/>
  <c r="DD13" i="38"/>
  <c r="DC13" i="38"/>
  <c r="DB13" i="38"/>
  <c r="DA13" i="38"/>
  <c r="CZ13" i="38"/>
  <c r="CY13" i="38"/>
  <c r="CX13" i="38"/>
  <c r="CW13" i="38"/>
  <c r="CV13" i="38"/>
  <c r="CU13" i="38"/>
  <c r="CT13" i="38"/>
  <c r="CS13" i="38"/>
  <c r="CR13" i="38"/>
  <c r="CQ13" i="38"/>
  <c r="CP13" i="38"/>
  <c r="CO13" i="38"/>
  <c r="CN13" i="38"/>
  <c r="CM13" i="38"/>
  <c r="CL13" i="38"/>
  <c r="CK13" i="38"/>
  <c r="CJ13" i="38"/>
  <c r="CI13" i="38"/>
  <c r="CH13" i="38"/>
  <c r="CG13" i="38"/>
  <c r="CF13" i="38"/>
  <c r="CE13" i="38"/>
  <c r="CD13" i="38"/>
  <c r="CC13" i="38"/>
  <c r="CB13" i="38"/>
  <c r="CA13" i="38"/>
  <c r="BZ13" i="38"/>
  <c r="BY13" i="38"/>
  <c r="BX13" i="38"/>
  <c r="BW13" i="38"/>
  <c r="BV13" i="38"/>
  <c r="BU13" i="38"/>
  <c r="BT13" i="38"/>
  <c r="BS13" i="38"/>
  <c r="BR13" i="38"/>
  <c r="BQ13" i="38"/>
  <c r="BP13" i="38"/>
  <c r="BO13" i="38"/>
  <c r="BN13" i="38"/>
  <c r="BM13" i="38"/>
  <c r="BL13" i="38"/>
  <c r="BK13" i="38"/>
  <c r="BJ13" i="38"/>
  <c r="BI13" i="38"/>
  <c r="BH13" i="38"/>
  <c r="BG13" i="38"/>
  <c r="BF13" i="38"/>
  <c r="BE13" i="38"/>
  <c r="BD13" i="38"/>
  <c r="BC13" i="38"/>
  <c r="BB13" i="38"/>
  <c r="BA13" i="38"/>
  <c r="AZ13" i="38"/>
  <c r="AY13" i="38"/>
  <c r="AX13" i="38"/>
  <c r="AW13" i="38"/>
  <c r="AV13" i="38"/>
  <c r="AU13" i="38"/>
  <c r="AT13" i="38"/>
  <c r="AS13" i="38"/>
  <c r="AR13" i="38"/>
  <c r="AQ13" i="38"/>
  <c r="AP13" i="38"/>
  <c r="AO13" i="38"/>
  <c r="AN13" i="38"/>
  <c r="AM13" i="38"/>
  <c r="AL13" i="38"/>
  <c r="AK13" i="38"/>
  <c r="AJ13" i="38"/>
  <c r="AI13" i="38"/>
  <c r="AH13" i="38"/>
  <c r="AG13" i="38"/>
  <c r="AF13" i="38"/>
  <c r="AE13" i="38"/>
  <c r="AD13" i="38"/>
  <c r="AC13" i="38"/>
  <c r="AB13" i="38"/>
  <c r="AA13" i="38"/>
  <c r="Z13" i="38"/>
  <c r="Y13" i="38"/>
  <c r="X13" i="38"/>
  <c r="W13" i="38"/>
  <c r="V13" i="38"/>
  <c r="U13" i="38"/>
  <c r="T13" i="38"/>
  <c r="S13" i="38"/>
  <c r="R13" i="38"/>
  <c r="Q13" i="38"/>
  <c r="P13" i="38"/>
  <c r="O13" i="38"/>
  <c r="N13" i="38"/>
  <c r="M13" i="38"/>
  <c r="L13" i="38"/>
  <c r="K13" i="38"/>
  <c r="J13" i="38"/>
  <c r="I13" i="38"/>
  <c r="H13" i="38"/>
  <c r="G13" i="38"/>
  <c r="F13" i="38"/>
  <c r="E13" i="38"/>
  <c r="D13" i="38"/>
  <c r="J36" i="35" l="1"/>
  <c r="J35" i="35"/>
  <c r="D13" i="24"/>
  <c r="E13" i="24"/>
  <c r="F13" i="24"/>
  <c r="G13" i="24"/>
  <c r="H13" i="24"/>
  <c r="I13" i="24"/>
  <c r="J13" i="24"/>
  <c r="K13" i="24"/>
  <c r="L13" i="24"/>
  <c r="M13" i="24"/>
  <c r="N13" i="24"/>
  <c r="O13" i="24"/>
  <c r="P13" i="24"/>
  <c r="Q13" i="24"/>
  <c r="R13" i="24"/>
  <c r="S13" i="24"/>
  <c r="T13" i="24"/>
  <c r="U13" i="24"/>
  <c r="V13" i="24"/>
  <c r="W13" i="24"/>
  <c r="X13" i="24"/>
  <c r="Y13" i="24"/>
  <c r="Z13" i="24"/>
  <c r="AA13" i="24"/>
  <c r="AB13" i="24"/>
  <c r="AC13" i="24"/>
  <c r="AD13" i="24"/>
  <c r="AE13" i="24"/>
  <c r="AF13" i="24"/>
  <c r="AG13" i="24"/>
  <c r="AH13" i="24"/>
  <c r="AI13" i="24"/>
  <c r="AJ13" i="24"/>
  <c r="AK13" i="24"/>
  <c r="AL13" i="24"/>
  <c r="AM13" i="24"/>
  <c r="AN13" i="24"/>
  <c r="AO13" i="24"/>
  <c r="AP13" i="24"/>
  <c r="AQ13" i="24"/>
  <c r="AR13" i="24"/>
  <c r="AS13" i="24"/>
  <c r="AT13" i="24"/>
  <c r="AU13" i="24"/>
  <c r="AV13" i="24"/>
  <c r="AW13" i="24"/>
  <c r="AX13" i="24"/>
  <c r="AY13" i="24"/>
  <c r="AZ13" i="24"/>
  <c r="BA13" i="24"/>
  <c r="BB13" i="24"/>
  <c r="BC13" i="24"/>
  <c r="BD13" i="24"/>
  <c r="BE13" i="24"/>
  <c r="BF13" i="24"/>
  <c r="BG13" i="24"/>
  <c r="BH13" i="24"/>
  <c r="BI13" i="24"/>
  <c r="BJ13" i="24"/>
  <c r="BK13" i="24"/>
  <c r="BL13" i="24"/>
  <c r="BM13" i="24"/>
  <c r="BN13" i="24"/>
  <c r="BO13" i="24"/>
  <c r="BP13" i="24"/>
  <c r="BQ13" i="24"/>
  <c r="BR13" i="24"/>
  <c r="BS13" i="24"/>
  <c r="BT13" i="24"/>
  <c r="BU13" i="24"/>
  <c r="BV13" i="24"/>
  <c r="BW13" i="24"/>
  <c r="BX13" i="24"/>
  <c r="BY13" i="24"/>
  <c r="BZ13" i="24"/>
  <c r="CA13" i="24"/>
  <c r="CB13" i="24"/>
  <c r="CC13" i="24"/>
  <c r="CD13" i="24"/>
  <c r="CE13" i="24"/>
  <c r="CF13" i="24"/>
  <c r="CG13" i="24"/>
  <c r="CH13" i="24"/>
  <c r="CI13" i="24"/>
  <c r="CJ13" i="24"/>
  <c r="CK13" i="24"/>
  <c r="CL13" i="24"/>
  <c r="CM13" i="24"/>
  <c r="CN13" i="24"/>
  <c r="CO13" i="24"/>
  <c r="CP13" i="24"/>
  <c r="CQ13" i="24"/>
  <c r="CR13" i="24"/>
  <c r="CS13" i="24"/>
  <c r="CT13" i="24"/>
  <c r="CU13" i="24"/>
  <c r="CV13" i="24"/>
  <c r="CW13" i="24"/>
  <c r="CX13" i="24"/>
  <c r="CY13" i="24"/>
  <c r="CZ13" i="24"/>
  <c r="DA13" i="24"/>
  <c r="DB13" i="24"/>
  <c r="DC13" i="24"/>
  <c r="DD13" i="24"/>
  <c r="DE13" i="24"/>
  <c r="DF13" i="24"/>
  <c r="DG13" i="24"/>
  <c r="DH13" i="24"/>
  <c r="DI13" i="24"/>
  <c r="DJ13" i="24"/>
  <c r="DK13" i="24"/>
  <c r="DL13" i="24"/>
  <c r="DM13" i="24"/>
  <c r="DN13" i="24"/>
  <c r="DO13" i="24"/>
  <c r="DP13" i="24"/>
  <c r="DQ13" i="24"/>
  <c r="DR13" i="24"/>
  <c r="DS13" i="24"/>
  <c r="DT13" i="24"/>
  <c r="DU13" i="24"/>
  <c r="DV13" i="24"/>
  <c r="DW13" i="24"/>
  <c r="DX13" i="24"/>
  <c r="DY13" i="24"/>
  <c r="DZ13" i="24"/>
  <c r="EA13" i="24"/>
  <c r="EB13" i="24"/>
  <c r="EC13" i="24"/>
  <c r="ED13" i="24"/>
  <c r="EE13" i="24"/>
  <c r="EF13" i="24"/>
  <c r="EG13" i="24"/>
  <c r="EH13" i="24"/>
  <c r="EI13" i="24"/>
  <c r="EJ13" i="24"/>
  <c r="EK13" i="24"/>
  <c r="EL13" i="24"/>
  <c r="EM13" i="24"/>
  <c r="EN13" i="24"/>
  <c r="EO13" i="24"/>
  <c r="EP13" i="24"/>
  <c r="EQ13" i="24"/>
  <c r="ER13" i="24"/>
  <c r="ES13" i="24"/>
  <c r="ET13" i="24"/>
  <c r="EU13" i="24"/>
  <c r="EV13" i="24"/>
  <c r="EW13" i="24"/>
  <c r="EX13" i="24"/>
  <c r="EY13" i="24"/>
  <c r="EZ13" i="24"/>
  <c r="FA13" i="24"/>
  <c r="FB13" i="24"/>
  <c r="FC13" i="24"/>
  <c r="FD13" i="24"/>
  <c r="FE13" i="24"/>
  <c r="FF13" i="24"/>
  <c r="FG13" i="24"/>
  <c r="FH13" i="24"/>
  <c r="FI13" i="24"/>
  <c r="FJ13" i="24"/>
  <c r="FK13" i="24"/>
  <c r="FL13" i="24"/>
  <c r="FM13" i="24"/>
  <c r="FN13" i="24"/>
  <c r="FO13" i="24"/>
  <c r="FP13" i="24"/>
  <c r="FQ13" i="24"/>
  <c r="FR13" i="24"/>
  <c r="FS13" i="24"/>
  <c r="FT13" i="24"/>
  <c r="FU13" i="24"/>
  <c r="FV13" i="24"/>
  <c r="FW13" i="24"/>
  <c r="FX13" i="24"/>
  <c r="FY13" i="24"/>
  <c r="FZ13" i="24"/>
  <c r="C13" i="24"/>
  <c r="V12" i="24"/>
  <c r="W12" i="24"/>
  <c r="X12" i="24"/>
  <c r="Y12" i="24"/>
  <c r="Z12" i="24"/>
  <c r="AA12" i="24"/>
  <c r="AB12" i="24"/>
  <c r="AC12" i="24"/>
  <c r="AD12" i="24"/>
  <c r="AE12" i="24"/>
  <c r="AF12" i="24"/>
  <c r="AG12" i="24"/>
  <c r="AH12" i="24"/>
  <c r="AI12" i="24"/>
  <c r="AJ12" i="24"/>
  <c r="AK12" i="24"/>
  <c r="AL12" i="24"/>
  <c r="AM12" i="24"/>
  <c r="AN12" i="24"/>
  <c r="AO12" i="24"/>
  <c r="AP12" i="24"/>
  <c r="AQ12" i="24"/>
  <c r="AR12" i="24"/>
  <c r="AS12" i="24"/>
  <c r="AT12" i="24"/>
  <c r="AU12" i="24"/>
  <c r="AV12" i="24"/>
  <c r="AW12" i="24"/>
  <c r="AX12" i="24"/>
  <c r="AY12" i="24"/>
  <c r="AZ12" i="24"/>
  <c r="BA12" i="24"/>
  <c r="BB12" i="24"/>
  <c r="BC12" i="24"/>
  <c r="BD12" i="24"/>
  <c r="BE12" i="24"/>
  <c r="BF12" i="24"/>
  <c r="BG12" i="24"/>
  <c r="BH12" i="24"/>
  <c r="BI12" i="24"/>
  <c r="BJ12" i="24"/>
  <c r="BK12" i="24"/>
  <c r="BL12" i="24"/>
  <c r="BM12" i="24"/>
  <c r="BN12" i="24"/>
  <c r="BO12" i="24"/>
  <c r="BP12" i="24"/>
  <c r="BQ12" i="24"/>
  <c r="BR12" i="24"/>
  <c r="BS12" i="24"/>
  <c r="BT12" i="24"/>
  <c r="BU12" i="24"/>
  <c r="BV12" i="24"/>
  <c r="BW12" i="24"/>
  <c r="BX12" i="24"/>
  <c r="BY12" i="24"/>
  <c r="BZ12" i="24"/>
  <c r="CA12" i="24"/>
  <c r="CB12" i="24"/>
  <c r="CC12" i="24"/>
  <c r="CD12" i="24"/>
  <c r="CE12" i="24"/>
  <c r="CF12" i="24"/>
  <c r="CG12" i="24"/>
  <c r="CH12" i="24"/>
  <c r="CI12" i="24"/>
  <c r="CJ12" i="24"/>
  <c r="CK12" i="24"/>
  <c r="CL12" i="24"/>
  <c r="CM12" i="24"/>
  <c r="CN12" i="24"/>
  <c r="CO12" i="24"/>
  <c r="CP12" i="24"/>
  <c r="CQ12" i="24"/>
  <c r="CR12" i="24"/>
  <c r="CS12" i="24"/>
  <c r="CT12" i="24"/>
  <c r="CU12" i="24"/>
  <c r="CV12" i="24"/>
  <c r="CW12" i="24"/>
  <c r="CX12" i="24"/>
  <c r="CY12" i="24"/>
  <c r="CZ12" i="24"/>
  <c r="DA12" i="24"/>
  <c r="DB12" i="24"/>
  <c r="DC12" i="24"/>
  <c r="DD12" i="24"/>
  <c r="DE12" i="24"/>
  <c r="DF12" i="24"/>
  <c r="DG12" i="24"/>
  <c r="DH12" i="24"/>
  <c r="DI12" i="24"/>
  <c r="DJ12" i="24"/>
  <c r="DK12" i="24"/>
  <c r="DL12" i="24"/>
  <c r="DM12" i="24"/>
  <c r="DN12" i="24"/>
  <c r="DO12" i="24"/>
  <c r="DP12" i="24"/>
  <c r="DQ12" i="24"/>
  <c r="DR12" i="24"/>
  <c r="DS12" i="24"/>
  <c r="DT12" i="24"/>
  <c r="DU12" i="24"/>
  <c r="DV12" i="24"/>
  <c r="DW12" i="24"/>
  <c r="DX12" i="24"/>
  <c r="DY12" i="24"/>
  <c r="DZ12" i="24"/>
  <c r="EA12" i="24"/>
  <c r="EB12" i="24"/>
  <c r="EC12" i="24"/>
  <c r="ED12" i="24"/>
  <c r="EE12" i="24"/>
  <c r="EF12" i="24"/>
  <c r="EG12" i="24"/>
  <c r="EH12" i="24"/>
  <c r="EI12" i="24"/>
  <c r="EJ12" i="24"/>
  <c r="EK12" i="24"/>
  <c r="EL12" i="24"/>
  <c r="EM12" i="24"/>
  <c r="EN12" i="24"/>
  <c r="EO12" i="24"/>
  <c r="EP12" i="24"/>
  <c r="EQ12" i="24"/>
  <c r="ER12" i="24"/>
  <c r="ES12" i="24"/>
  <c r="ET12" i="24"/>
  <c r="EU12" i="24"/>
  <c r="EV12" i="24"/>
  <c r="EW12" i="24"/>
  <c r="EX12" i="24"/>
  <c r="EY12" i="24"/>
  <c r="EZ12" i="24"/>
  <c r="FA12" i="24"/>
  <c r="FB12" i="24"/>
  <c r="FC12" i="24"/>
  <c r="FD12" i="24"/>
  <c r="FE12" i="24"/>
  <c r="FF12" i="24"/>
  <c r="FG12" i="24"/>
  <c r="FH12" i="24"/>
  <c r="FI12" i="24"/>
  <c r="FJ12" i="24"/>
  <c r="FK12" i="24"/>
  <c r="FL12" i="24"/>
  <c r="FM12" i="24"/>
  <c r="FN12" i="24"/>
  <c r="FO12" i="24"/>
  <c r="FP12" i="24"/>
  <c r="FQ12" i="24"/>
  <c r="FR12" i="24"/>
  <c r="FS12" i="24"/>
  <c r="FT12" i="24"/>
  <c r="FU12" i="24"/>
  <c r="FV12" i="24"/>
  <c r="FW12" i="24"/>
  <c r="FX12" i="24"/>
  <c r="FY12" i="24"/>
  <c r="FZ12" i="24"/>
  <c r="D12" i="24"/>
  <c r="E12" i="24"/>
  <c r="F12" i="24"/>
  <c r="G12" i="24"/>
  <c r="H12" i="24"/>
  <c r="I12" i="24"/>
  <c r="J12" i="24"/>
  <c r="K12" i="24"/>
  <c r="L12" i="24"/>
  <c r="M12" i="24"/>
  <c r="N12" i="24"/>
  <c r="O12" i="24"/>
  <c r="P12" i="24"/>
  <c r="Q12" i="24"/>
  <c r="R12" i="24"/>
  <c r="S12" i="24"/>
  <c r="T12" i="24"/>
  <c r="U12" i="24"/>
  <c r="C12" i="24"/>
  <c r="K36" i="35" l="1"/>
  <c r="L36" i="35"/>
  <c r="M36" i="35"/>
  <c r="N36" i="35"/>
  <c r="O36" i="35"/>
  <c r="P36" i="35"/>
  <c r="Q36" i="35"/>
  <c r="R36" i="35"/>
  <c r="S36" i="35"/>
  <c r="T36" i="35"/>
  <c r="U36" i="35"/>
  <c r="V36" i="35"/>
  <c r="W36" i="35"/>
  <c r="X36" i="35"/>
  <c r="K35" i="35"/>
  <c r="L35" i="35"/>
  <c r="M35" i="35"/>
  <c r="N35" i="35"/>
  <c r="O35" i="35"/>
  <c r="P35" i="35"/>
  <c r="Q35" i="35"/>
  <c r="R35" i="35"/>
  <c r="S35" i="35"/>
  <c r="T35" i="35"/>
  <c r="U35" i="35"/>
  <c r="V35" i="35"/>
  <c r="W35" i="35"/>
  <c r="X35" i="35"/>
  <c r="E9" i="8"/>
  <c r="F9" i="8"/>
  <c r="G9" i="8"/>
  <c r="H9" i="8"/>
  <c r="I9" i="8"/>
  <c r="J9" i="8"/>
  <c r="K9" i="8"/>
  <c r="L9" i="8"/>
  <c r="M9" i="8"/>
  <c r="N9" i="8"/>
  <c r="O9" i="8"/>
  <c r="P9" i="8"/>
  <c r="Q9" i="8"/>
  <c r="R9" i="8"/>
  <c r="D9" i="8"/>
  <c r="E8" i="10"/>
  <c r="F8" i="10"/>
  <c r="G8" i="10"/>
  <c r="H8" i="10"/>
  <c r="I8" i="10"/>
  <c r="J8" i="10"/>
  <c r="K8" i="10"/>
  <c r="L8" i="10"/>
  <c r="M8" i="10"/>
  <c r="N8" i="10"/>
  <c r="O8" i="10"/>
  <c r="P8" i="10"/>
  <c r="Q8" i="10"/>
  <c r="R8" i="10"/>
  <c r="D8" i="10"/>
  <c r="E7" i="7"/>
  <c r="F7" i="7"/>
  <c r="G7" i="7"/>
  <c r="H7" i="7"/>
  <c r="I7" i="7"/>
  <c r="J7" i="7"/>
  <c r="K7" i="7"/>
  <c r="L7" i="7"/>
  <c r="M7" i="7"/>
  <c r="N7" i="7"/>
  <c r="O7" i="7"/>
  <c r="P7" i="7"/>
  <c r="Q7" i="7"/>
  <c r="R7" i="7"/>
  <c r="D7" i="7"/>
  <c r="E48" i="10"/>
  <c r="F48" i="10"/>
  <c r="G48" i="10"/>
  <c r="H48" i="10"/>
  <c r="I48" i="10"/>
  <c r="J48" i="10"/>
  <c r="K48" i="10"/>
  <c r="L48" i="10"/>
  <c r="M48" i="10"/>
  <c r="N48" i="10"/>
  <c r="O48" i="10"/>
  <c r="P48" i="10"/>
  <c r="Q48" i="10"/>
  <c r="R48" i="10"/>
  <c r="D48" i="10"/>
  <c r="E46" i="10"/>
  <c r="F46" i="10"/>
  <c r="G46" i="10"/>
  <c r="H46" i="10"/>
  <c r="I46" i="10"/>
  <c r="J46" i="10"/>
  <c r="K46" i="10"/>
  <c r="L46" i="10"/>
  <c r="M46" i="10"/>
  <c r="N46" i="10"/>
  <c r="O46" i="10"/>
  <c r="P46" i="10"/>
  <c r="Q46" i="10"/>
  <c r="R46" i="10"/>
  <c r="D46" i="10"/>
  <c r="E42" i="10"/>
  <c r="F42" i="10"/>
  <c r="G42" i="10"/>
  <c r="H42" i="10"/>
  <c r="I42" i="10"/>
  <c r="J42" i="10"/>
  <c r="K42" i="10"/>
  <c r="L42" i="10"/>
  <c r="M42" i="10"/>
  <c r="N42" i="10"/>
  <c r="O42" i="10"/>
  <c r="P42" i="10"/>
  <c r="Q42" i="10"/>
  <c r="R42" i="10"/>
  <c r="D42" i="10"/>
  <c r="D14" i="3" l="1"/>
  <c r="E14" i="3"/>
  <c r="C14" i="3"/>
  <c r="E522" i="76" l="1"/>
  <c r="E521" i="76"/>
  <c r="E520" i="76"/>
  <c r="E519" i="76"/>
  <c r="E518" i="76"/>
  <c r="E517" i="76"/>
  <c r="E516" i="76"/>
  <c r="E515" i="76"/>
  <c r="E514" i="76"/>
  <c r="E513" i="76"/>
  <c r="E512" i="76"/>
  <c r="E511" i="76"/>
  <c r="E510" i="76"/>
  <c r="E509" i="76"/>
  <c r="E508" i="76"/>
  <c r="E507" i="76"/>
  <c r="E506" i="76"/>
  <c r="E505" i="76"/>
  <c r="E504" i="76"/>
  <c r="E503" i="76"/>
  <c r="E502" i="76"/>
  <c r="E501" i="76"/>
  <c r="E500" i="76"/>
  <c r="E499" i="76"/>
  <c r="E498" i="76"/>
  <c r="E497" i="76"/>
  <c r="E496" i="76"/>
  <c r="E495" i="76"/>
  <c r="E494" i="76"/>
  <c r="E493" i="76"/>
  <c r="E492" i="76"/>
  <c r="E491" i="76"/>
  <c r="E490" i="76"/>
  <c r="E489" i="76"/>
  <c r="E488" i="76"/>
  <c r="E487" i="76"/>
  <c r="E486" i="76"/>
  <c r="E485" i="76"/>
  <c r="E484" i="76"/>
  <c r="E483" i="76"/>
  <c r="E482" i="76"/>
  <c r="E481" i="76"/>
  <c r="E480" i="76"/>
  <c r="E479" i="76"/>
  <c r="E478" i="76"/>
  <c r="E477" i="76"/>
  <c r="E476" i="76"/>
  <c r="E475" i="76"/>
  <c r="E474" i="76"/>
  <c r="E473" i="76"/>
  <c r="E472" i="76"/>
  <c r="E471" i="76"/>
  <c r="E470" i="76"/>
  <c r="E469" i="76"/>
  <c r="E468" i="76"/>
  <c r="E467" i="76"/>
  <c r="E466" i="76"/>
  <c r="E465" i="76"/>
  <c r="E464" i="76"/>
  <c r="E463" i="76"/>
  <c r="E462" i="76"/>
  <c r="E461" i="76"/>
  <c r="E460" i="76"/>
  <c r="E459" i="76"/>
  <c r="E458" i="76"/>
  <c r="E457" i="76"/>
  <c r="E456" i="76"/>
  <c r="E455" i="76"/>
  <c r="E454" i="76"/>
  <c r="E453" i="76"/>
  <c r="E452" i="76"/>
  <c r="E451" i="76"/>
  <c r="E450" i="76"/>
  <c r="E449" i="76"/>
  <c r="E448" i="76"/>
  <c r="E447" i="76"/>
  <c r="E446" i="76"/>
  <c r="E445" i="76"/>
  <c r="E444" i="76"/>
  <c r="E443" i="76"/>
  <c r="E442" i="76"/>
  <c r="E441" i="76"/>
  <c r="E440" i="76"/>
  <c r="E439" i="76"/>
  <c r="E438" i="76"/>
  <c r="E437" i="76"/>
  <c r="E436" i="76"/>
  <c r="E435" i="76"/>
  <c r="E434" i="76"/>
  <c r="E433" i="76"/>
  <c r="E432" i="76"/>
  <c r="E431" i="76"/>
  <c r="E430" i="76"/>
  <c r="E429" i="76"/>
  <c r="E428" i="76"/>
  <c r="E427" i="76"/>
  <c r="E426" i="76"/>
  <c r="E425" i="76"/>
  <c r="E424" i="76"/>
  <c r="E423" i="76"/>
  <c r="E422" i="76"/>
  <c r="E421" i="76"/>
  <c r="E420" i="76"/>
  <c r="E419" i="76"/>
  <c r="E418" i="76"/>
  <c r="E417" i="76"/>
  <c r="E416" i="76"/>
  <c r="E415" i="76"/>
  <c r="E414" i="76"/>
  <c r="E413" i="76"/>
  <c r="E412" i="76"/>
  <c r="E411" i="76"/>
  <c r="E410" i="76"/>
  <c r="E409" i="76"/>
  <c r="E408" i="76"/>
  <c r="E407" i="76"/>
  <c r="E406" i="76"/>
  <c r="E405" i="76"/>
  <c r="E404" i="76"/>
  <c r="E403" i="76"/>
  <c r="E402" i="76"/>
  <c r="E401" i="76"/>
  <c r="E400" i="76"/>
  <c r="E399" i="76"/>
  <c r="E398" i="76"/>
  <c r="E397" i="76"/>
  <c r="E396" i="76"/>
  <c r="E395" i="76"/>
  <c r="E394" i="76"/>
  <c r="E393" i="76"/>
  <c r="E392" i="76"/>
  <c r="E391" i="76"/>
  <c r="E390" i="76"/>
  <c r="E389" i="76"/>
  <c r="E388" i="76"/>
  <c r="E387" i="76"/>
  <c r="E386" i="76"/>
  <c r="E385" i="76"/>
  <c r="E384" i="76"/>
  <c r="E383" i="76"/>
  <c r="E382" i="76"/>
  <c r="E381" i="76"/>
  <c r="E380" i="76"/>
  <c r="E379" i="76"/>
  <c r="E378" i="76"/>
  <c r="E377" i="76"/>
  <c r="E376" i="76"/>
  <c r="E375" i="76"/>
  <c r="E374" i="76"/>
  <c r="E373" i="76"/>
  <c r="E372" i="76"/>
  <c r="E371" i="76"/>
  <c r="E370" i="76"/>
  <c r="E369" i="76"/>
  <c r="E368" i="76"/>
  <c r="E367" i="76"/>
  <c r="E366" i="76"/>
  <c r="E365" i="76"/>
  <c r="E364" i="76"/>
  <c r="E363" i="76"/>
  <c r="E362" i="76"/>
  <c r="E361" i="76"/>
  <c r="E360" i="76"/>
  <c r="E359" i="76"/>
  <c r="E358" i="76"/>
  <c r="E357" i="76"/>
  <c r="E356" i="76"/>
  <c r="E355" i="76"/>
  <c r="E354" i="76"/>
  <c r="E353" i="76"/>
  <c r="E352" i="76"/>
  <c r="E351" i="76"/>
  <c r="E350" i="76"/>
  <c r="E349" i="76"/>
  <c r="E348" i="76"/>
  <c r="E347" i="76"/>
  <c r="E346" i="76"/>
  <c r="E345" i="76"/>
  <c r="E344" i="76"/>
  <c r="E343" i="76"/>
  <c r="E342" i="76"/>
  <c r="E341" i="76"/>
  <c r="E340" i="76"/>
  <c r="E339" i="76"/>
  <c r="E338" i="76"/>
  <c r="E337" i="76"/>
  <c r="E336" i="76"/>
  <c r="E335" i="76"/>
  <c r="E334" i="76"/>
  <c r="E333" i="76"/>
  <c r="E332" i="76"/>
  <c r="E331" i="76"/>
  <c r="E330" i="76"/>
  <c r="E329" i="76"/>
  <c r="E328" i="76"/>
  <c r="E327" i="76"/>
  <c r="E326" i="76"/>
  <c r="E325" i="76"/>
  <c r="E324" i="76"/>
  <c r="E323" i="76"/>
  <c r="E322" i="76"/>
  <c r="E321" i="76"/>
  <c r="E320" i="76"/>
  <c r="E319" i="76"/>
  <c r="E318" i="76"/>
  <c r="E317" i="76"/>
  <c r="E316" i="76"/>
  <c r="E315" i="76"/>
  <c r="E314" i="76"/>
  <c r="E313" i="76"/>
  <c r="E312" i="76"/>
  <c r="E311" i="76"/>
  <c r="E310" i="76"/>
  <c r="E309" i="76"/>
  <c r="E308" i="76"/>
  <c r="E307" i="76"/>
  <c r="E306" i="76"/>
  <c r="E305" i="76"/>
  <c r="E304" i="76"/>
  <c r="E303" i="76"/>
  <c r="E302" i="76"/>
  <c r="E301" i="76"/>
  <c r="E300" i="76"/>
  <c r="E299" i="76"/>
  <c r="E298" i="76"/>
  <c r="E297" i="76"/>
  <c r="E296" i="76"/>
  <c r="E295" i="76"/>
  <c r="E294" i="76"/>
  <c r="E293" i="76"/>
  <c r="E292" i="76"/>
  <c r="E291" i="76"/>
  <c r="E290" i="76"/>
  <c r="E289" i="76"/>
  <c r="E288" i="76"/>
  <c r="E287" i="76"/>
  <c r="E286" i="76"/>
  <c r="E285" i="76"/>
  <c r="E284" i="76"/>
  <c r="E283" i="76"/>
  <c r="E282" i="76"/>
  <c r="E281" i="76"/>
  <c r="E280" i="76"/>
  <c r="E279" i="76"/>
  <c r="E278" i="76"/>
  <c r="E277" i="76"/>
  <c r="E276" i="76"/>
  <c r="E275" i="76"/>
  <c r="E274" i="76"/>
  <c r="E273" i="76"/>
  <c r="E272" i="76"/>
  <c r="E271" i="76"/>
  <c r="E270" i="76"/>
  <c r="E269" i="76"/>
  <c r="E268" i="76"/>
  <c r="E267" i="76"/>
  <c r="E266" i="76"/>
  <c r="E265" i="76"/>
  <c r="E264" i="76"/>
  <c r="E263" i="76"/>
  <c r="E262" i="76"/>
  <c r="E261" i="76"/>
  <c r="E260" i="76"/>
  <c r="E259" i="76"/>
  <c r="E258" i="76"/>
  <c r="E257" i="76"/>
  <c r="E256" i="76"/>
  <c r="E255" i="76"/>
  <c r="E254" i="76"/>
  <c r="E253" i="76"/>
  <c r="E252" i="76"/>
  <c r="E251" i="76"/>
  <c r="E250" i="76"/>
  <c r="E249" i="76"/>
  <c r="E248" i="76"/>
  <c r="E247" i="76"/>
  <c r="E246" i="76"/>
  <c r="E245" i="76"/>
  <c r="E244" i="76"/>
  <c r="E243" i="76"/>
  <c r="E242" i="76"/>
  <c r="E241" i="76"/>
  <c r="E240" i="76"/>
  <c r="E239" i="76"/>
  <c r="E238" i="76"/>
  <c r="E237" i="76"/>
  <c r="E236" i="76"/>
  <c r="E235" i="76"/>
  <c r="E234" i="76"/>
  <c r="E233" i="76"/>
  <c r="E232" i="76"/>
  <c r="E231" i="76"/>
  <c r="E230" i="76"/>
  <c r="E229" i="76"/>
  <c r="E228" i="76"/>
  <c r="E227" i="76"/>
  <c r="E226" i="76"/>
  <c r="E225" i="76"/>
  <c r="E224" i="76"/>
  <c r="E223" i="76"/>
  <c r="E222" i="76"/>
  <c r="E221" i="76"/>
  <c r="E220" i="76"/>
  <c r="E219" i="76"/>
  <c r="E218" i="76"/>
  <c r="E217" i="76"/>
  <c r="E216" i="76"/>
  <c r="E215" i="76"/>
  <c r="E214" i="76"/>
  <c r="E213" i="76"/>
  <c r="E212" i="76"/>
  <c r="E211" i="76"/>
  <c r="E210" i="76"/>
  <c r="E209" i="76"/>
  <c r="E208" i="76"/>
  <c r="E207" i="76"/>
  <c r="E206" i="76"/>
  <c r="E205" i="76"/>
  <c r="E204" i="76"/>
  <c r="E203" i="76"/>
  <c r="E202" i="76"/>
  <c r="E201" i="76"/>
  <c r="E200" i="76"/>
  <c r="E199" i="76"/>
  <c r="E198" i="76"/>
  <c r="E197" i="76"/>
  <c r="E196" i="76"/>
  <c r="E195" i="76"/>
  <c r="E194" i="76"/>
  <c r="E193" i="76"/>
  <c r="E192" i="76"/>
  <c r="E191" i="76"/>
  <c r="E190" i="76"/>
  <c r="E189" i="76"/>
  <c r="E188" i="76"/>
  <c r="E187" i="76"/>
  <c r="E186" i="76"/>
  <c r="E185" i="76"/>
  <c r="E184" i="76"/>
  <c r="E183" i="76"/>
  <c r="E182" i="76"/>
  <c r="E181" i="76"/>
  <c r="E180" i="76"/>
  <c r="E179" i="76"/>
  <c r="E178" i="76"/>
  <c r="E177" i="76"/>
  <c r="E176" i="76"/>
  <c r="E175" i="76"/>
  <c r="E174" i="76"/>
  <c r="E173" i="76"/>
  <c r="E172" i="76"/>
  <c r="E171" i="76"/>
  <c r="E170" i="76"/>
  <c r="E169" i="76"/>
  <c r="E168" i="76"/>
  <c r="E167" i="76"/>
  <c r="E166" i="76"/>
  <c r="E165" i="76"/>
  <c r="E164" i="76"/>
  <c r="E163" i="76"/>
  <c r="E162" i="76"/>
  <c r="E161" i="76"/>
  <c r="E160" i="76"/>
  <c r="E159" i="76"/>
  <c r="E158" i="76"/>
  <c r="E157" i="76"/>
  <c r="E156" i="76"/>
  <c r="E155" i="76"/>
  <c r="E154" i="76"/>
  <c r="E153" i="76"/>
  <c r="E152" i="76"/>
  <c r="E151" i="76"/>
  <c r="E150" i="76"/>
  <c r="E149" i="76"/>
  <c r="E148" i="76"/>
  <c r="E147" i="76"/>
  <c r="E146" i="76"/>
  <c r="E145" i="76"/>
  <c r="E144" i="76"/>
  <c r="E143" i="76"/>
  <c r="E142" i="76"/>
  <c r="E141" i="76"/>
  <c r="E140" i="76"/>
  <c r="E139" i="76"/>
  <c r="E138" i="76"/>
  <c r="E137" i="76"/>
  <c r="E136" i="76"/>
  <c r="E135" i="76"/>
  <c r="E134" i="76"/>
  <c r="E133" i="76"/>
  <c r="E132" i="76"/>
  <c r="E131" i="76"/>
  <c r="E130" i="76"/>
  <c r="E129" i="76"/>
  <c r="E128" i="76"/>
  <c r="E127" i="76"/>
  <c r="E126" i="76"/>
  <c r="E125" i="76"/>
  <c r="E124" i="76"/>
  <c r="E123" i="76"/>
  <c r="E122" i="76"/>
  <c r="E121" i="76"/>
  <c r="E120" i="76"/>
  <c r="E119" i="76"/>
  <c r="E118" i="76"/>
  <c r="E117" i="76"/>
  <c r="E116" i="76"/>
  <c r="E115" i="76"/>
  <c r="E114" i="76"/>
  <c r="E113" i="76"/>
  <c r="E112" i="76"/>
  <c r="E111" i="76"/>
  <c r="E110" i="76"/>
  <c r="E109" i="76"/>
  <c r="E108" i="76"/>
  <c r="E107" i="76"/>
  <c r="E106" i="76"/>
  <c r="E105" i="76"/>
  <c r="E104" i="76"/>
  <c r="E103" i="76"/>
  <c r="E102" i="76"/>
  <c r="E101" i="76"/>
  <c r="E100" i="76"/>
  <c r="E99" i="76"/>
  <c r="E98" i="76"/>
  <c r="E97" i="76"/>
  <c r="E96" i="76"/>
  <c r="E95" i="76"/>
  <c r="E94" i="76"/>
  <c r="E93" i="76"/>
  <c r="E92" i="76"/>
  <c r="E91" i="76"/>
  <c r="E90" i="76"/>
  <c r="E89" i="76"/>
  <c r="E88" i="76"/>
  <c r="E87" i="76"/>
  <c r="E86" i="76"/>
  <c r="E85" i="76"/>
  <c r="E84" i="76"/>
  <c r="E83" i="76"/>
  <c r="E82" i="76"/>
  <c r="E81" i="76"/>
  <c r="E80" i="76"/>
  <c r="E79" i="76"/>
  <c r="E78" i="76"/>
  <c r="E77" i="76"/>
  <c r="E76" i="76"/>
  <c r="E75" i="76"/>
  <c r="E74" i="76"/>
  <c r="E73" i="76"/>
  <c r="E72" i="76"/>
  <c r="E71" i="76"/>
  <c r="E70" i="76"/>
  <c r="E69" i="76"/>
  <c r="E68" i="76"/>
  <c r="E67" i="76"/>
  <c r="E66" i="76"/>
  <c r="E65" i="76"/>
  <c r="E64" i="76"/>
  <c r="E63" i="76"/>
  <c r="E62" i="76"/>
  <c r="E61" i="76"/>
  <c r="E60" i="76"/>
  <c r="E59" i="76"/>
  <c r="E58" i="76"/>
  <c r="E57" i="76"/>
  <c r="E56" i="76"/>
  <c r="E55" i="76"/>
  <c r="E54" i="76"/>
  <c r="E53" i="76"/>
  <c r="E52" i="76"/>
  <c r="E51" i="76"/>
  <c r="E50" i="76"/>
  <c r="E49" i="76"/>
  <c r="E48" i="76"/>
  <c r="E47" i="76"/>
  <c r="E46" i="76"/>
  <c r="E45" i="76"/>
  <c r="E44" i="76"/>
  <c r="E43" i="76"/>
  <c r="E42" i="76"/>
  <c r="E41" i="76"/>
  <c r="E40" i="76"/>
  <c r="E39" i="76"/>
  <c r="E38" i="76"/>
  <c r="E37" i="76"/>
  <c r="E36" i="76"/>
  <c r="E35" i="76"/>
  <c r="E34" i="76"/>
  <c r="E33" i="76"/>
  <c r="E32" i="76"/>
  <c r="E31" i="76"/>
  <c r="E30" i="76"/>
  <c r="E29" i="76"/>
  <c r="E28" i="76"/>
  <c r="E27" i="76"/>
  <c r="E26" i="76"/>
  <c r="E25" i="76"/>
  <c r="E24" i="76"/>
  <c r="E23" i="76"/>
  <c r="E22" i="76"/>
  <c r="E21" i="76"/>
  <c r="E20" i="76"/>
  <c r="E19" i="76"/>
  <c r="E18" i="76"/>
  <c r="E17" i="76"/>
  <c r="E16" i="76"/>
  <c r="E15" i="76"/>
  <c r="E14" i="76"/>
  <c r="E13" i="76"/>
  <c r="E12" i="76"/>
  <c r="E11" i="76"/>
  <c r="E10" i="76"/>
  <c r="E9" i="76"/>
  <c r="E8" i="76"/>
  <c r="E7" i="76"/>
  <c r="E6" i="76"/>
  <c r="E5" i="76"/>
  <c r="E4" i="76"/>
  <c r="GA4" i="48" l="1"/>
  <c r="FZ4" i="48"/>
  <c r="FW4" i="48"/>
  <c r="FV4" i="48"/>
  <c r="FU4" i="48"/>
  <c r="FR4" i="48"/>
  <c r="FQ4" i="48"/>
  <c r="FP4" i="48"/>
  <c r="FM4" i="48"/>
  <c r="FL4" i="48"/>
  <c r="FK4" i="48"/>
  <c r="FH4" i="48"/>
  <c r="FG4" i="48"/>
  <c r="FF4" i="48"/>
  <c r="FC4" i="48"/>
  <c r="FB4" i="48"/>
  <c r="FA4" i="48"/>
  <c r="EX4" i="48"/>
  <c r="EW4" i="48"/>
  <c r="EV4" i="48"/>
  <c r="ES4" i="48"/>
  <c r="ER4" i="48"/>
  <c r="EQ4" i="48"/>
  <c r="EN4" i="48"/>
  <c r="EM4" i="48"/>
  <c r="EL4" i="48"/>
  <c r="EI4" i="48"/>
  <c r="EH4" i="48"/>
  <c r="EG4" i="48"/>
  <c r="ED4" i="48"/>
  <c r="EC4" i="48"/>
  <c r="EB4" i="48"/>
  <c r="DY4" i="48"/>
  <c r="DX4" i="48"/>
  <c r="DW4" i="48"/>
  <c r="DT4" i="48"/>
  <c r="DS4" i="48"/>
  <c r="DR4" i="48"/>
  <c r="DO4" i="48"/>
  <c r="DN4" i="48"/>
  <c r="DM4" i="48"/>
  <c r="DJ4" i="48"/>
  <c r="DI4" i="48"/>
  <c r="DH4" i="48"/>
  <c r="DE4" i="48"/>
  <c r="DD4" i="48"/>
  <c r="DC4" i="48"/>
  <c r="CZ4" i="48"/>
  <c r="CY4" i="48"/>
  <c r="CX4" i="48"/>
  <c r="CU4" i="48"/>
  <c r="CT4" i="48"/>
  <c r="CS4" i="48"/>
  <c r="CP4" i="48"/>
  <c r="CO4" i="48"/>
  <c r="CN4" i="48"/>
  <c r="CK4" i="48"/>
  <c r="CJ4" i="48"/>
  <c r="CI4" i="48"/>
  <c r="CF4" i="48"/>
  <c r="CE4" i="48"/>
  <c r="CD4" i="48"/>
  <c r="CA4" i="48"/>
  <c r="BZ4" i="48"/>
  <c r="BY4" i="48"/>
  <c r="BV4" i="48"/>
  <c r="BU4" i="48"/>
  <c r="BT4" i="48"/>
  <c r="BQ4" i="48"/>
  <c r="BP4" i="48"/>
  <c r="BO4" i="48"/>
  <c r="BL4" i="48"/>
  <c r="BK4" i="48"/>
  <c r="BJ4" i="48"/>
  <c r="BG4" i="48"/>
  <c r="BF4" i="48"/>
  <c r="BE4" i="48"/>
  <c r="BB4" i="48"/>
  <c r="BA4" i="48"/>
  <c r="AZ4" i="48"/>
  <c r="AW4" i="48"/>
  <c r="AV4" i="48"/>
  <c r="AU4" i="48"/>
  <c r="AR4" i="48"/>
  <c r="AQ4" i="48"/>
  <c r="AP4" i="48"/>
  <c r="AM4" i="48"/>
  <c r="AL4" i="48"/>
  <c r="AK4" i="48"/>
  <c r="AH4" i="48"/>
  <c r="AG4" i="48"/>
  <c r="AF4" i="48"/>
  <c r="AC4" i="48"/>
  <c r="AB4" i="48"/>
  <c r="AA4" i="48"/>
  <c r="X4" i="48"/>
  <c r="W4" i="48"/>
  <c r="V4" i="48"/>
  <c r="S4"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DELL</author>
  </authors>
  <commentList>
    <comment ref="I3" authorId="0" shapeId="0" xr:uid="{1B189B5D-B30B-4386-A885-84FFE53E7F6E}">
      <text>
        <r>
          <rPr>
            <b/>
            <sz val="9"/>
            <color indexed="81"/>
            <rFont val="Tahoma"/>
            <family val="2"/>
          </rPr>
          <t>DELL:</t>
        </r>
        <r>
          <rPr>
            <sz val="9"/>
            <color indexed="81"/>
            <rFont val="Tahoma"/>
            <family val="2"/>
          </rPr>
          <t xml:space="preserve">
Resolución MME_1626_Nov_27_24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tc={20E19C41-5C17-4CB1-B7D2-40947365DC9A}</author>
  </authors>
  <commentList>
    <comment ref="B19" authorId="0" shapeId="0" xr:uid="{20E19C41-5C17-4CB1-B7D2-40947365DC9A}">
      <text>
        <t>[Threaded comment]
Your version of Excel allows you to read this threaded comment; however, any edits to it will get removed if the file is opened in a newer version of Excel. Learn more: https://go.microsoft.com/fwlink/?linkid=870924
Comment:
    Resolución_1626_Nov_27_24</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DELL</author>
  </authors>
  <commentList>
    <comment ref="C8" authorId="0" shapeId="0" xr:uid="{0DDC7553-D643-4E15-889A-9D6BCAA59C38}">
      <text>
        <r>
          <rPr>
            <b/>
            <sz val="9"/>
            <color indexed="81"/>
            <rFont val="Tahoma"/>
            <family val="2"/>
          </rPr>
          <t>DELL:</t>
        </r>
        <r>
          <rPr>
            <sz val="9"/>
            <color indexed="81"/>
            <rFont val="Tahoma"/>
            <family val="2"/>
          </rPr>
          <t xml:space="preserve">
Resolución MME_1626_Nov_27_24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DELL</author>
  </authors>
  <commentList>
    <comment ref="C4" authorId="0" shapeId="0" xr:uid="{69F05D42-C51D-4E83-9516-BFAD14BB39AA}">
      <text>
        <r>
          <rPr>
            <b/>
            <sz val="9"/>
            <color indexed="81"/>
            <rFont val="Tahoma"/>
            <family val="2"/>
          </rPr>
          <t>DELL:</t>
        </r>
        <r>
          <rPr>
            <sz val="9"/>
            <color indexed="81"/>
            <rFont val="Tahoma"/>
            <family val="2"/>
          </rPr>
          <t xml:space="preserve">
Resolución MME_1626_Nov_27_24 para valores entre 2024 y 2033. 
Posteriormente se asume valor de Reservas 2P.</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tc={2878D1C0-0488-4013-A22B-EE30D8D788EF}</author>
  </authors>
  <commentList>
    <comment ref="D6" authorId="0" shapeId="0" xr:uid="{2878D1C0-0488-4013-A22B-EE30D8D788EF}">
      <text>
        <t>[Threaded comment]
Your version of Excel allows you to read this threaded comment; however, any edits to it will get removed if the file is opened in a newer version of Excel. Learn more: https://go.microsoft.com/fwlink/?linkid=870924
Comment:
    https://forbes.co/2024/11/22/economia-y-finanzas/invertiran-us-80-millones-en-ampliacion-de-la-regasificadora-de-cartagena-que-junto-a-las-termicas-fue-clave-para-evitar-apagon
Reply:
    https://www.ani.gov.co/sites/default/files/3.50.2.0005028_-_solicitud_modificacion_no_sustancial_proyecto_ampliacion_spec_lng.pdf</t>
      </text>
    </comment>
  </commentList>
</comments>
</file>

<file path=xl/sharedStrings.xml><?xml version="1.0" encoding="utf-8"?>
<sst xmlns="http://schemas.openxmlformats.org/spreadsheetml/2006/main" count="985" uniqueCount="566">
  <si>
    <t>CUENCA</t>
  </si>
  <si>
    <t>LLANOS ORIENTALES</t>
  </si>
  <si>
    <t>VALLE INFERIOR DEL MAGDALENA</t>
  </si>
  <si>
    <t>CORDILLERA ORIENTAL</t>
  </si>
  <si>
    <t>GUAJIRA</t>
  </si>
  <si>
    <t>VALLE MEDIO DEL MAGDALENA</t>
  </si>
  <si>
    <t>SINU SAN JACINTO</t>
  </si>
  <si>
    <t>CESAR RANCHERIA</t>
  </si>
  <si>
    <t>TOTAL</t>
  </si>
  <si>
    <t>MPC</t>
  </si>
  <si>
    <t>MPCD</t>
  </si>
  <si>
    <t>OTRAS</t>
  </si>
  <si>
    <t>CUENCAS</t>
  </si>
  <si>
    <t>C1</t>
  </si>
  <si>
    <t>C2</t>
  </si>
  <si>
    <t>C3</t>
  </si>
  <si>
    <t>GUAJIRA OFFSHORE</t>
  </si>
  <si>
    <t>SINU OFFSHORE</t>
  </si>
  <si>
    <t>GPC</t>
  </si>
  <si>
    <t>GBTUD</t>
  </si>
  <si>
    <t>P1</t>
  </si>
  <si>
    <t>P2</t>
  </si>
  <si>
    <t>P3</t>
  </si>
  <si>
    <t>PP 2019</t>
  </si>
  <si>
    <t>PP 2020</t>
  </si>
  <si>
    <t>PP 2021</t>
  </si>
  <si>
    <t>PP 2022</t>
  </si>
  <si>
    <t>PP 2023</t>
  </si>
  <si>
    <t>TOTAL GBTU</t>
  </si>
  <si>
    <t>PORCENTUAL</t>
  </si>
  <si>
    <t>POTENCIAL DE PRODUCCIÓN</t>
  </si>
  <si>
    <t>Cantidad entregada campos aislados</t>
  </si>
  <si>
    <t>Cantidad entregada gasoductos dedicados</t>
  </si>
  <si>
    <t>Cantidad entregada a través de GNC</t>
  </si>
  <si>
    <t>Cantidad inyectada al SNT</t>
  </si>
  <si>
    <t xml:space="preserve">Cantidad importada </t>
  </si>
  <si>
    <t>RESERVAS 2P</t>
  </si>
  <si>
    <t>RECURSOS 2C</t>
  </si>
  <si>
    <t>UBICACIÓN</t>
  </si>
  <si>
    <t>ONSHORE</t>
  </si>
  <si>
    <t>SI</t>
  </si>
  <si>
    <t>NA</t>
  </si>
  <si>
    <t>RECURSOS 2C ONSHORE</t>
  </si>
  <si>
    <t>ONSHORE+OFFSHORE</t>
  </si>
  <si>
    <t>RECURSOS 2C OFFSHORE</t>
  </si>
  <si>
    <t>PROBADAS (P1)</t>
  </si>
  <si>
    <t>PROBABLES (P2)</t>
  </si>
  <si>
    <t>POSIBLES (P3)</t>
  </si>
  <si>
    <t>OFERTA 1</t>
  </si>
  <si>
    <t>OFERTA 2</t>
  </si>
  <si>
    <t>OFERTA 3</t>
  </si>
  <si>
    <t>TOTAL ESCENARIO 1</t>
  </si>
  <si>
    <t>TOTAL ESCENARIO 2</t>
  </si>
  <si>
    <t>TOTAL ESCENARIO 3</t>
  </si>
  <si>
    <t>450 GBTUD (REFERENCIA)
A PARTIR DE 2031/12</t>
  </si>
  <si>
    <t>3 AGREGADO</t>
  </si>
  <si>
    <t>2 AGREGADO</t>
  </si>
  <si>
    <t>TOTALES</t>
  </si>
  <si>
    <t>IMPORTACIÓN CARTAGENA</t>
  </si>
  <si>
    <t>IMPORTACION CARTAGENA</t>
  </si>
  <si>
    <t>DEMANDA 3</t>
  </si>
  <si>
    <t>DEMANDA 1</t>
  </si>
  <si>
    <t>Guajira</t>
  </si>
  <si>
    <t>Llanos Orientales</t>
  </si>
  <si>
    <t>Cordillera Oriental</t>
  </si>
  <si>
    <t>Valle Inferior del Magdalena</t>
  </si>
  <si>
    <t>Valle Medio del Magdalena</t>
  </si>
  <si>
    <t>Valle Superior del Magdalena</t>
  </si>
  <si>
    <t>Catatumbo</t>
  </si>
  <si>
    <t>Sinú San Jacinto</t>
  </si>
  <si>
    <t>Otras</t>
  </si>
  <si>
    <t>POTENCIAL PRODUCCIÓN NACIONAL</t>
  </si>
  <si>
    <t xml:space="preserve">Total cantidad ofrecida nacional </t>
  </si>
  <si>
    <t>Cantidad total ofrecida</t>
  </si>
  <si>
    <t>Demanda 3</t>
  </si>
  <si>
    <t>Demanda 2 (Media)</t>
  </si>
  <si>
    <t>Demanda 1</t>
  </si>
  <si>
    <t xml:space="preserve">BALLENA - BARRANCABERMEJA </t>
  </si>
  <si>
    <t xml:space="preserve">BARRANCABERMEJA - SEBASTOPOL </t>
  </si>
  <si>
    <t>BARRANCABERMEJA - SEBASTOPOL Cap Conv</t>
  </si>
  <si>
    <t>BARRANCABERMEJA - SEBASTOPOL Contrflx</t>
  </si>
  <si>
    <t xml:space="preserve">SEBASTOPOL - VASCONIA </t>
  </si>
  <si>
    <t>SEBASTOPOL - VASCONIA Cap Conv</t>
  </si>
  <si>
    <t>SEBASTOPOL - VASCONIA Contrflx</t>
  </si>
  <si>
    <t xml:space="preserve">LA BELLEZA - VASCONIA </t>
  </si>
  <si>
    <t xml:space="preserve">EL PORVENIR - LA BELLEZA </t>
  </si>
  <si>
    <t>CUSIANA - EL PORVENIR</t>
  </si>
  <si>
    <t xml:space="preserve">LA BELLEZA - COGUA </t>
  </si>
  <si>
    <t xml:space="preserve">COGUA - SABANA </t>
  </si>
  <si>
    <t xml:space="preserve">VASCONIA - MARIQUITA </t>
  </si>
  <si>
    <t>MARIQUITA - GUALANDAY</t>
  </si>
  <si>
    <t xml:space="preserve">GUALANDAY - NEIVA </t>
  </si>
  <si>
    <t>NEIVA - HOBO</t>
  </si>
  <si>
    <t xml:space="preserve">CHICORAL - FLANDES </t>
  </si>
  <si>
    <t xml:space="preserve">GUANDO - FUSAGASUGÁ </t>
  </si>
  <si>
    <t>MARIQUITA - BOGOTÁ</t>
  </si>
  <si>
    <t xml:space="preserve">MARIQUITA - PEREIRA </t>
  </si>
  <si>
    <t xml:space="preserve">PEREIRA - ARMENIA </t>
  </si>
  <si>
    <t xml:space="preserve">ARMENIA - YUMBO/CALI </t>
  </si>
  <si>
    <t xml:space="preserve">PRADERA - POPAYÁN </t>
  </si>
  <si>
    <t>BUENAVENTURA - YUMBO/CALI</t>
  </si>
  <si>
    <t xml:space="preserve">BALLENA - LA MAMI </t>
  </si>
  <si>
    <t xml:space="preserve">LA MAMI - BARRANQUILLA </t>
  </si>
  <si>
    <t xml:space="preserve">BARRANQUILLA - CARTAGENA </t>
  </si>
  <si>
    <t xml:space="preserve">CARTAGENA - SINCELEJO </t>
  </si>
  <si>
    <t xml:space="preserve">JOBO - SINCELEJO </t>
  </si>
  <si>
    <t xml:space="preserve">LA CRECIENTE - SINCELEJO </t>
  </si>
  <si>
    <t xml:space="preserve">SEBASTOPOL - MEDELLIN </t>
  </si>
  <si>
    <t xml:space="preserve">CUSIANA - APIAY </t>
  </si>
  <si>
    <t xml:space="preserve">APIAY - USME </t>
  </si>
  <si>
    <t xml:space="preserve">CENTAUROS - GRANADA </t>
  </si>
  <si>
    <t xml:space="preserve">AGUAZUL - YOPAL </t>
  </si>
  <si>
    <t xml:space="preserve">FLOREÑA - YOPAL </t>
  </si>
  <si>
    <t xml:space="preserve">YOPAL - MORICHAL </t>
  </si>
  <si>
    <t xml:space="preserve">SARDINATA - CÚCUTA </t>
  </si>
  <si>
    <t>SNT Magdalena Medio - Cúcuta</t>
  </si>
  <si>
    <t>TOTAL IMPORTADO</t>
  </si>
  <si>
    <t>VEDNA</t>
  </si>
  <si>
    <t>TOTAL OFERTA ESCENARIO RECOMENDACIONES</t>
  </si>
  <si>
    <t>Flujo Oferta1</t>
  </si>
  <si>
    <t>Flujo Oferta2</t>
  </si>
  <si>
    <t>Flujo Recomendaciones</t>
  </si>
  <si>
    <t>Capacidad Flujo</t>
  </si>
  <si>
    <t>Capacidad Contraflujo</t>
  </si>
  <si>
    <t>RECOMENDACIONES</t>
  </si>
  <si>
    <t>Importación Cartagena</t>
  </si>
  <si>
    <t>Importación Guajira</t>
  </si>
  <si>
    <t>Importación Buenaventura</t>
  </si>
  <si>
    <t>Potencial nacional agregado</t>
  </si>
  <si>
    <t>Demanda Media (DEMANDA 2)</t>
  </si>
  <si>
    <t>NECESIDAD DE ABASTECIMIENTO</t>
  </si>
  <si>
    <t>JOBO-VASCONIA</t>
  </si>
  <si>
    <t xml:space="preserve">SNT Magdalena Medio - CÚCUTA </t>
  </si>
  <si>
    <t xml:space="preserve">Importación Buenaventura </t>
  </si>
  <si>
    <t>Gasoducto San Alberto - Cúcuta</t>
  </si>
  <si>
    <t>SNT Magdalena Medio - Bogotá</t>
  </si>
  <si>
    <t xml:space="preserve">Gasoducto Mariquita - Bogotá </t>
  </si>
  <si>
    <t>Gasoducto Jobo - Vasconia</t>
  </si>
  <si>
    <t>Conexión VIM - Interior</t>
  </si>
  <si>
    <t>FSRU + Gasoducto</t>
  </si>
  <si>
    <t>IMPORTACIÓN GUAJIRA 
CON CONEXIÓN A SNT</t>
  </si>
  <si>
    <t>ALTERNATIVAS</t>
  </si>
  <si>
    <t>DESCRIPCIÓN</t>
  </si>
  <si>
    <t>Almacenamiento 170km3 GNL
Regasificación 400 MPCD
Gasoducto 110km y 24"</t>
  </si>
  <si>
    <t>Fecha</t>
  </si>
  <si>
    <t>Importado</t>
  </si>
  <si>
    <t>Nacional</t>
  </si>
  <si>
    <t>PP 2024</t>
  </si>
  <si>
    <t>PP_DP 2024/11</t>
  </si>
  <si>
    <t>PP_DP 2023/12</t>
  </si>
  <si>
    <t>2P</t>
  </si>
  <si>
    <t>2C ONSHORE</t>
  </si>
  <si>
    <t>C1  ONSHORE</t>
  </si>
  <si>
    <t>C2 ONSHORE</t>
  </si>
  <si>
    <t>OFERTA NACIONAL 2</t>
  </si>
  <si>
    <t>SPEC OEF</t>
  </si>
  <si>
    <t>OFERTA NACIONAL 3</t>
  </si>
  <si>
    <t>DIF ESC 3 - ESC 2</t>
  </si>
  <si>
    <t>DIF ESC 2 - ESC 1</t>
  </si>
  <si>
    <t>475 GBTUD (REFERENCIA)
A PARTIR DE 2031/12</t>
  </si>
  <si>
    <t>533 GBTUD (REFERENCIA)
A PARTIR DE 2031/12</t>
  </si>
  <si>
    <t>CATATUMBO</t>
  </si>
  <si>
    <t>CAGUAN PUTUMAYO</t>
  </si>
  <si>
    <t>VALLE SUPERIOR DEL MAGDALENA</t>
  </si>
  <si>
    <t>GUAJIRA (On+Off)</t>
  </si>
  <si>
    <t>OFERTA NACIONAL 1</t>
  </si>
  <si>
    <t>OFERTA TOTAL 1</t>
  </si>
  <si>
    <t>OFERTA TOTAL 2</t>
  </si>
  <si>
    <t>OFERTA TOTAL 3</t>
  </si>
  <si>
    <t>DEMANDA 2 (ACTUAL)</t>
  </si>
  <si>
    <t>Demanda 2 (ACTUAL) Vs Oferta Total 1</t>
  </si>
  <si>
    <t>Demanda 2 (ACTUAL) Vs Oferta Total 2</t>
  </si>
  <si>
    <t>Demanda 2 (ACTUAL) Vs Oferta Total 3</t>
  </si>
  <si>
    <t>A partir de balance volumétrico general. No considera restricciones contractuales ni limitaciones del sistema de transporte.</t>
  </si>
  <si>
    <t>OFERTA TOTAL 2 Y 3</t>
  </si>
  <si>
    <t>Demanda Media (Actual)</t>
  </si>
  <si>
    <t>Reservas Probadas (P1)</t>
  </si>
  <si>
    <t>Producción comercializada</t>
  </si>
  <si>
    <t>Incorporación Total</t>
  </si>
  <si>
    <t>R/P</t>
  </si>
  <si>
    <t>1P</t>
  </si>
  <si>
    <t>3P</t>
  </si>
  <si>
    <t>1C</t>
  </si>
  <si>
    <t>2C</t>
  </si>
  <si>
    <t>3C</t>
  </si>
  <si>
    <t>IRR 2022</t>
  </si>
  <si>
    <t>IRR 2023</t>
  </si>
  <si>
    <t>Diferencia (%)</t>
  </si>
  <si>
    <t>Diferencia GPC</t>
  </si>
  <si>
    <t>TIPO</t>
  </si>
  <si>
    <t>P1 2024</t>
  </si>
  <si>
    <t>P2 2024</t>
  </si>
  <si>
    <t>P3 2024</t>
  </si>
  <si>
    <t>C1 2024</t>
  </si>
  <si>
    <t>C2 2024</t>
  </si>
  <si>
    <t>C3 2024</t>
  </si>
  <si>
    <t>DIF 2024-2023</t>
  </si>
  <si>
    <t>NA: No Aplica</t>
  </si>
  <si>
    <t>SPEC (OEF + OTROS)</t>
  </si>
  <si>
    <t>ESCENARIO OFERTA 1</t>
  </si>
  <si>
    <t>ESCENARIO OFERTA 2</t>
  </si>
  <si>
    <t>ESCENARIO OFERTA 3</t>
  </si>
  <si>
    <t>ORIGEN</t>
  </si>
  <si>
    <t>Demanda Gestor del Mercado</t>
  </si>
  <si>
    <t>Graficos 5-3 a 5-23 - Flujos de transporte relacionados con proyectos recomendados y necesidades de infraestructura identificadas</t>
  </si>
  <si>
    <t>Gráfico 2-1. Oferta Histórica de Gas Natural en Colombia</t>
  </si>
  <si>
    <t xml:space="preserve">Gráfico 2-2. Diferencias en reservas y recursos contingentes de gas natural reportadas en IRR 2022 vs IRR 2023. </t>
  </si>
  <si>
    <t>Gráfico 2-3. Oferta Histórica de Gas Natural en Colombia</t>
  </si>
  <si>
    <t>Gráfico 2-4. Oferta nacional e importada diaria de Gas Natural en Colombia</t>
  </si>
  <si>
    <t>Gráfico 2-5. Distribución de la Producción Nacional Comercializada de Gas Natural por Cuenca Productora</t>
  </si>
  <si>
    <t>Gráfico 2-6. Distribución Regional de Reservas de Gas Natural a diciembre de 2023</t>
  </si>
  <si>
    <t>Gráfico 2-7. Distribución Regional de Recursos Contingentes de Gas Natural a 2023</t>
  </si>
  <si>
    <t>Gráfico 2-8. Proyección de Reservas y Recursos Contingentes de Gas Natural a 2038.</t>
  </si>
  <si>
    <t>Gráfico 2-9. Comparativo del Potencial de Producción entre 2019 y 2024</t>
  </si>
  <si>
    <t>Gráfico 2-10. Comparativo Distribución Regional del Potencial de Producción Agregado</t>
  </si>
  <si>
    <t>Gráfico 2-11. Comparativo entre Potencial de Producción y Reservas 2024</t>
  </si>
  <si>
    <t>Gráfico 2-12. Escenario 1 de Oferta de Gas Natural</t>
  </si>
  <si>
    <t>Gráfico 2-13. Escenario 2 de Oferta de Gas Natural</t>
  </si>
  <si>
    <t>Gráfico 2-14. Escenario 3 de Oferta de Gas Natural</t>
  </si>
  <si>
    <t>Gráfico 2-15. Diferencias en proyección de escenarios de oferta de gas natural por actualización de información en 2024</t>
  </si>
  <si>
    <t>Gráfico 2-16. Escenarios de Oferta de Gas Natural 2024-2038 (resolución anual).</t>
  </si>
  <si>
    <t>Gráfico 3-1. Distribución Regional – Municipal de la Demanda de Gas Natural</t>
  </si>
  <si>
    <t>Gráfico 3-2. Escenarios de Demanda de Gas Natural a nivel Nacional</t>
  </si>
  <si>
    <t>Gráfico 3-3. Escenarios de Demanda de Gas Natural a nivel Nacional</t>
  </si>
  <si>
    <t>Gráfico 4-1. Balance Nacional entre Oferta Agregada y Demanda de Gas Natural</t>
  </si>
  <si>
    <t>Gráfico 4-2. Proyección de Déficit Nacional según Demanda Media</t>
  </si>
  <si>
    <t>Gráfico 5-1. Representación generalizada de principales tramos del Sistema Nacional de Transporte de Gas Natural</t>
  </si>
  <si>
    <t xml:space="preserve">Gráfico 5-2. Representación generalizada de la ubicación de proyectos y necesidades de infraestructura bajo el Escenario Recomendaciones. </t>
  </si>
  <si>
    <t>Gráfico 4-2. Balance entre Oferta Nacional y Demanda de Gas Natural</t>
  </si>
  <si>
    <t xml:space="preserve">Gráfico 5-25. Necesidades de Abastecimiento Nacional por escenario de oferta </t>
  </si>
  <si>
    <t>Gráfico 5-26. Componentes de la Oferta del Escenario Recomendaciones</t>
  </si>
  <si>
    <t xml:space="preserve">Gráfico 5-27. Proyección de flujos de transporte seleccionados a nivel nacional para los meses de diciembre de 2026, 2030, 2034 y 2038 </t>
  </si>
  <si>
    <t>Gráfico 5-28. Valor esperado de la demanda no abastecida por escenarios</t>
  </si>
  <si>
    <t>Gráfico 6-2. Estimación de Costos de Inversión – Infraestructura de Importación (Costos indicativos)</t>
  </si>
  <si>
    <t>Gráfico 6-1. Estimación de Costos de Inversión – Nueva Infraestructura de Transporte (Costos indicativos).</t>
  </si>
  <si>
    <t>Almacenamiento 120km3 GNL
Regasificación 250 MPCD</t>
  </si>
  <si>
    <t>FSRU + Terminal</t>
  </si>
  <si>
    <t>Proyecto</t>
  </si>
  <si>
    <t>Alternativa de conexión</t>
  </si>
  <si>
    <t>IMPORTACIÓN 
BUENAVENTURA
 IIGP</t>
  </si>
  <si>
    <t>CAPEX (MUSD)</t>
  </si>
  <si>
    <t>FUENTE</t>
  </si>
  <si>
    <t>ORIGEN DATO</t>
  </si>
  <si>
    <t>ESCENARIO RECOMENDACIONES</t>
  </si>
  <si>
    <t>NACIONAL</t>
  </si>
  <si>
    <t>DP_POTENCIAL DE PRODUCCIÓN</t>
  </si>
  <si>
    <t>NO</t>
  </si>
  <si>
    <t>IRR_RESERVAS 2P</t>
  </si>
  <si>
    <t>IRR_RECURSOS 2C</t>
  </si>
  <si>
    <t>SI: ONSHORE</t>
  </si>
  <si>
    <t>IMPORTACIÓN
PARA BALANCE</t>
  </si>
  <si>
    <t>SPEC LNG</t>
  </si>
  <si>
    <t>AMPLIACIÓN FASE 1 (ACTUAL)
450 GBTUD HASTA 2031/11</t>
  </si>
  <si>
    <t>IMPORTACIÓN ADICIONAL PARA
SIMULACIÓN</t>
  </si>
  <si>
    <t>IMPORTACIÓN BUENAVENTURA (IIGP)</t>
  </si>
  <si>
    <t>400 GBTUD (REFERENCIA)
A PARTIR DE 2030/01</t>
  </si>
  <si>
    <t>IMPORTACIÓN GUAJIRA</t>
  </si>
  <si>
    <r>
      <t xml:space="preserve">250 GBTUD A PARTIR DE </t>
    </r>
    <r>
      <rPr>
        <b/>
        <u/>
        <sz val="11"/>
        <color rgb="FF000000"/>
        <rFont val="Arial Narrow"/>
        <family val="2"/>
      </rPr>
      <t>2026/01</t>
    </r>
    <r>
      <rPr>
        <sz val="11"/>
        <color rgb="FF000000"/>
        <rFont val="Arial Narrow"/>
        <family val="2"/>
      </rPr>
      <t>.
(POR DÉFICIT DE OFERTA).</t>
    </r>
  </si>
  <si>
    <t>SUPUESTOS DE SIMULACIÓN DE TRANSPORTE 
MODELO UPME 2023
(172 NODOS)</t>
  </si>
  <si>
    <t>A) CONEXIÓN VIM - INTERIOR (JOBO-VASCONIA)
400 MPCD A PARTIR DE 2030/01 
B) CONEXIÓN SNT - BOGOTÁ EN 2030/01.
215 MPCD A PARTIR DE 2030/01 
C) CONEXIÓN SNT - CÚCUTA EN 2030/01
8 MPCD A PARTIR DE 2030/01 
D) CMMP DE TRAMOS DEL SNT REGISTRADA EN GESTOR DEL MERCADO 
A NOVIEMBRE DE 2024. 
E) CMMP DE IPAT ADOPTADOS SEGÚN FPO APROBADA.
F) DEMANDA SIMULADA: DEMANDA 2 (MEDIA)
G) PERÍODO DE EVALUACIÓN: 2024-2038
H) PRECIOS DE GAS IMPORTADO: SE ASUMEN VALORES SIMILARES DESDE CADA PUNTO DE ENTRADA.
I) SPEC LNG: 400 GBTUD RESTRINGIDOS A NODOS TÉRMICOS PARA CUMPLIMIENTO DE OEF</t>
  </si>
  <si>
    <r>
      <t xml:space="preserve">A) CONEXIÓN VIM - INTERIOR (JOBO-VASCONIA) 
</t>
    </r>
    <r>
      <rPr>
        <b/>
        <u/>
        <sz val="11"/>
        <color theme="1"/>
        <rFont val="Arial Narrow"/>
        <family val="2"/>
      </rPr>
      <t>100</t>
    </r>
    <r>
      <rPr>
        <sz val="11"/>
        <color theme="1"/>
        <rFont val="Arial Narrow"/>
        <family val="2"/>
      </rPr>
      <t xml:space="preserve"> MPCD A PARTIR DE </t>
    </r>
    <r>
      <rPr>
        <b/>
        <u/>
        <sz val="11"/>
        <color theme="1"/>
        <rFont val="Arial Narrow"/>
        <family val="2"/>
      </rPr>
      <t>2027/10</t>
    </r>
    <r>
      <rPr>
        <sz val="11"/>
        <color theme="1"/>
        <rFont val="Arial Narrow"/>
        <family val="2"/>
      </rPr>
      <t xml:space="preserve"> y 
400 MPCD A PARTIR DE 2030/01</t>
    </r>
    <r>
      <rPr>
        <sz val="11"/>
        <color rgb="FFFF0000"/>
        <rFont val="Arial Narrow"/>
        <family val="2"/>
      </rPr>
      <t xml:space="preserve">.
</t>
    </r>
    <r>
      <rPr>
        <sz val="11"/>
        <color theme="1"/>
        <rFont val="Arial Narrow"/>
        <family val="2"/>
      </rPr>
      <t>(POR DÉFICIT DE TRANSPORTE).
B) CONEXIÓN SNT - BOGOTÁ EN 2030/01.
215 MPCD A PARTIR DE 2030/01 
C) CONEXIÓN SNT - CÚCUTA EN 2030/01
8 MPCD A PARTIR DE 2030/01 
D) CMMP DE TRAMOS DEL SNT REGISTRADA EN GESTOR DEL MERCADO A NOVIEMBRE DE 2024. 
E) CMMP DE IPAT ADOPTADOS SEGÚN FPO APROBADA.
F) DEMANDA SIMULADA: DEMANDA 2 (MEDIA)
G) PERÍODO DE EVALUACIÓN: 2024-2038
H) PRECIOS DE GAS IMPORTADO: SE ASUMEN VALORES SIMILARES DESDE CADA PUNTO DE ENTRADA.
I) SPEC LNG: 400 GBTUD RESTRINGIDOS A NODOS TÉRMICOS PARA CUMPLIMIENTO DE OEF</t>
    </r>
  </si>
  <si>
    <t>TRAMO</t>
  </si>
  <si>
    <t>REGION UPME</t>
  </si>
  <si>
    <t>CMMP</t>
  </si>
  <si>
    <t>(KPCD)</t>
  </si>
  <si>
    <t>BALLENA - LA MAMI</t>
  </si>
  <si>
    <t>COSTA ATLÁNTICA</t>
  </si>
  <si>
    <t>LA MAMI - BALLENA</t>
  </si>
  <si>
    <t>CARTAGENA - BARRANQUILLA</t>
  </si>
  <si>
    <t>BARRANQUILLA - CARTAGENA</t>
  </si>
  <si>
    <t>BARRANQUILLA - LA MAMI</t>
  </si>
  <si>
    <t>LA MAMI - BARRANQUILLA</t>
  </si>
  <si>
    <t>SINCELEJO - CARTAGENA</t>
  </si>
  <si>
    <t>CARTAGENA - SINCELEJO</t>
  </si>
  <si>
    <t>CARTAGENA - MAMONAL</t>
  </si>
  <si>
    <t>JOBO - SINCELEJO</t>
  </si>
  <si>
    <t>SINCELEJO - JOBO</t>
  </si>
  <si>
    <t>LA CRECIENTE - SINCELEJO</t>
  </si>
  <si>
    <t>BALLENA - BARRANCABERMEJA</t>
  </si>
  <si>
    <t>COSTA INTERIOR / MAGDALENA MEDIO</t>
  </si>
  <si>
    <t>BARRANCABERMEJA - BALLENA</t>
  </si>
  <si>
    <t>BARRANCABERMEJA - SEBASTOPOL</t>
  </si>
  <si>
    <t>MAGDALENA MEDIO</t>
  </si>
  <si>
    <t>SEBASTOPOL - BARRANCABERMEJA</t>
  </si>
  <si>
    <t>VASCONIA - SEBASTOPOL</t>
  </si>
  <si>
    <t>SEBASTOPOL - VASCONIA</t>
  </si>
  <si>
    <t>VASCONIA - MARIQUITA</t>
  </si>
  <si>
    <t>RAMALES AISLADOS_I - RAMALES AISLADOS_F</t>
  </si>
  <si>
    <t>SEBASTOPOL - MEDELLIN</t>
  </si>
  <si>
    <t>NOROCCIDENTE</t>
  </si>
  <si>
    <t>BUCARAMANGA - BARRANCABERMEJA</t>
  </si>
  <si>
    <t>NORORIENTE</t>
  </si>
  <si>
    <t>BARRANCABERMEJA - BUCARAMANGA</t>
  </si>
  <si>
    <t>GIBRALTAR - BUCARAMANGA</t>
  </si>
  <si>
    <t>BUCARAMANGA - GIBRALTAR</t>
  </si>
  <si>
    <t>SARDINATA - CUCUTA</t>
  </si>
  <si>
    <t>TANE/CACOTA - PAMPLONA</t>
  </si>
  <si>
    <t>CENTRO</t>
  </si>
  <si>
    <t>EL PORVENIR - LA BELLEZA</t>
  </si>
  <si>
    <t>LA BELLEZA - EL PORVENIR</t>
  </si>
  <si>
    <t>GBS_I - GBS_F</t>
  </si>
  <si>
    <t>LA BELLEZA - VASCONIA</t>
  </si>
  <si>
    <t>VASCONIA - LA BELLEZA</t>
  </si>
  <si>
    <t>LA BELLEZA - COGUA</t>
  </si>
  <si>
    <t>COGUA - LA BELLEZA</t>
  </si>
  <si>
    <t>COGUA - SABANA_F</t>
  </si>
  <si>
    <t>CUSIANA - APIAY</t>
  </si>
  <si>
    <t>APIAY - USME</t>
  </si>
  <si>
    <t>APIAY - OCOA</t>
  </si>
  <si>
    <t>APIAY - CENTAUROS</t>
  </si>
  <si>
    <t>CENTAUROS - GRANADA</t>
  </si>
  <si>
    <t>AGUAZUL - YOPAL</t>
  </si>
  <si>
    <t>FLOREÑA - YOPAL</t>
  </si>
  <si>
    <t>YOPAL - MORICHAL</t>
  </si>
  <si>
    <t>MARIQUITA - PEREIRA</t>
  </si>
  <si>
    <t>CQR</t>
  </si>
  <si>
    <t>PEREIRA - ARMENIA</t>
  </si>
  <si>
    <t>ARMENIA - YUMBO/CALI</t>
  </si>
  <si>
    <t>SUROCCIDENTE</t>
  </si>
  <si>
    <t>YUMBO/CALI - CALI</t>
  </si>
  <si>
    <t>PRADERA - POPAYAN</t>
  </si>
  <si>
    <t>TOLIMA-HUILA</t>
  </si>
  <si>
    <t>GUALANDAY - MARIQUITA</t>
  </si>
  <si>
    <t>GUALANDAY - NEIVA</t>
  </si>
  <si>
    <t>NEIVA - GUALANDAY</t>
  </si>
  <si>
    <t>CALDAS VIEJO - GUALANDAY</t>
  </si>
  <si>
    <t>BUENOS AIRES - IBAGUE</t>
  </si>
  <si>
    <t>CHICORAL - FLANDES</t>
  </si>
  <si>
    <t>FLANDES - RICAURTE</t>
  </si>
  <si>
    <t>FLANDES - GUANDO</t>
  </si>
  <si>
    <t>GUANDO - FUSAGASUGA</t>
  </si>
  <si>
    <t>Tabla 5‑1. Capacidades Máximas de Mediano Plazo del Sistema Nacional de Transporte.</t>
  </si>
  <si>
    <t>PROYECTO ADOPTADO</t>
  </si>
  <si>
    <t>CAPACIDAD</t>
  </si>
  <si>
    <t>FECHA ACEPTACIÓN IRREVOCABLE</t>
  </si>
  <si>
    <t>FPO ESTIMADA</t>
  </si>
  <si>
    <t>TRANSPORTADOR INCUMBENTE</t>
  </si>
  <si>
    <t>AUDITORÍA</t>
  </si>
  <si>
    <r>
      <t xml:space="preserve">Interconexión de tramos </t>
    </r>
    <r>
      <rPr>
        <b/>
        <sz val="10"/>
        <color rgb="FF000000"/>
        <rFont val="Arial Narrow"/>
        <family val="2"/>
      </rPr>
      <t>Barranquilla - Ballena y Ballena - Barrancabermeja</t>
    </r>
    <r>
      <rPr>
        <sz val="10"/>
        <color rgb="FF000000"/>
        <rFont val="Arial Narrow"/>
        <family val="2"/>
      </rPr>
      <t xml:space="preserve"> </t>
    </r>
  </si>
  <si>
    <t>170 MPCD en ambos sentidos</t>
  </si>
  <si>
    <t>17 de julio de 2024</t>
  </si>
  <si>
    <t>PROMIGAS</t>
  </si>
  <si>
    <t>Delvasto &amp; Echeverría Asociados</t>
  </si>
  <si>
    <r>
      <t xml:space="preserve">Bidireccionalidad </t>
    </r>
    <r>
      <rPr>
        <b/>
        <sz val="10"/>
        <color rgb="FF000000"/>
        <rFont val="Arial Narrow"/>
        <family val="2"/>
      </rPr>
      <t>Barrancabermeja - Ballena</t>
    </r>
    <r>
      <rPr>
        <sz val="10"/>
        <color rgb="FF000000"/>
        <rFont val="Arial Narrow"/>
        <family val="2"/>
      </rPr>
      <t xml:space="preserve"> </t>
    </r>
  </si>
  <si>
    <t>100 MPCD en Ballena</t>
  </si>
  <si>
    <t>TGI</t>
  </si>
  <si>
    <r>
      <t xml:space="preserve">Bidireccionalidad </t>
    </r>
    <r>
      <rPr>
        <b/>
        <sz val="10"/>
        <color rgb="FF000000"/>
        <rFont val="Arial Narrow"/>
        <family val="2"/>
      </rPr>
      <t>Barranquilla - Ballena</t>
    </r>
    <r>
      <rPr>
        <sz val="10"/>
        <color rgb="FF000000"/>
        <rFont val="Arial Narrow"/>
        <family val="2"/>
      </rPr>
      <t xml:space="preserve"> </t>
    </r>
  </si>
  <si>
    <t>170 MPCD en Ballena</t>
  </si>
  <si>
    <t>06 de agosto de 2024</t>
  </si>
  <si>
    <t>Consorcio HNA-EIATEC</t>
  </si>
  <si>
    <r>
      <t xml:space="preserve">Ampliación de capacidad de transporte en el tramo </t>
    </r>
    <r>
      <rPr>
        <b/>
        <sz val="10"/>
        <color rgb="FF000000"/>
        <rFont val="Arial Narrow"/>
        <family val="2"/>
      </rPr>
      <t>Mariquita – Gualanday</t>
    </r>
    <r>
      <rPr>
        <sz val="10"/>
        <color rgb="FF000000"/>
        <rFont val="Arial Narrow"/>
        <family val="2"/>
      </rPr>
      <t xml:space="preserve"> </t>
    </r>
  </si>
  <si>
    <t>20 MPCD en Gualanday</t>
  </si>
  <si>
    <t>16 de julio de 2024</t>
  </si>
  <si>
    <r>
      <t xml:space="preserve">Ampliación de capacidad </t>
    </r>
    <r>
      <rPr>
        <b/>
        <sz val="10"/>
        <color rgb="FF000000"/>
        <rFont val="Arial Narrow"/>
        <family val="2"/>
      </rPr>
      <t>Ramal Jamundí hacia Popayán</t>
    </r>
  </si>
  <si>
    <t xml:space="preserve"> 3 MPCD en Popayán</t>
  </si>
  <si>
    <r>
      <t xml:space="preserve">Bidireccionalidad </t>
    </r>
    <r>
      <rPr>
        <b/>
        <sz val="10"/>
        <color rgb="FF000000"/>
        <rFont val="Arial Narrow"/>
        <family val="2"/>
      </rPr>
      <t xml:space="preserve">Yumbo - Mariquita </t>
    </r>
  </si>
  <si>
    <t xml:space="preserve">250 MPCD en Mariquita </t>
  </si>
  <si>
    <t>58 meses a partir de selección de inversionista de IIGP.</t>
  </si>
  <si>
    <t>Julio de 2027</t>
  </si>
  <si>
    <t>En operación</t>
  </si>
  <si>
    <t>Agosto de 2027</t>
  </si>
  <si>
    <t>Octubre de 2025</t>
  </si>
  <si>
    <t>Tabla 5‑2. Estado de proyectos IPAT adoptados del PAGN 2019-2028</t>
  </si>
  <si>
    <t>NECESIDAD IDENTIFICADA</t>
  </si>
  <si>
    <t>CAPEX ESTIMADO</t>
  </si>
  <si>
    <t>(MUSD)</t>
  </si>
  <si>
    <r>
      <t xml:space="preserve">Infraestructura de importación en Cartagena </t>
    </r>
    <r>
      <rPr>
        <sz val="10"/>
        <color rgb="FF000000"/>
        <rFont val="Arial Narrow"/>
        <family val="2"/>
      </rPr>
      <t>con conexión al SNT</t>
    </r>
  </si>
  <si>
    <t>533 MPCD - Fase 3</t>
  </si>
  <si>
    <t>19,63*</t>
  </si>
  <si>
    <r>
      <t xml:space="preserve">Bidireccionalidad en el tramo </t>
    </r>
    <r>
      <rPr>
        <b/>
        <sz val="10"/>
        <color rgb="FF000000"/>
        <rFont val="Arial Narrow"/>
        <family val="2"/>
      </rPr>
      <t>Vasconia - Mariquita</t>
    </r>
    <r>
      <rPr>
        <sz val="10"/>
        <color rgb="FF000000"/>
        <rFont val="Arial Narrow"/>
        <family val="2"/>
      </rPr>
      <t xml:space="preserve"> (Ampliación de capacidad hacia Vasconia).</t>
    </r>
  </si>
  <si>
    <t>No inferior a 192 MPCD</t>
  </si>
  <si>
    <r>
      <t xml:space="preserve">Bidireccionalidad en el tramo </t>
    </r>
    <r>
      <rPr>
        <b/>
        <sz val="10"/>
        <color rgb="FF000000"/>
        <rFont val="Arial Narrow"/>
        <family val="2"/>
      </rPr>
      <t>Vasconia - La Belleza</t>
    </r>
    <r>
      <rPr>
        <sz val="10"/>
        <color rgb="FF000000"/>
        <rFont val="Arial Narrow"/>
        <family val="2"/>
      </rPr>
      <t xml:space="preserve"> (Ampliación de capacidad hacia La Belleza).</t>
    </r>
  </si>
  <si>
    <t xml:space="preserve"> No inferior a 200 MPCD.</t>
  </si>
  <si>
    <r>
      <t xml:space="preserve">Ampliación de capacidad de transporte en dirección </t>
    </r>
    <r>
      <rPr>
        <b/>
        <sz val="10"/>
        <color rgb="FF000000"/>
        <rFont val="Arial Narrow"/>
        <family val="2"/>
      </rPr>
      <t>La Belleza - El Porvenir - Cusiana</t>
    </r>
    <r>
      <rPr>
        <sz val="10"/>
        <color rgb="FF000000"/>
        <rFont val="Arial Narrow"/>
        <family val="2"/>
      </rPr>
      <t xml:space="preserve"> (con conexión al tramo Cusiana – Apiay)</t>
    </r>
  </si>
  <si>
    <t xml:space="preserve"> No inferior a 120 MPCD.</t>
  </si>
  <si>
    <r>
      <t xml:space="preserve">Construcción del gasoducto </t>
    </r>
    <r>
      <rPr>
        <b/>
        <sz val="10"/>
        <color rgb="FF000000"/>
        <rFont val="Arial Narrow"/>
        <family val="2"/>
      </rPr>
      <t>Aguazul – Yopal</t>
    </r>
    <r>
      <rPr>
        <sz val="10"/>
        <color rgb="FF000000"/>
        <rFont val="Arial Narrow"/>
        <family val="2"/>
      </rPr>
      <t xml:space="preserve"> (con conexión a los tramos Yopal-Floreña, Yopal-Morichal y Cusiana-El Porvenir).</t>
    </r>
  </si>
  <si>
    <r>
      <t>Ampliación de capacidad</t>
    </r>
    <r>
      <rPr>
        <b/>
        <sz val="10"/>
        <color rgb="FF000000"/>
        <rFont val="Arial Narrow"/>
        <family val="2"/>
      </rPr>
      <t xml:space="preserve"> </t>
    </r>
    <r>
      <rPr>
        <sz val="10"/>
        <color rgb="FF000000"/>
        <rFont val="Arial Narrow"/>
        <family val="2"/>
      </rPr>
      <t xml:space="preserve">de transporte en el tramo </t>
    </r>
    <r>
      <rPr>
        <b/>
        <sz val="10"/>
        <color rgb="FF000000"/>
        <rFont val="Arial Narrow"/>
        <family val="2"/>
      </rPr>
      <t>Centauros - Granada</t>
    </r>
    <r>
      <rPr>
        <sz val="10"/>
        <color rgb="FF000000"/>
        <rFont val="Arial Narrow"/>
        <family val="2"/>
      </rPr>
      <t xml:space="preserve"> </t>
    </r>
  </si>
  <si>
    <t>No inferior a 1,1 MPCD.</t>
  </si>
  <si>
    <r>
      <t xml:space="preserve">Ampliación de capacidad de transporte en el tramo </t>
    </r>
    <r>
      <rPr>
        <b/>
        <sz val="10"/>
        <color rgb="FF000000"/>
        <rFont val="Arial Narrow"/>
        <family val="2"/>
      </rPr>
      <t>Gualanday – Neiva</t>
    </r>
  </si>
  <si>
    <t xml:space="preserve"> No inferior a 17 MPCD.</t>
  </si>
  <si>
    <r>
      <t xml:space="preserve">Ampliación de capacidad de transporte en el tramo </t>
    </r>
    <r>
      <rPr>
        <b/>
        <sz val="10"/>
        <color rgb="FF000000"/>
        <rFont val="Arial Narrow"/>
        <family val="2"/>
      </rPr>
      <t>Guando – Fusagasugá</t>
    </r>
  </si>
  <si>
    <t xml:space="preserve"> No inferior a 1,6 MPCD.</t>
  </si>
  <si>
    <r>
      <t xml:space="preserve">Bidireccionalidad en el tramo </t>
    </r>
    <r>
      <rPr>
        <b/>
        <sz val="10"/>
        <color rgb="FF000000"/>
        <rFont val="Arial Narrow"/>
        <family val="2"/>
      </rPr>
      <t xml:space="preserve">Cartagena - Sincelejo </t>
    </r>
    <r>
      <rPr>
        <sz val="10"/>
        <color rgb="FF000000"/>
        <rFont val="Arial Narrow"/>
        <family val="2"/>
      </rPr>
      <t>(Ampliación de capacidad hacia Sincelejo).</t>
    </r>
  </si>
  <si>
    <t xml:space="preserve"> No inferior a 180 MPCD.</t>
  </si>
  <si>
    <r>
      <t xml:space="preserve">Bidireccionalidad en el tramo </t>
    </r>
    <r>
      <rPr>
        <b/>
        <sz val="10"/>
        <color rgb="FF000000"/>
        <rFont val="Arial Narrow"/>
        <family val="2"/>
      </rPr>
      <t xml:space="preserve">Sincelejo - Jobo </t>
    </r>
    <r>
      <rPr>
        <sz val="10"/>
        <color rgb="FF000000"/>
        <rFont val="Arial Narrow"/>
        <family val="2"/>
      </rPr>
      <t xml:space="preserve">(Ampliación de capacidad hacia Jobo).  </t>
    </r>
  </si>
  <si>
    <t>No inferior a 180 MPCD.</t>
  </si>
  <si>
    <r>
      <t xml:space="preserve">Bidireccionalidad en el tramo </t>
    </r>
    <r>
      <rPr>
        <b/>
        <sz val="10"/>
        <color rgb="FF000000"/>
        <rFont val="Arial Narrow"/>
        <family val="2"/>
      </rPr>
      <t xml:space="preserve">La Creciente - Sincelejo </t>
    </r>
  </si>
  <si>
    <t xml:space="preserve">No inferior a 5 MPCD </t>
  </si>
  <si>
    <r>
      <t xml:space="preserve">Conexiones de </t>
    </r>
    <r>
      <rPr>
        <b/>
        <sz val="10"/>
        <color rgb="FF000000"/>
        <rFont val="Arial Narrow"/>
        <family val="2"/>
      </rPr>
      <t xml:space="preserve">Ramales Aislados </t>
    </r>
    <r>
      <rPr>
        <sz val="10"/>
        <color rgb="FF000000"/>
        <rFont val="Arial Narrow"/>
        <family val="2"/>
      </rPr>
      <t>(Santander, Sur de Bolívar, Antioquia)</t>
    </r>
    <r>
      <rPr>
        <b/>
        <sz val="10"/>
        <color rgb="FF000000"/>
        <rFont val="Arial Narrow"/>
        <family val="2"/>
      </rPr>
      <t xml:space="preserve"> a SNT Magdalena Medio.</t>
    </r>
  </si>
  <si>
    <t>Tabla 6-1. Estimación de Costos de Inversión – Necesidades identificadas sobre infraestructura existente (Costos indicativos)</t>
  </si>
  <si>
    <t>Región</t>
  </si>
  <si>
    <t>Zonas asociadas</t>
  </si>
  <si>
    <t>Andina</t>
  </si>
  <si>
    <t>Antioquia, Caldas, Quindío, Risaralda, Huila, Tolima, Norte de Santander, Santander, Magdalena Medio.</t>
  </si>
  <si>
    <t>Central</t>
  </si>
  <si>
    <t>Bogotá, Cundinamarca, Casanare, Meta, GBS*.</t>
  </si>
  <si>
    <t>Caribe</t>
  </si>
  <si>
    <t>Atlántico, Bolívar, César, Córdoba, La Guajira, Magdalena, Sucre.</t>
  </si>
  <si>
    <t>Occidental</t>
  </si>
  <si>
    <t>Cauca, Valle del Cauca.</t>
  </si>
  <si>
    <t>Sector</t>
  </si>
  <si>
    <t>[COP / m3] Dic 2023</t>
  </si>
  <si>
    <t>[USD / kPC] Dic. 2023</t>
  </si>
  <si>
    <t>Costo de Interrupción (a)</t>
  </si>
  <si>
    <t>Tarifa del Servicio            (b)</t>
  </si>
  <si>
    <t>Costo de Racionamiento (a+b)</t>
  </si>
  <si>
    <t>Tarifa del Servicio           (b)</t>
  </si>
  <si>
    <t xml:space="preserve">Residencial </t>
  </si>
  <si>
    <t xml:space="preserve">Industria </t>
  </si>
  <si>
    <t>Terciario</t>
  </si>
  <si>
    <t xml:space="preserve"> Caribe</t>
  </si>
  <si>
    <t xml:space="preserve">Gas Vehicular </t>
  </si>
  <si>
    <t xml:space="preserve">Termoeléctrico </t>
  </si>
  <si>
    <t>Petroquímico</t>
  </si>
  <si>
    <t xml:space="preserve">Petrolero </t>
  </si>
  <si>
    <t xml:space="preserve">Compresores </t>
  </si>
  <si>
    <t xml:space="preserve">Tabla 7-2. Distribución de Costos de Racionamiento por Región y Sector </t>
  </si>
  <si>
    <t>Tabla 7-1. Regiones definidas para Estimación de Costos de Racionamiento</t>
  </si>
  <si>
    <t>PROYECTO IPAT ADOPTADO</t>
  </si>
  <si>
    <r>
      <t xml:space="preserve">Interconexión de tramos </t>
    </r>
    <r>
      <rPr>
        <b/>
        <sz val="10"/>
        <color theme="1"/>
        <rFont val="Arial Narrow"/>
        <family val="2"/>
      </rPr>
      <t>Barranquilla - Ballena y Ballena - Barrancabermeja</t>
    </r>
    <r>
      <rPr>
        <sz val="10"/>
        <color theme="1"/>
        <rFont val="Arial Narrow"/>
        <family val="2"/>
      </rPr>
      <t xml:space="preserve"> </t>
    </r>
  </si>
  <si>
    <r>
      <t xml:space="preserve">Gasoducto para conectar </t>
    </r>
    <r>
      <rPr>
        <b/>
        <sz val="10"/>
        <color theme="1"/>
        <rFont val="Arial Narrow"/>
        <family val="2"/>
      </rPr>
      <t xml:space="preserve">Bogotá al SNT Magdalena Medio </t>
    </r>
    <r>
      <rPr>
        <sz val="10"/>
        <color theme="1"/>
        <rFont val="Arial Narrow"/>
        <family val="2"/>
      </rPr>
      <t xml:space="preserve">(en tramo Mariquita / Vasconia). </t>
    </r>
  </si>
  <si>
    <r>
      <t xml:space="preserve">Bidireccionalidad en el tramo </t>
    </r>
    <r>
      <rPr>
        <b/>
        <sz val="10"/>
        <color theme="1"/>
        <rFont val="Arial Narrow"/>
        <family val="2"/>
      </rPr>
      <t>Vasconia - Mariquita</t>
    </r>
    <r>
      <rPr>
        <sz val="10"/>
        <color theme="1"/>
        <rFont val="Arial Narrow"/>
        <family val="2"/>
      </rPr>
      <t xml:space="preserve"> (Ampliación de capacidad hacia Vasconia).</t>
    </r>
  </si>
  <si>
    <r>
      <t xml:space="preserve">Bidireccionalidad </t>
    </r>
    <r>
      <rPr>
        <b/>
        <sz val="10"/>
        <color theme="1"/>
        <rFont val="Arial Narrow"/>
        <family val="2"/>
      </rPr>
      <t>Barrancabermeja - Ballena</t>
    </r>
    <r>
      <rPr>
        <sz val="10"/>
        <color theme="1"/>
        <rFont val="Arial Narrow"/>
        <family val="2"/>
      </rPr>
      <t xml:space="preserve"> </t>
    </r>
  </si>
  <si>
    <r>
      <t>Gasoducto para conectar</t>
    </r>
    <r>
      <rPr>
        <b/>
        <sz val="10"/>
        <color theme="1"/>
        <rFont val="Arial Narrow"/>
        <family val="2"/>
      </rPr>
      <t xml:space="preserve"> Cúcuta al SNT Magdalena Medio </t>
    </r>
    <r>
      <rPr>
        <sz val="10"/>
        <color theme="1"/>
        <rFont val="Arial Narrow"/>
        <family val="2"/>
      </rPr>
      <t>(desde sección Aguachica / San Alberto)</t>
    </r>
  </si>
  <si>
    <r>
      <t xml:space="preserve">Bidireccionalidad en el tramo </t>
    </r>
    <r>
      <rPr>
        <b/>
        <sz val="10"/>
        <color theme="1"/>
        <rFont val="Arial Narrow"/>
        <family val="2"/>
      </rPr>
      <t>Vasconia - La Belleza</t>
    </r>
    <r>
      <rPr>
        <sz val="10"/>
        <color theme="1"/>
        <rFont val="Arial Narrow"/>
        <family val="2"/>
      </rPr>
      <t xml:space="preserve"> (Ampliación de capacidad hacia La Belleza).</t>
    </r>
  </si>
  <si>
    <r>
      <rPr>
        <b/>
        <sz val="10"/>
        <color theme="1"/>
        <rFont val="Arial Narrow"/>
        <family val="2"/>
      </rPr>
      <t>TRAMOS:</t>
    </r>
    <r>
      <rPr>
        <sz val="10"/>
        <color theme="1"/>
        <rFont val="Arial Narrow"/>
        <family val="2"/>
      </rPr>
      <t xml:space="preserve">
VASCONIA - LA BELLEZA, 
LA BELLEZA - COGUA, 
COGUA - SABANA,
GBS_I - GBS_F,
EL PORVENIR - LA BELLEZA,
CUSIANA - EL PORVENIR, 
AGUAZUL - YOPAL, 
YOPAL - FLOREÑA,
YOPAL - MORICHAL,
 CUSIANA - APIAY, 
APIAY - OCOA,
APIAY - CENTAUROS,
APIAY - USME,
CENTAUROS, GRANADA</t>
    </r>
  </si>
  <si>
    <r>
      <t xml:space="preserve">Bidireccionalidad </t>
    </r>
    <r>
      <rPr>
        <b/>
        <sz val="10"/>
        <color theme="1"/>
        <rFont val="Arial Narrow"/>
        <family val="2"/>
      </rPr>
      <t>Barranquilla - Ballena</t>
    </r>
    <r>
      <rPr>
        <sz val="10"/>
        <color theme="1"/>
        <rFont val="Arial Narrow"/>
        <family val="2"/>
      </rPr>
      <t xml:space="preserve"> </t>
    </r>
  </si>
  <si>
    <r>
      <rPr>
        <b/>
        <sz val="10"/>
        <color theme="1"/>
        <rFont val="Arial Narrow"/>
        <family val="2"/>
      </rPr>
      <t xml:space="preserve">TRAMOS:
</t>
    </r>
    <r>
      <rPr>
        <sz val="10"/>
        <color theme="1"/>
        <rFont val="Arial Narrow"/>
        <family val="2"/>
      </rPr>
      <t>EL PORVENIR - LA BELLEZA,
CUSIANA - EL PORVENIR, 
GBS_I - GBS_F,
AGUAZUL - YOPAL, 
YOPAL - FLOREÑA,
YOPAL - MORICHAL,
 CUSIANA - APIAY, 
APIAY - OCOA,
APIAY - CENTAUROS,
APIAY - USME,
CENTAUROS, GRANADA</t>
    </r>
  </si>
  <si>
    <r>
      <t xml:space="preserve">Ampliación de capacidad de transporte en el tramo </t>
    </r>
    <r>
      <rPr>
        <b/>
        <sz val="10"/>
        <color theme="1"/>
        <rFont val="Arial Narrow"/>
        <family val="2"/>
      </rPr>
      <t>Mariquita – Gualanday</t>
    </r>
    <r>
      <rPr>
        <sz val="10"/>
        <color theme="1"/>
        <rFont val="Arial Narrow"/>
        <family val="2"/>
      </rPr>
      <t xml:space="preserve"> </t>
    </r>
  </si>
  <si>
    <r>
      <rPr>
        <b/>
        <sz val="10"/>
        <color theme="1"/>
        <rFont val="Arial Narrow"/>
        <family val="2"/>
      </rPr>
      <t>TRAMOS:</t>
    </r>
    <r>
      <rPr>
        <sz val="10"/>
        <color theme="1"/>
        <rFont val="Arial Narrow"/>
        <family val="2"/>
      </rPr>
      <t xml:space="preserve">
MARIQUITA-GUALANDAY,
BUENOS AIRES - IBAGUE,
CALDAS VIEJO - GUALANDAY,
GUALANDAY - NEIVA, 
NEIVA - HOBO,
CHICORAL - FLANDES,
FLANDES - RICAURTE,
FLANDES - GUANDÓ, 
GUANDO - FUSAGASUGA</t>
    </r>
  </si>
  <si>
    <r>
      <rPr>
        <b/>
        <sz val="10"/>
        <color theme="1"/>
        <rFont val="Arial Narrow"/>
        <family val="2"/>
      </rPr>
      <t xml:space="preserve">TRAMOS: 
</t>
    </r>
    <r>
      <rPr>
        <sz val="10"/>
        <color theme="1"/>
        <rFont val="Arial Narrow"/>
        <family val="2"/>
      </rPr>
      <t>AGUAZUL-YOPAL, 
YOPAL-FLOREÑA,
YOPAL-MORICHAL</t>
    </r>
  </si>
  <si>
    <r>
      <t xml:space="preserve">Ampliación de capacidad </t>
    </r>
    <r>
      <rPr>
        <b/>
        <sz val="10"/>
        <color theme="1"/>
        <rFont val="Arial Narrow"/>
        <family val="2"/>
      </rPr>
      <t>Ramal Jamundí hacia Popayán</t>
    </r>
  </si>
  <si>
    <r>
      <rPr>
        <b/>
        <sz val="10"/>
        <color theme="1"/>
        <rFont val="Arial Narrow"/>
        <family val="2"/>
      </rPr>
      <t>TRAMO:</t>
    </r>
    <r>
      <rPr>
        <sz val="10"/>
        <color theme="1"/>
        <rFont val="Arial Narrow"/>
        <family val="2"/>
      </rPr>
      <t xml:space="preserve">
PRADERA - POPAYÁN</t>
    </r>
  </si>
  <si>
    <r>
      <t xml:space="preserve">Ampliación de capacidad de transporte en el tramo </t>
    </r>
    <r>
      <rPr>
        <b/>
        <sz val="10"/>
        <color theme="1"/>
        <rFont val="Arial Narrow"/>
        <family val="2"/>
      </rPr>
      <t>Gualanday - Neiva</t>
    </r>
  </si>
  <si>
    <r>
      <rPr>
        <b/>
        <sz val="10"/>
        <color theme="1"/>
        <rFont val="Arial Narrow"/>
        <family val="2"/>
      </rPr>
      <t xml:space="preserve">TRAMOS:
</t>
    </r>
    <r>
      <rPr>
        <sz val="10"/>
        <color theme="1"/>
        <rFont val="Arial Narrow"/>
        <family val="2"/>
      </rPr>
      <t>GUALANDAY - NEIVA, 
NEIVA - HOBO,
CHICORAL - FLANDES,
FLANDES - RICAURTE,
FLANDES - GUANDÓ, 
GUANDO - FUSAGASUGA</t>
    </r>
  </si>
  <si>
    <r>
      <t xml:space="preserve">Bidireccionalidad </t>
    </r>
    <r>
      <rPr>
        <b/>
        <sz val="10"/>
        <color theme="1"/>
        <rFont val="Arial Narrow"/>
        <family val="2"/>
      </rPr>
      <t xml:space="preserve">Yumbo - Mariquita </t>
    </r>
  </si>
  <si>
    <r>
      <t xml:space="preserve">Ampliación de capacidad de transporte en el tramo </t>
    </r>
    <r>
      <rPr>
        <b/>
        <sz val="10"/>
        <color theme="1"/>
        <rFont val="Arial Narrow"/>
        <family val="2"/>
      </rPr>
      <t>Guando - Fusagasugá</t>
    </r>
  </si>
  <si>
    <r>
      <rPr>
        <b/>
        <sz val="10"/>
        <color theme="1"/>
        <rFont val="Arial Narrow"/>
        <family val="2"/>
      </rPr>
      <t>TRAMO</t>
    </r>
    <r>
      <rPr>
        <sz val="10"/>
        <color theme="1"/>
        <rFont val="Arial Narrow"/>
        <family val="2"/>
      </rPr>
      <t xml:space="preserve"> GUANDO -FUSAGASUGA</t>
    </r>
  </si>
  <si>
    <r>
      <t>Ampliación de capacidad</t>
    </r>
    <r>
      <rPr>
        <b/>
        <sz val="10"/>
        <color theme="1"/>
        <rFont val="Arial Narrow"/>
        <family val="2"/>
      </rPr>
      <t xml:space="preserve"> </t>
    </r>
    <r>
      <rPr>
        <sz val="10"/>
        <color theme="1"/>
        <rFont val="Arial Narrow"/>
        <family val="2"/>
      </rPr>
      <t xml:space="preserve">de transporte en el tramo </t>
    </r>
    <r>
      <rPr>
        <b/>
        <sz val="10"/>
        <color theme="1"/>
        <rFont val="Arial Narrow"/>
        <family val="2"/>
      </rPr>
      <t>Centauros - Granada</t>
    </r>
    <r>
      <rPr>
        <sz val="10"/>
        <color theme="1"/>
        <rFont val="Arial Narrow"/>
        <family val="2"/>
      </rPr>
      <t xml:space="preserve"> </t>
    </r>
  </si>
  <si>
    <r>
      <rPr>
        <b/>
        <sz val="10"/>
        <color theme="1"/>
        <rFont val="Arial Narrow"/>
        <family val="2"/>
      </rPr>
      <t>TRAMO</t>
    </r>
    <r>
      <rPr>
        <sz val="10"/>
        <color theme="1"/>
        <rFont val="Arial Narrow"/>
        <family val="2"/>
      </rPr>
      <t xml:space="preserve"> CENTAUROS -GRANADA</t>
    </r>
  </si>
  <si>
    <r>
      <t xml:space="preserve">Bidireccionalidad en el tramo </t>
    </r>
    <r>
      <rPr>
        <b/>
        <sz val="10"/>
        <color theme="1"/>
        <rFont val="Arial Narrow"/>
        <family val="2"/>
      </rPr>
      <t xml:space="preserve">Cartagena - Sincelejo </t>
    </r>
    <r>
      <rPr>
        <sz val="10"/>
        <color theme="1"/>
        <rFont val="Arial Narrow"/>
        <family val="2"/>
      </rPr>
      <t>(Ampliación de capacidad hacia Sincelejo).</t>
    </r>
  </si>
  <si>
    <r>
      <t xml:space="preserve">Bidireccionalidad en el tramo </t>
    </r>
    <r>
      <rPr>
        <b/>
        <sz val="10"/>
        <color theme="1"/>
        <rFont val="Arial Narrow"/>
        <family val="2"/>
      </rPr>
      <t xml:space="preserve">Sincelejo - Jobo </t>
    </r>
    <r>
      <rPr>
        <sz val="10"/>
        <color theme="1"/>
        <rFont val="Arial Narrow"/>
        <family val="2"/>
      </rPr>
      <t xml:space="preserve">(Ampliación de capacidad hacia Jobo).  </t>
    </r>
  </si>
  <si>
    <r>
      <t xml:space="preserve">Bidireccionalidad en el tramo </t>
    </r>
    <r>
      <rPr>
        <b/>
        <sz val="10"/>
        <color theme="1"/>
        <rFont val="Arial Narrow"/>
        <family val="2"/>
      </rPr>
      <t xml:space="preserve">La Creciente - Sincelejo </t>
    </r>
  </si>
  <si>
    <r>
      <rPr>
        <b/>
        <sz val="10"/>
        <color theme="1"/>
        <rFont val="Arial Narrow"/>
        <family val="2"/>
      </rPr>
      <t>TRAMO</t>
    </r>
    <r>
      <rPr>
        <sz val="10"/>
        <color theme="1"/>
        <rFont val="Arial Narrow"/>
        <family val="2"/>
      </rPr>
      <t xml:space="preserve"> LA CRECIENTE-SINCELEJO</t>
    </r>
  </si>
  <si>
    <r>
      <t xml:space="preserve">Conexiones de </t>
    </r>
    <r>
      <rPr>
        <b/>
        <sz val="10"/>
        <color theme="1"/>
        <rFont val="Arial Narrow"/>
        <family val="2"/>
      </rPr>
      <t xml:space="preserve">Ramales Aislados </t>
    </r>
    <r>
      <rPr>
        <sz val="10"/>
        <color theme="1"/>
        <rFont val="Arial Narrow"/>
        <family val="2"/>
      </rPr>
      <t>(Santander, Sur de Bolívar, Antioquia)</t>
    </r>
    <r>
      <rPr>
        <b/>
        <sz val="10"/>
        <color theme="1"/>
        <rFont val="Arial Narrow"/>
        <family val="2"/>
      </rPr>
      <t xml:space="preserve"> a SNT Magdalena Medio.</t>
    </r>
  </si>
  <si>
    <r>
      <rPr>
        <b/>
        <sz val="10"/>
        <color theme="1"/>
        <rFont val="Arial Narrow"/>
        <family val="2"/>
      </rPr>
      <t>TRAMOS</t>
    </r>
    <r>
      <rPr>
        <sz val="10"/>
        <color theme="1"/>
        <rFont val="Arial Narrow"/>
        <family val="2"/>
      </rPr>
      <t xml:space="preserve"> RAMALES AISLADOS</t>
    </r>
  </si>
  <si>
    <t>FPO sugerida</t>
  </si>
  <si>
    <t>No inferior a 215 MPCD</t>
  </si>
  <si>
    <t>1T 2030</t>
  </si>
  <si>
    <t>BOGOTÁ</t>
  </si>
  <si>
    <t>No inferior a 8 MPCD</t>
  </si>
  <si>
    <t>CÚCUTA</t>
  </si>
  <si>
    <t>58 meses a partir de la selección del inversionista</t>
  </si>
  <si>
    <t xml:space="preserve">1T 2026 </t>
  </si>
  <si>
    <t>400 MPCD</t>
  </si>
  <si>
    <t>Por establecer para cada proyecto</t>
  </si>
  <si>
    <t>Por establecer para cada proyecto.</t>
  </si>
  <si>
    <t>Infraestructura de importación en Cartagena con conexión al SNT</t>
  </si>
  <si>
    <t>75 MPCD - Fase 1</t>
  </si>
  <si>
    <t>133 MPCD - Fase 2</t>
  </si>
  <si>
    <t>3T 2025 - Fase 1</t>
  </si>
  <si>
    <t>3T 2027 - Fase 2</t>
  </si>
  <si>
    <t>4T 2031 - Fase 3</t>
  </si>
  <si>
    <t>1T 2034</t>
  </si>
  <si>
    <t>TRAMOS RAMALES AISLADOS</t>
  </si>
  <si>
    <t>No.</t>
  </si>
  <si>
    <t>Temporalidad</t>
  </si>
  <si>
    <t>Horizonte de planeación</t>
  </si>
  <si>
    <t>10 años</t>
  </si>
  <si>
    <t>Periodo de adopción</t>
  </si>
  <si>
    <t>A la brevedad</t>
  </si>
  <si>
    <t>Periodo de actualización</t>
  </si>
  <si>
    <t>Anualmente</t>
  </si>
  <si>
    <t>Tabla 1‑1. Lineamientos de periodicidad plan de abastecimiento de gas natural</t>
  </si>
  <si>
    <t>Certificación y publicación de las reservas.</t>
  </si>
  <si>
    <t>Consumo de gas natural por productores.</t>
  </si>
  <si>
    <t>Costos de racionamiento</t>
  </si>
  <si>
    <t>Información de las cantidades de gas importadas y/o exportadas</t>
  </si>
  <si>
    <t>Limitaciones de disposición del gas para efectos de exportación a los productores, los productores-comercializadores y a los agentes exportadores cuando se pueda ver comprometido el abastecimiento de la demanda nacional de gas combustible para consumo interno</t>
  </si>
  <si>
    <t>Tabla 1‑2. Lineamientos de insumos plan de abastecimiento de gas natural</t>
  </si>
  <si>
    <t>Gráfico 1‑1. Estructura de implementación PAGN</t>
  </si>
  <si>
    <t>Lineamientos de periodicidad</t>
  </si>
  <si>
    <t>Lineamientos de contenido del plan</t>
  </si>
  <si>
    <t>Declaración de producción (PTDV, PC, PP,% de participación por campo, CIDV)</t>
  </si>
  <si>
    <t>DEMANDA 2 (AJUSTE TÉRMICA)</t>
  </si>
  <si>
    <t xml:space="preserve">Tabla 5‑3. Consideraciones de los Escenarios Empleados en el Modelamiento </t>
  </si>
  <si>
    <t>Gráfico 5‑12. Ubicación de proyectos Costa Afuera con recursos potenciales de gas natural</t>
  </si>
  <si>
    <t xml:space="preserve">No inferior a 3,5 MPCD
(Agregado entre diferentes ramales) </t>
  </si>
  <si>
    <t>No inferior a 13,9 MPCD en Yopal</t>
  </si>
  <si>
    <t>25 MPCD - Fase 1
83 MPCD - Fase 2
533 MPCD - Fase 3</t>
  </si>
  <si>
    <t xml:space="preserve">BENEFICIARIOS </t>
  </si>
  <si>
    <t>TOTALIDAD DEL SNT</t>
  </si>
  <si>
    <r>
      <t xml:space="preserve">BENEFICIO ESTIMADO
</t>
    </r>
    <r>
      <rPr>
        <sz val="8"/>
        <color rgb="FFFFFFFF"/>
        <rFont val="Arial Narrow"/>
        <family val="2"/>
      </rPr>
      <t>MUSD a Dic 2023</t>
    </r>
  </si>
  <si>
    <r>
      <t xml:space="preserve">MENOR COSTO INDICATIVO
</t>
    </r>
    <r>
      <rPr>
        <sz val="8"/>
        <color rgb="FFFFFFFF"/>
        <rFont val="Arial Narrow"/>
        <family val="2"/>
      </rPr>
      <t>MUSD a Dic 2023</t>
    </r>
  </si>
  <si>
    <t>ACCIONES
En función de resultados del Escenario Recomendaciones</t>
  </si>
  <si>
    <t>4T 2027 (100 MPCD)
1T 2030 (400 MPCD)</t>
  </si>
  <si>
    <t>400 MPCD de regasificación,
170000 m3 de almacenamiento de GNL, 
400 MPCD de capacidad de transporte en Yumbo</t>
  </si>
  <si>
    <t>250 MPCD de regasificación,
120000 m3 de almacenamiento de GNL</t>
  </si>
  <si>
    <t xml:space="preserve">Articular con agentes operadores de proyectos de producción offshore del Clúster Caribe Sur para establecer la ubicación específica de las conexiones en tierra, capacidades operativas y FPO según características técnicas y cronogramas requeridos. </t>
  </si>
  <si>
    <t>Tabla 10-2. Necesidad identificada sobre punto de importación en Cartagena.</t>
  </si>
  <si>
    <t>TRAMOS:
VASCONIA - LA BELLEZA,
LA BELLEZA - COGUA,
COGUA - SABANA,
GBS_I - GBS_F,
EL PORVENIR - LA BELLEZA,
CUSIANA - EL PORVENIR,
AGUAZUL - YOPAL,
YOPAL - FLOREÑA,
YOPAL - MORICHAL,
 CUSIANA - APIAY,
APIAY - OCOA,
APIAY - CENTAUROS,
APIAY - USME,
CENTAUROS - GRANADA</t>
  </si>
  <si>
    <t>TRAMOS:
EL PORVENIR - LA BELLEZA,
CUSIANA - EL PORVENIR,
GBS_I - GBS_F,
AGUAZUL - YOPAL,
YOPAL - FLOREÑA,
YOPAL - MORICHAL,
 CUSIANA - APIAY,
APIAY - OCOA,
APIAY - CENTAUROS,
APIAY - USME,
CENTAUROS - GRANADA</t>
  </si>
  <si>
    <t>No inferior a
13,9 MPCD en Yopal</t>
  </si>
  <si>
    <t>TRAMOS:
AGUAZUL-YOPAL,
YOPAL-FLOREÑA,
YOPAL-MORICHAL</t>
  </si>
  <si>
    <t>TRAMO: 
CENTAUROS -GRANADA</t>
  </si>
  <si>
    <t>TRAMOS:
GUALANDAY - NEIVA,
NEIVA - HOBO,
CHICORAL - FLANDES,
FLANDES - RICAURTE,
FLANDES - GUANDÓ,
GUANDO - FUSAGASUGA</t>
  </si>
  <si>
    <t>TRAMO:
GUANDO -FUSAGASUGA</t>
  </si>
  <si>
    <t xml:space="preserve">No inferior a 3,5 MPCD 
(Agregado entre diferentes ramales) </t>
  </si>
  <si>
    <t xml:space="preserve">Tabla 8‑1. Beneficiarios de Nuevos Proyectos de Infraestructura </t>
  </si>
  <si>
    <t>Tabla 8‑2. Beneficiarios de necesidades identificadas sobre infraestructura existente</t>
  </si>
  <si>
    <t>Tabla 8‑3. Actualización de Beneficiarios de Proyectos IPAT Adoptados mediante la Resolución MME 40304 de 2020.</t>
  </si>
  <si>
    <t>Tabla 10‑1. Proyectos Recomendados ETPAGN 2023-2038</t>
  </si>
  <si>
    <r>
      <t xml:space="preserve">BENEFICIO ESTIMADO
</t>
    </r>
    <r>
      <rPr>
        <sz val="8"/>
        <color rgb="FFFFFFFF"/>
        <rFont val="Nunito Sans"/>
      </rPr>
      <t>MUSD a Dic 2023</t>
    </r>
  </si>
  <si>
    <r>
      <t xml:space="preserve">MENOR COSTO INDICATIVO
</t>
    </r>
    <r>
      <rPr>
        <sz val="8"/>
        <color rgb="FFFFFFFF"/>
        <rFont val="Nunito Sans"/>
      </rPr>
      <t>MUSD a Dic 2023</t>
    </r>
  </si>
  <si>
    <r>
      <t>Gasoducto para conectar</t>
    </r>
    <r>
      <rPr>
        <b/>
        <sz val="8"/>
        <color rgb="FF000000"/>
        <rFont val="Nunito Sans"/>
      </rPr>
      <t xml:space="preserve"> VIM - Interior en Magdalena Medio </t>
    </r>
    <r>
      <rPr>
        <sz val="8"/>
        <color rgb="FF000000"/>
        <rFont val="Nunito Sans"/>
      </rPr>
      <t>a través de la Conexión Jobo-Vasconia.</t>
    </r>
  </si>
  <si>
    <r>
      <t>No inferior a 400 MPCD</t>
    </r>
    <r>
      <rPr>
        <sz val="9"/>
        <color rgb="FF000000"/>
        <rFont val="Nunito Sans"/>
      </rPr>
      <t xml:space="preserve"> </t>
    </r>
  </si>
  <si>
    <r>
      <rPr>
        <b/>
        <sz val="8"/>
        <color rgb="FF000000"/>
        <rFont val="Nunito Sans"/>
      </rPr>
      <t>ADOPTAR</t>
    </r>
    <r>
      <rPr>
        <sz val="8"/>
        <color rgb="FF000000"/>
        <rFont val="Nunito Sans"/>
      </rPr>
      <t xml:space="preserve">
Por abastecimiento y confiabilidad.
Se recomienda definir fecha de entrada parcial o total anticipada a la mayor brevedad posible según tiempos requeridos para ejecución de las obras.</t>
    </r>
  </si>
  <si>
    <r>
      <t xml:space="preserve">Gasoducto para conectar </t>
    </r>
    <r>
      <rPr>
        <b/>
        <sz val="8"/>
        <color rgb="FF000000"/>
        <rFont val="Nunito Sans"/>
      </rPr>
      <t xml:space="preserve">Bogotá al SNT Magdalena Medio </t>
    </r>
    <r>
      <rPr>
        <sz val="8"/>
        <color rgb="FF000000"/>
        <rFont val="Nunito Sans"/>
      </rPr>
      <t xml:space="preserve">(en tramo Mariquita / Vasconia). </t>
    </r>
  </si>
  <si>
    <r>
      <t xml:space="preserve">ADOPTAR
</t>
    </r>
    <r>
      <rPr>
        <sz val="8"/>
        <color rgb="FF000000"/>
        <rFont val="Nunito Sans"/>
      </rPr>
      <t>Por abastecimiento y confiabilidad.</t>
    </r>
  </si>
  <si>
    <r>
      <t>Gasoducto para conectar</t>
    </r>
    <r>
      <rPr>
        <b/>
        <sz val="8"/>
        <color rgb="FF000000"/>
        <rFont val="Nunito Sans"/>
      </rPr>
      <t xml:space="preserve"> Cúcuta al SNT Magdalena Medio </t>
    </r>
    <r>
      <rPr>
        <sz val="8"/>
        <color rgb="FF000000"/>
        <rFont val="Nunito Sans"/>
      </rPr>
      <t>(desde sección Aguachica / San Alberto)</t>
    </r>
  </si>
  <si>
    <r>
      <t xml:space="preserve">Infraestructura de importación de gas del Pacífico - IIGP
</t>
    </r>
    <r>
      <rPr>
        <sz val="8"/>
        <color rgb="FF000000"/>
        <rFont val="Nunito Sans"/>
      </rPr>
      <t>Incluye la construcción de una Planta de regasificación y almacenamiento de GNL en Buenaventura, así como un Gasoducto desde la planta hasta un punto de entrega al SNT en Yumbo.</t>
    </r>
  </si>
  <si>
    <r>
      <t xml:space="preserve">ADOPTAR
</t>
    </r>
    <r>
      <rPr>
        <sz val="8"/>
        <color rgb="FF000000"/>
        <rFont val="Nunito Sans"/>
      </rPr>
      <t xml:space="preserve">Por abastecimiento y confiabilidad.Se recomienda definir fecha de entrada parcial o total anticipada a la mayor brevedad posible según tiempos requeridos para ejecución de las obras. FPO considerada en análisis de simulación 1T 2030 por tiempos asociados a construcción de gasoducto. </t>
    </r>
  </si>
  <si>
    <r>
      <t xml:space="preserve">Infraestructura de importación de gas en Guajira (IIGG) </t>
    </r>
    <r>
      <rPr>
        <sz val="8"/>
        <color rgb="FF000000"/>
        <rFont val="Nunito Sans"/>
      </rPr>
      <t>con conexión al SNT.</t>
    </r>
  </si>
  <si>
    <r>
      <t xml:space="preserve">ADOPTAR
</t>
    </r>
    <r>
      <rPr>
        <sz val="8"/>
        <color rgb="FF000000"/>
        <rFont val="Nunito Sans"/>
      </rPr>
      <t>Por abastecimiento y confiabilidad.</t>
    </r>
    <r>
      <rPr>
        <b/>
        <sz val="8"/>
        <color rgb="FF000000"/>
        <rFont val="Nunito Sans"/>
      </rPr>
      <t xml:space="preserve">
</t>
    </r>
    <r>
      <rPr>
        <sz val="8"/>
        <color rgb="FF000000"/>
        <rFont val="Nunito Sans"/>
      </rPr>
      <t>Se recomienda definir fecha de entrada parcial o total anticipada a la mayor brevedad posible según tiempos requeridos para ejecución de las obras. FPO considerada en análisis de simulación 1T 2026</t>
    </r>
  </si>
  <si>
    <r>
      <t xml:space="preserve">Bidireccionalidad en el tramo </t>
    </r>
    <r>
      <rPr>
        <b/>
        <sz val="10"/>
        <color rgb="FF000000"/>
        <rFont val="Nunito Sans"/>
      </rPr>
      <t>Vasconia - Mariquita</t>
    </r>
    <r>
      <rPr>
        <sz val="10"/>
        <color rgb="FF000000"/>
        <rFont val="Nunito Sans"/>
      </rPr>
      <t xml:space="preserve"> (Ampliación de capacidad hacia Vasconia).</t>
    </r>
  </si>
  <si>
    <r>
      <rPr>
        <b/>
        <sz val="10"/>
        <color rgb="FF000000"/>
        <rFont val="Nunito Sans"/>
      </rPr>
      <t>ADOPTAR</t>
    </r>
    <r>
      <rPr>
        <sz val="10"/>
        <color rgb="FF000000"/>
        <rFont val="Nunito Sans"/>
      </rPr>
      <t xml:space="preserve">
Necesario por abastecimiento y confiabilidad.
Requiere articulación con Bidireccional Yumbo- Mariquita</t>
    </r>
  </si>
  <si>
    <r>
      <t xml:space="preserve">Bidireccionalidad en el tramo </t>
    </r>
    <r>
      <rPr>
        <b/>
        <sz val="10"/>
        <color rgb="FF000000"/>
        <rFont val="Nunito Sans"/>
      </rPr>
      <t>Vasconia - La Belleza</t>
    </r>
    <r>
      <rPr>
        <sz val="10"/>
        <color rgb="FF000000"/>
        <rFont val="Nunito Sans"/>
      </rPr>
      <t xml:space="preserve"> (Ampliación de capacidad hacia La Belleza).</t>
    </r>
  </si>
  <si>
    <r>
      <rPr>
        <b/>
        <sz val="10"/>
        <color rgb="FF000000"/>
        <rFont val="Nunito Sans"/>
      </rPr>
      <t>ADOPTAR</t>
    </r>
    <r>
      <rPr>
        <sz val="10"/>
        <color rgb="FF000000"/>
        <rFont val="Nunito Sans"/>
      </rPr>
      <t xml:space="preserve">
Necesario por abastecimiento y confiabilidad.</t>
    </r>
  </si>
  <si>
    <r>
      <t xml:space="preserve">Ampliación de capacidad de transporte en dirección </t>
    </r>
    <r>
      <rPr>
        <b/>
        <sz val="10"/>
        <color rgb="FF000000"/>
        <rFont val="Nunito Sans"/>
      </rPr>
      <t>La Belleza - El Porvenir - Cusiana</t>
    </r>
    <r>
      <rPr>
        <sz val="10"/>
        <color rgb="FF000000"/>
        <rFont val="Nunito Sans"/>
      </rPr>
      <t xml:space="preserve"> (con conexión al tramo Cusiana – Apiay)</t>
    </r>
  </si>
  <si>
    <r>
      <rPr>
        <b/>
        <sz val="10"/>
        <color rgb="FF000000"/>
        <rFont val="Nunito Sans"/>
      </rPr>
      <t>ADOPTAR</t>
    </r>
    <r>
      <rPr>
        <sz val="10"/>
        <color rgb="FF000000"/>
        <rFont val="Nunito Sans"/>
      </rPr>
      <t xml:space="preserve">
Necesario por abastecimiento y confiabilidad. Se debe realizar seguimiento a la oferta y demanda de la región Central.</t>
    </r>
  </si>
  <si>
    <r>
      <t>Gasoducto</t>
    </r>
    <r>
      <rPr>
        <b/>
        <sz val="10"/>
        <color rgb="FF000000"/>
        <rFont val="Nunito Sans"/>
      </rPr>
      <t xml:space="preserve"> Aguazul – Yopal</t>
    </r>
    <r>
      <rPr>
        <sz val="10"/>
        <color rgb="FF000000"/>
        <rFont val="Nunito Sans"/>
      </rPr>
      <t xml:space="preserve"> (con conexión a los tramos Yopal-Floreña, Yopal-Morichal y Cusiana-El Porvenir).</t>
    </r>
  </si>
  <si>
    <t xml:space="preserve">58 meses a partir de selección de inversionista y/o aceptación irrevocable transportador incumbente. </t>
  </si>
  <si>
    <r>
      <rPr>
        <b/>
        <sz val="10"/>
        <color rgb="FF000000"/>
        <rFont val="Nunito Sans"/>
      </rPr>
      <t>ADOPTAR</t>
    </r>
    <r>
      <rPr>
        <sz val="10"/>
        <color rgb="FF000000"/>
        <rFont val="Nunito Sans"/>
      </rPr>
      <t xml:space="preserve">
Necesario por abastecimiento y confiabilidad.
Se debe realizar seguimiento a oferta y demanda alrededor de nodo Yopal.
Se recomienda definir fecha de entrada parcial o total anticipada a la mayor brevedad posible según tiempos requeridos para ejecución de las obras. FPO considerada en análisis de simulación 4T 2026</t>
    </r>
  </si>
  <si>
    <r>
      <t>Ampliación de capacidad</t>
    </r>
    <r>
      <rPr>
        <b/>
        <sz val="10"/>
        <color rgb="FF000000"/>
        <rFont val="Nunito Sans"/>
      </rPr>
      <t xml:space="preserve"> </t>
    </r>
    <r>
      <rPr>
        <sz val="10"/>
        <color rgb="FF000000"/>
        <rFont val="Nunito Sans"/>
      </rPr>
      <t xml:space="preserve">de transporte en el tramo </t>
    </r>
    <r>
      <rPr>
        <b/>
        <sz val="10"/>
        <color rgb="FF000000"/>
        <rFont val="Nunito Sans"/>
      </rPr>
      <t>Centauros - Granada</t>
    </r>
    <r>
      <rPr>
        <sz val="10"/>
        <color rgb="FF000000"/>
        <rFont val="Nunito Sans"/>
      </rPr>
      <t xml:space="preserve"> </t>
    </r>
  </si>
  <si>
    <r>
      <rPr>
        <b/>
        <sz val="10"/>
        <color rgb="FF000000"/>
        <rFont val="Nunito Sans"/>
      </rPr>
      <t>ADOPTAR</t>
    </r>
    <r>
      <rPr>
        <sz val="10"/>
        <color rgb="FF000000"/>
        <rFont val="Nunito Sans"/>
      </rPr>
      <t xml:space="preserve">
Necesario por abastecimiento y confiabilidad. Se recomienda definir fecha de entrada parcial o total anticipada a la mayor brevedad posible según tiempos requeridos para ejecución de las obras.  </t>
    </r>
  </si>
  <si>
    <r>
      <t xml:space="preserve">Ampliación de capacidad de transporte en el tramo </t>
    </r>
    <r>
      <rPr>
        <b/>
        <sz val="10"/>
        <color rgb="FF000000"/>
        <rFont val="Nunito Sans"/>
      </rPr>
      <t>Gualanday - Neiva</t>
    </r>
  </si>
  <si>
    <r>
      <rPr>
        <b/>
        <sz val="10"/>
        <color rgb="FF000000"/>
        <rFont val="Nunito Sans"/>
      </rPr>
      <t>ADOPTAR</t>
    </r>
    <r>
      <rPr>
        <sz val="10"/>
        <color rgb="FF000000"/>
        <rFont val="Nunito Sans"/>
      </rPr>
      <t xml:space="preserve">
Necesario por abastecimiento y confiabilidad, para evitar déficit en tramos de la región Tolima-Huila conectados desde Gualanday.
Se recomienda definir fecha de entrada parcial o total anticipada a la mayor brevedad posible según tiempos requeridos para ejecución de las obras. FPO considerada en análisis de simulación 4T 2026</t>
    </r>
  </si>
  <si>
    <r>
      <t xml:space="preserve">Ampliación de capacidad de transporte en el tramo </t>
    </r>
    <r>
      <rPr>
        <b/>
        <sz val="10"/>
        <color rgb="FF000000"/>
        <rFont val="Nunito Sans"/>
      </rPr>
      <t>Guando - Fusagasugá</t>
    </r>
  </si>
  <si>
    <r>
      <rPr>
        <b/>
        <sz val="10"/>
        <color rgb="FF000000"/>
        <rFont val="Nunito Sans"/>
      </rPr>
      <t>ADOPTAR</t>
    </r>
    <r>
      <rPr>
        <sz val="10"/>
        <color rgb="FF000000"/>
        <rFont val="Nunito Sans"/>
      </rPr>
      <t xml:space="preserve">
Necesario por abastecimiento y confiabilidad. 
Se recomienda definir fecha de entrada parcial o total anticipada a la mayor brevedad posible según tiempos requeridos para ejecución de las obras. </t>
    </r>
  </si>
  <si>
    <r>
      <t xml:space="preserve">Conexiones de </t>
    </r>
    <r>
      <rPr>
        <b/>
        <sz val="10"/>
        <color rgb="FF000000"/>
        <rFont val="Nunito Sans"/>
      </rPr>
      <t xml:space="preserve">Ramales Aislados </t>
    </r>
    <r>
      <rPr>
        <sz val="10"/>
        <color rgb="FF000000"/>
        <rFont val="Nunito Sans"/>
      </rPr>
      <t>(Santander, Sur de Bolívar, Antioquia)</t>
    </r>
    <r>
      <rPr>
        <b/>
        <sz val="10"/>
        <color rgb="FF000000"/>
        <rFont val="Nunito Sans"/>
      </rPr>
      <t xml:space="preserve"> a SNT Magdalena Medio.</t>
    </r>
  </si>
  <si>
    <r>
      <rPr>
        <b/>
        <sz val="10"/>
        <color rgb="FF000000"/>
        <rFont val="Nunito Sans"/>
      </rPr>
      <t>ADOPTAR</t>
    </r>
    <r>
      <rPr>
        <sz val="10"/>
        <color rgb="FF000000"/>
        <rFont val="Nunito Sans"/>
      </rPr>
      <t xml:space="preserve">
Necesario por
abastecimiento y confiabilidad.
Se recomienda
definir fecha de entrada parcial o total anticipada a la mayor brevedad posible
según tiempos requeridos para ejecución de las obras. Articular con
características específicas de cada ramal declaradas por transportador
incumbente para establecer la mejor ubicación de las conexiones.
Incluye los ramales:  Yariguíes–
Puerto Wilches, Cantagallo – San Pablo y Brisas de Bolívar, San Vicente de
Chucurí y Galán –Yondó.</t>
    </r>
  </si>
  <si>
    <t xml:space="preserve">Necesario por abastecimiento y confiabilidad.
Capacidades abiertas a todos los sectores de consumo. Requiere armonización para comercialización de excedentes  </t>
  </si>
  <si>
    <t xml:space="preserve">*Estimación realizada en función de la ampliación de capacidad de transporte para conectar capacidad total de regasificación con el SNT. </t>
  </si>
  <si>
    <t>Tabla 10‑3. Proyectos de infraestructura de Gas Natural en seguimiento</t>
  </si>
  <si>
    <t>PROYECTO</t>
  </si>
  <si>
    <t>BENEFICIO ESTIMADO
MUSD</t>
  </si>
  <si>
    <t>OBSERVACIONES
En función de resultados del Escenario Recomendaciones</t>
  </si>
  <si>
    <r>
      <t xml:space="preserve">Bidireccionalidad en el tramo </t>
    </r>
    <r>
      <rPr>
        <b/>
        <sz val="8"/>
        <color rgb="FF000000"/>
        <rFont val="Nunito"/>
      </rPr>
      <t xml:space="preserve">Cartagena - Sincelejo </t>
    </r>
    <r>
      <rPr>
        <sz val="8"/>
        <color rgb="FF000000"/>
        <rFont val="Nunito"/>
      </rPr>
      <t>(Ampliación de capacidad hacia Sincelejo).</t>
    </r>
  </si>
  <si>
    <t>Realizar seguimiento a oferta y demanda anual para establecer FPO con mayor precisión. En articulación con Conexión VIM-Interior</t>
  </si>
  <si>
    <r>
      <t xml:space="preserve">Bidireccionalidad en el tramo </t>
    </r>
    <r>
      <rPr>
        <b/>
        <sz val="8"/>
        <color rgb="FF000000"/>
        <rFont val="Nunito"/>
      </rPr>
      <t xml:space="preserve">Sincelejo - Jobo </t>
    </r>
    <r>
      <rPr>
        <sz val="8"/>
        <color rgb="FF000000"/>
        <rFont val="Nunito"/>
      </rPr>
      <t xml:space="preserve">(Ampliación de capacidad hacia Jobo).  </t>
    </r>
  </si>
  <si>
    <r>
      <t xml:space="preserve">Bidireccionalidad en el tramo </t>
    </r>
    <r>
      <rPr>
        <b/>
        <sz val="8"/>
        <color rgb="FF000000"/>
        <rFont val="Nunito"/>
      </rPr>
      <t xml:space="preserve">La Creciente - Sincelejo </t>
    </r>
  </si>
  <si>
    <t>TRAMO LA CRECIENTE-SINCELEJO</t>
  </si>
  <si>
    <t>Realizar seguimiento a oferta de campos productores locales para establecer FPO.</t>
  </si>
  <si>
    <r>
      <t xml:space="preserve">Conexión en tierra de proyectos Offshore a SNT. 
</t>
    </r>
    <r>
      <rPr>
        <b/>
        <sz val="8"/>
        <color rgb="FF000000"/>
        <rFont val="Nunito"/>
      </rPr>
      <t>Clúster Caribe Sur.</t>
    </r>
    <r>
      <rPr>
        <sz val="8"/>
        <color rgb="FF000000"/>
        <rFont val="Nunito"/>
      </rPr>
      <t xml:space="preserve">
Ley 2128 de 2021.</t>
    </r>
  </si>
  <si>
    <t>AMPLIACIÓN FASE 2
450 GBTUD HASTA 2025/07
475 GBTUD ENTRE 2025/08 Y 2031/11</t>
  </si>
  <si>
    <t>AMPLIACIÓN FASE 3
450 GBTUD HASTA 2025/07
475 GBTUD ENTRE 2025/08 Y 2027/07
533 GBTUD ENTRE 2027/08 Y 2031/11</t>
  </si>
  <si>
    <t>Gráfico 4-4. Balance Regional del Interior de Colombia</t>
  </si>
  <si>
    <t>Gráfico 4-3. Balance Regional de la Costa Atlántica</t>
  </si>
  <si>
    <r>
      <t>Gasoducto para conectar</t>
    </r>
    <r>
      <rPr>
        <b/>
        <sz val="10"/>
        <color theme="1"/>
        <rFont val="Arial Narrow"/>
        <family val="2"/>
      </rPr>
      <t xml:space="preserve"> VIM - Interior </t>
    </r>
    <r>
      <rPr>
        <sz val="10"/>
        <color theme="1"/>
        <rFont val="Arial Narrow"/>
        <family val="2"/>
      </rPr>
      <t>en Magdalena Medio</t>
    </r>
    <r>
      <rPr>
        <b/>
        <sz val="10"/>
        <color theme="1"/>
        <rFont val="Arial Narrow"/>
        <family val="2"/>
      </rPr>
      <t xml:space="preserve"> 
</t>
    </r>
    <r>
      <rPr>
        <sz val="10"/>
        <color theme="1"/>
        <rFont val="Arial Narrow"/>
        <family val="2"/>
      </rPr>
      <t xml:space="preserve">(Jobo-Vasconia). </t>
    </r>
  </si>
  <si>
    <r>
      <rPr>
        <b/>
        <sz val="10"/>
        <color theme="1"/>
        <rFont val="Arial Narrow"/>
        <family val="2"/>
      </rPr>
      <t xml:space="preserve">Infraestructura de importación de gas en Guajira (IIGG) </t>
    </r>
    <r>
      <rPr>
        <sz val="10"/>
        <color theme="1"/>
        <rFont val="Arial Narrow"/>
        <family val="2"/>
      </rPr>
      <t>con conexión al SNT.</t>
    </r>
  </si>
  <si>
    <r>
      <t xml:space="preserve">Conexiones en tierra de proyecto OFFSHORE a SNT. </t>
    </r>
    <r>
      <rPr>
        <b/>
        <sz val="10"/>
        <color theme="1"/>
        <rFont val="Arial Narrow"/>
        <family val="2"/>
      </rPr>
      <t xml:space="preserve">
Clúster Caribe Sur.
</t>
    </r>
    <r>
      <rPr>
        <sz val="10"/>
        <color theme="1"/>
        <rFont val="Arial Narrow"/>
        <family val="2"/>
      </rPr>
      <t>Ley 2128 de 2021.</t>
    </r>
  </si>
  <si>
    <r>
      <t xml:space="preserve">Infraestructura de importación de gas en Cartagena </t>
    </r>
    <r>
      <rPr>
        <sz val="10"/>
        <color theme="1"/>
        <rFont val="Arial Narrow"/>
        <family val="2"/>
      </rPr>
      <t>con conexión al SNT</t>
    </r>
  </si>
  <si>
    <r>
      <t xml:space="preserve">Ampliación de capacidad de transporte en dirección </t>
    </r>
    <r>
      <rPr>
        <b/>
        <sz val="10"/>
        <color theme="1"/>
        <rFont val="Arial Narrow"/>
        <family val="2"/>
      </rPr>
      <t>La Belleza - El Porvenir - Cusiana</t>
    </r>
    <r>
      <rPr>
        <sz val="10"/>
        <color theme="1"/>
        <rFont val="Arial Narrow"/>
        <family val="2"/>
      </rPr>
      <t xml:space="preserve"> (con conexión al tramo Cusiana – Apiay)</t>
    </r>
  </si>
  <si>
    <r>
      <t xml:space="preserve">Gasoducto </t>
    </r>
    <r>
      <rPr>
        <b/>
        <sz val="10"/>
        <color theme="1"/>
        <rFont val="Arial Narrow"/>
        <family val="2"/>
      </rPr>
      <t xml:space="preserve">Aguazul – Yopal </t>
    </r>
    <r>
      <rPr>
        <sz val="10"/>
        <color theme="1"/>
        <rFont val="Arial Narrow"/>
        <family val="2"/>
      </rPr>
      <t>(con conexión a los tramos Yopal-Floreña, Yopal-Morichal y Cusiana-El Porvenir).</t>
    </r>
  </si>
  <si>
    <r>
      <rPr>
        <b/>
        <sz val="10"/>
        <color theme="1"/>
        <rFont val="Arial Narrow"/>
        <family val="2"/>
      </rPr>
      <t xml:space="preserve">Infraestructura de importación de gas del Pacífico (IIGP)
</t>
    </r>
    <r>
      <rPr>
        <sz val="10"/>
        <color theme="1"/>
        <rFont val="Arial Narrow"/>
        <family val="2"/>
      </rPr>
      <t>Incluye la construcción de una Planta de regasificación y almacenamiento de GNL en Buenaventura, así como un Gasoducto desde la planta hasta un punto de entrega al SNT en Yumbo.</t>
    </r>
  </si>
  <si>
    <t>Pueden presentarse variaciones con respecto a tablas históricas, debido a ajustes internos en cuanto a la presentación de la información, lo cual puede generar modificaciones en los datos de Incorporación Anual, Reemplazo de Reservas y el 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</si>
</sst>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quot;$&quot;\ * #,##0.00_-;\-&quot;$&quot;\ * #,##0.00_-;_-&quot;$&quot;\ * &quot;-&quot;??_-;_-@_-"/>
    <numFmt numFmtId="165" formatCode="0.0"/>
    <numFmt numFmtId="166" formatCode="yyyy\-mm"/>
    <numFmt numFmtId="167" formatCode="_(* #,##0.00_);_(* \(#,##0.00\);_(* &quot;-&quot;??_);_(@_)"/>
    <numFmt numFmtId="168" formatCode="0.0_ ;[Red]\-0.0\ "/>
    <numFmt numFmtId="169" formatCode="_-&quot;$&quot;\ * #,##0_-;\-&quot;$&quot;\ * #,##0_-;_-&quot;$&quot;\ * &quot;-&quot;??_-;_-@_-"/>
    <numFmt numFmtId="170" formatCode="_-&quot;$&quot;\ * #,##0.0_-;\-&quot;$&quot;\ * #,##0.0_-;_-&quot;$&quot;\ * &quot;-&quot;??_-;_-@_-"/>
    <numFmt numFmtId="171" formatCode="#,##0.0_);\-#,##0.0_);\-_)"/>
    <numFmt numFmtId="172" formatCode="0_ ;[Red]\-0\ "/>
    <numFmt numFmtId="173" formatCode="_-* #,##0.0_-;\-* #,##0.0_-;_-* &quot;-&quot;?_-;_-@_-"/>
    <numFmt numFmtId="174" formatCode="#,##0.00_ ;[Red]\-#,##0.00\ "/>
    <numFmt numFmtId="175" formatCode="_(* #,##0_);_(* \(#,##0\);_(* &quot;-&quot;??_);_(@_)"/>
    <numFmt numFmtId="176" formatCode="#,##0_ ;[Red]\-#,##0\ "/>
  </numFmts>
  <fonts count="85">
    <font>
      <sz val="11"/>
      <color theme="1"/>
      <name val="Calibri"/>
      <family val="2"/>
      <scheme val="minor"/>
    </font>
    <font>
      <sz val="12"/>
      <color theme="1"/>
      <name val="ArialMT"/>
      <family val="2"/>
    </font>
    <font>
      <b/>
      <sz val="11"/>
      <color theme="1"/>
      <name val="Calibri"/>
      <family val="2"/>
      <scheme val="minor"/>
    </font>
    <font>
      <sz val="11"/>
      <color theme="1"/>
      <name val="Calibri"/>
      <family val="2"/>
      <scheme val="minor"/>
    </font>
    <font>
      <sz val="8"/>
      <name val="Calibri"/>
      <family val="2"/>
      <scheme val="minor"/>
    </font>
    <font>
      <sz val="11"/>
      <color rgb="FF000000"/>
      <name val="Calibri"/>
      <family val="2"/>
      <scheme val="minor"/>
    </font>
    <font>
      <b/>
      <sz val="11"/>
      <color rgb="FF000000"/>
      <name val="Calibri"/>
      <family val="2"/>
    </font>
    <font>
      <sz val="11"/>
      <name val="Calibri"/>
      <family val="2"/>
    </font>
    <font>
      <sz val="11"/>
      <color theme="1"/>
      <name val="Calibri"/>
      <family val="2"/>
      <charset val="1"/>
      <scheme val="minor"/>
    </font>
    <font>
      <sz val="12"/>
      <color theme="1"/>
      <name val="Calibri"/>
      <family val="2"/>
      <scheme val="minor"/>
    </font>
    <font>
      <sz val="11"/>
      <color rgb="FFFF0000"/>
      <name val="Calibri"/>
      <family val="2"/>
      <scheme val="minor"/>
    </font>
    <font>
      <b/>
      <sz val="11"/>
      <color theme="0"/>
      <name val="Calibri"/>
      <family val="2"/>
      <scheme val="minor"/>
    </font>
    <font>
      <sz val="11"/>
      <color rgb="FF000000"/>
      <name val="Calibri"/>
      <family val="2"/>
    </font>
    <font>
      <sz val="11"/>
      <color rgb="FF000000"/>
      <name val="Calibri"/>
      <family val="2"/>
    </font>
    <font>
      <sz val="11"/>
      <color rgb="FF000000"/>
      <name val="Calibri"/>
      <family val="2"/>
      <charset val="1"/>
    </font>
    <font>
      <sz val="11"/>
      <color rgb="FFFF0000"/>
      <name val="Calibri"/>
      <family val="2"/>
    </font>
    <font>
      <sz val="12"/>
      <name val="Calibri"/>
      <family val="2"/>
    </font>
    <font>
      <sz val="11"/>
      <name val="Calibri"/>
      <family val="2"/>
      <scheme val="minor"/>
    </font>
    <font>
      <sz val="10"/>
      <color theme="1"/>
      <name val="Calibri"/>
      <family val="2"/>
    </font>
    <font>
      <b/>
      <sz val="12"/>
      <name val="Calibri"/>
      <family val="2"/>
    </font>
    <font>
      <sz val="11"/>
      <color theme="0"/>
      <name val="Calibri"/>
      <family val="2"/>
      <scheme val="minor"/>
    </font>
    <font>
      <b/>
      <sz val="11"/>
      <name val="Calibri"/>
      <family val="2"/>
      <scheme val="minor"/>
    </font>
    <font>
      <b/>
      <sz val="11"/>
      <color rgb="FF000000"/>
      <name val="Arial"/>
      <family val="2"/>
    </font>
    <font>
      <sz val="11"/>
      <color theme="1"/>
      <name val="Calibri"/>
      <family val="2"/>
    </font>
    <font>
      <b/>
      <sz val="11"/>
      <color rgb="FFFF0000"/>
      <name val="Calibri"/>
      <family val="2"/>
      <scheme val="minor"/>
    </font>
    <font>
      <b/>
      <sz val="16"/>
      <color theme="1"/>
      <name val="Calibri"/>
      <family val="2"/>
      <scheme val="minor"/>
    </font>
    <font>
      <sz val="16"/>
      <color theme="1"/>
      <name val="Calibri"/>
      <family val="2"/>
      <scheme val="minor"/>
    </font>
    <font>
      <b/>
      <sz val="16"/>
      <name val="Calibri"/>
      <family val="2"/>
      <scheme val="minor"/>
    </font>
    <font>
      <sz val="10"/>
      <color theme="1"/>
      <name val="Arial"/>
      <family val="2"/>
    </font>
    <font>
      <b/>
      <sz val="9"/>
      <color indexed="18"/>
      <name val="Arial"/>
      <family val="2"/>
    </font>
    <font>
      <sz val="8"/>
      <name val="Arial"/>
      <family val="2"/>
    </font>
    <font>
      <u/>
      <sz val="8"/>
      <color indexed="12"/>
      <name val="Arial"/>
      <family val="2"/>
    </font>
    <font>
      <sz val="9"/>
      <color indexed="81"/>
      <name val="Tahoma"/>
      <family val="2"/>
    </font>
    <font>
      <b/>
      <sz val="9"/>
      <color indexed="81"/>
      <name val="Tahoma"/>
      <family val="2"/>
    </font>
    <font>
      <sz val="10"/>
      <name val="Arial"/>
      <family val="2"/>
    </font>
    <font>
      <b/>
      <sz val="11"/>
      <name val="Calibri"/>
      <family val="2"/>
    </font>
    <font>
      <b/>
      <sz val="10"/>
      <name val="Arial"/>
      <family val="2"/>
    </font>
    <font>
      <b/>
      <sz val="14"/>
      <color rgb="FFFF0000"/>
      <name val="Arial"/>
      <family val="2"/>
    </font>
    <font>
      <b/>
      <sz val="14"/>
      <color rgb="FF000000"/>
      <name val="Arial"/>
      <family val="2"/>
    </font>
    <font>
      <sz val="10"/>
      <name val="Calibri"/>
      <family val="2"/>
    </font>
    <font>
      <b/>
      <sz val="9"/>
      <color rgb="FF000000"/>
      <name val="Arial"/>
      <family val="2"/>
    </font>
    <font>
      <sz val="10"/>
      <color rgb="FFFF0000"/>
      <name val="Arial"/>
      <family val="2"/>
    </font>
    <font>
      <b/>
      <sz val="11"/>
      <color rgb="FF000000"/>
      <name val="Nunito Sans"/>
    </font>
    <font>
      <sz val="11"/>
      <color rgb="FF000000"/>
      <name val="Calibri"/>
      <family val="2"/>
    </font>
    <font>
      <b/>
      <sz val="11"/>
      <color theme="0"/>
      <name val="Arial Narrow"/>
      <family val="2"/>
    </font>
    <font>
      <sz val="11"/>
      <color rgb="FF000000"/>
      <name val="Arial Narrow"/>
      <family val="2"/>
    </font>
    <font>
      <b/>
      <sz val="11"/>
      <color theme="1"/>
      <name val="Arial Narrow"/>
      <family val="2"/>
    </font>
    <font>
      <b/>
      <sz val="11"/>
      <color rgb="FF000000"/>
      <name val="Arial Narrow"/>
      <family val="2"/>
    </font>
    <font>
      <sz val="11"/>
      <color rgb="FFFF0000"/>
      <name val="Arial Narrow"/>
      <family val="2"/>
    </font>
    <font>
      <b/>
      <u/>
      <sz val="11"/>
      <color rgb="FF000000"/>
      <name val="Arial Narrow"/>
      <family val="2"/>
    </font>
    <font>
      <sz val="11"/>
      <color theme="1"/>
      <name val="Arial Narrow"/>
      <family val="2"/>
    </font>
    <font>
      <b/>
      <u/>
      <sz val="11"/>
      <color theme="1"/>
      <name val="Arial Narrow"/>
      <family val="2"/>
    </font>
    <font>
      <b/>
      <sz val="10"/>
      <color rgb="FFFFFFFF"/>
      <name val="Nunito Sans"/>
    </font>
    <font>
      <sz val="9"/>
      <color rgb="FF000000"/>
      <name val="Nunito Sans"/>
    </font>
    <font>
      <b/>
      <sz val="10"/>
      <color rgb="FFFFFFFF"/>
      <name val="Arial Narrow"/>
      <family val="2"/>
    </font>
    <font>
      <sz val="10"/>
      <color rgb="FF000000"/>
      <name val="Arial Narrow"/>
      <family val="2"/>
    </font>
    <font>
      <b/>
      <sz val="10"/>
      <color rgb="FF000000"/>
      <name val="Arial Narrow"/>
      <family val="2"/>
    </font>
    <font>
      <b/>
      <sz val="11"/>
      <name val="Nunito Sans"/>
    </font>
    <font>
      <sz val="10"/>
      <color rgb="FFFFFFFF"/>
      <name val="Arial Narrow"/>
      <family val="2"/>
    </font>
    <font>
      <b/>
      <sz val="11"/>
      <color rgb="FFFFFFFF"/>
      <name val="Arial"/>
      <family val="2"/>
    </font>
    <font>
      <b/>
      <sz val="10"/>
      <color rgb="FF000000"/>
      <name val="Arial"/>
      <family val="2"/>
    </font>
    <font>
      <b/>
      <sz val="8.5"/>
      <color rgb="FFFFFFFF"/>
      <name val="Arial"/>
      <family val="2"/>
    </font>
    <font>
      <b/>
      <sz val="8.5"/>
      <color rgb="FF000000"/>
      <name val="Arial"/>
      <family val="2"/>
    </font>
    <font>
      <sz val="9.5"/>
      <color rgb="FF000000"/>
      <name val="Arial"/>
      <family val="2"/>
    </font>
    <font>
      <b/>
      <sz val="10"/>
      <color theme="0"/>
      <name val="Arial Narrow"/>
      <family val="2"/>
    </font>
    <font>
      <sz val="10"/>
      <color theme="1"/>
      <name val="Arial Narrow"/>
      <family val="2"/>
    </font>
    <font>
      <b/>
      <sz val="10"/>
      <color theme="1"/>
      <name val="Arial Narrow"/>
      <family val="2"/>
    </font>
    <font>
      <b/>
      <sz val="8"/>
      <color rgb="FFFFFFFF"/>
      <name val="Arial Narrow"/>
      <family val="2"/>
    </font>
    <font>
      <sz val="8"/>
      <color rgb="FFFFFFFF"/>
      <name val="Arial Narrow"/>
      <family val="2"/>
    </font>
    <font>
      <b/>
      <sz val="11"/>
      <color theme="1"/>
      <name val="Nunito Sans"/>
    </font>
    <font>
      <b/>
      <sz val="10"/>
      <color theme="7"/>
      <name val="Arial"/>
      <family val="2"/>
    </font>
    <font>
      <b/>
      <sz val="9"/>
      <color theme="0"/>
      <name val="Nunito Sans"/>
    </font>
    <font>
      <sz val="9"/>
      <color theme="1"/>
      <name val="Nunito Sans"/>
    </font>
    <font>
      <sz val="11"/>
      <color theme="1"/>
      <name val="Nunito Sans"/>
    </font>
    <font>
      <b/>
      <sz val="8"/>
      <color rgb="FFFFFFFF"/>
      <name val="Nunito Sans"/>
    </font>
    <font>
      <sz val="8"/>
      <color rgb="FFFFFFFF"/>
      <name val="Nunito Sans"/>
    </font>
    <font>
      <sz val="8"/>
      <color rgb="FF000000"/>
      <name val="Nunito Sans"/>
    </font>
    <font>
      <b/>
      <sz val="8"/>
      <color rgb="FF000000"/>
      <name val="Nunito Sans"/>
    </font>
    <font>
      <sz val="10"/>
      <color rgb="FF000000"/>
      <name val="Nunito Sans"/>
    </font>
    <font>
      <b/>
      <sz val="10"/>
      <color rgb="FF000000"/>
      <name val="Nunito Sans"/>
    </font>
    <font>
      <b/>
      <sz val="10"/>
      <color rgb="FFFFFFFF"/>
      <name val="Nunito"/>
    </font>
    <font>
      <sz val="8"/>
      <color rgb="FF000000"/>
      <name val="Nunito"/>
    </font>
    <font>
      <b/>
      <sz val="8"/>
      <color rgb="FF000000"/>
      <name val="Nunito"/>
    </font>
    <font>
      <sz val="11"/>
      <name val="Arial Narrow"/>
      <family val="2"/>
    </font>
    <font>
      <b/>
      <sz val="11"/>
      <name val="Arial Narrow"/>
      <family val="2"/>
    </font>
  </fonts>
  <fills count="2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070C0"/>
        <bgColor indexed="64"/>
      </patternFill>
    </fill>
    <fill>
      <patternFill patternType="solid">
        <fgColor theme="0" tint="-0.34998626667073579"/>
        <bgColor indexed="64"/>
      </patternFill>
    </fill>
    <fill>
      <patternFill patternType="solid">
        <fgColor theme="1" tint="4.9989318521683403E-2"/>
        <bgColor indexed="64"/>
      </patternFill>
    </fill>
    <fill>
      <patternFill patternType="solid">
        <fgColor theme="0"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D3D3D3"/>
        <bgColor rgb="FFD3D3D3"/>
      </patternFill>
    </fill>
    <fill>
      <patternFill patternType="solid">
        <fgColor theme="0" tint="-0.34998626667073579"/>
        <bgColor rgb="FFD3D3D3"/>
      </patternFill>
    </fill>
    <fill>
      <patternFill patternType="solid">
        <fgColor rgb="FF92D050"/>
        <bgColor rgb="FFD3D3D3"/>
      </patternFill>
    </fill>
    <fill>
      <patternFill patternType="solid">
        <fgColor theme="9" tint="0.59999389629810485"/>
        <bgColor indexed="64"/>
      </patternFill>
    </fill>
    <fill>
      <patternFill patternType="solid">
        <fgColor theme="6" tint="0.59999389629810485"/>
        <bgColor indexed="64"/>
      </patternFill>
    </fill>
    <fill>
      <patternFill patternType="solid">
        <fgColor rgb="FFFFFFFF"/>
        <bgColor indexed="64"/>
      </patternFill>
    </fill>
    <fill>
      <patternFill patternType="solid">
        <fgColor rgb="FFF2F2F2"/>
        <bgColor indexed="64"/>
      </patternFill>
    </fill>
    <fill>
      <patternFill patternType="solid">
        <fgColor rgb="FF002060"/>
        <bgColor indexed="64"/>
      </patternFill>
    </fill>
    <fill>
      <patternFill patternType="solid">
        <fgColor theme="8" tint="-0.499984740745262"/>
        <bgColor indexed="64"/>
      </patternFill>
    </fill>
    <fill>
      <patternFill patternType="solid">
        <fgColor theme="8" tint="-0.24997711111789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6">
    <xf numFmtId="0" fontId="0" fillId="0" borderId="0"/>
    <xf numFmtId="9" fontId="3" fillId="0" borderId="0" applyFont="0" applyFill="0" applyBorder="0" applyAlignment="0" applyProtection="0"/>
    <xf numFmtId="0" fontId="3" fillId="0" borderId="0"/>
    <xf numFmtId="0" fontId="5" fillId="0" borderId="0"/>
    <xf numFmtId="0" fontId="7" fillId="0" borderId="0"/>
    <xf numFmtId="0" fontId="8" fillId="0" borderId="0"/>
    <xf numFmtId="0" fontId="9" fillId="0" borderId="0"/>
    <xf numFmtId="0" fontId="3" fillId="0" borderId="0"/>
    <xf numFmtId="0" fontId="12" fillId="0" borderId="0"/>
    <xf numFmtId="167" fontId="5" fillId="0" borderId="0" applyFont="0" applyFill="0" applyBorder="0" applyAlignment="0" applyProtection="0"/>
    <xf numFmtId="0" fontId="13" fillId="0" borderId="0"/>
    <xf numFmtId="0" fontId="14" fillId="0" borderId="0"/>
    <xf numFmtId="0" fontId="12" fillId="0" borderId="0"/>
    <xf numFmtId="0" fontId="14" fillId="0" borderId="0"/>
    <xf numFmtId="164" fontId="3" fillId="0" borderId="0" applyFont="0" applyFill="0" applyBorder="0" applyAlignment="0" applyProtection="0"/>
    <xf numFmtId="0" fontId="1" fillId="0" borderId="0"/>
    <xf numFmtId="0" fontId="28" fillId="0" borderId="0"/>
    <xf numFmtId="1" fontId="29" fillId="0" borderId="4">
      <alignment vertical="top"/>
    </xf>
    <xf numFmtId="9" fontId="28" fillId="0" borderId="0" applyFont="0" applyFill="0" applyBorder="0" applyAlignment="0" applyProtection="0"/>
    <xf numFmtId="171" fontId="30" fillId="0" borderId="0"/>
    <xf numFmtId="0" fontId="30" fillId="0" borderId="0" applyFill="0" applyBorder="0"/>
    <xf numFmtId="0" fontId="31" fillId="0" borderId="0" applyNumberFormat="0" applyFill="0" applyBorder="0" applyAlignment="0" applyProtection="0">
      <alignment vertical="top"/>
      <protection locked="0"/>
    </xf>
    <xf numFmtId="9" fontId="30" fillId="0" borderId="0" applyFont="0" applyFill="0" applyBorder="0" applyAlignment="0" applyProtection="0"/>
    <xf numFmtId="0" fontId="34" fillId="0" borderId="0"/>
    <xf numFmtId="9" fontId="5" fillId="0" borderId="0" applyFont="0" applyFill="0" applyBorder="0" applyAlignment="0" applyProtection="0"/>
    <xf numFmtId="0" fontId="43" fillId="0" borderId="0"/>
  </cellStyleXfs>
  <cellXfs count="234">
    <xf numFmtId="0" fontId="0" fillId="0" borderId="0" xfId="0"/>
    <xf numFmtId="9" fontId="0" fillId="2" borderId="0" xfId="1" applyFont="1" applyFill="1"/>
    <xf numFmtId="0" fontId="0" fillId="2" borderId="0" xfId="0" applyFill="1"/>
    <xf numFmtId="0" fontId="5" fillId="2" borderId="0" xfId="3" applyFill="1"/>
    <xf numFmtId="0" fontId="2" fillId="3" borderId="1" xfId="0" applyFont="1" applyFill="1" applyBorder="1" applyAlignment="1">
      <alignment horizontal="center" vertical="center"/>
    </xf>
    <xf numFmtId="0" fontId="2" fillId="5" borderId="1" xfId="0" applyFont="1" applyFill="1" applyBorder="1" applyAlignment="1">
      <alignment horizontal="center" vertical="center"/>
    </xf>
    <xf numFmtId="0" fontId="0" fillId="2" borderId="0" xfId="0" applyFill="1" applyAlignment="1">
      <alignment horizontal="center" vertical="center"/>
    </xf>
    <xf numFmtId="0" fontId="0" fillId="2" borderId="1" xfId="0" applyFill="1" applyBorder="1" applyAlignment="1">
      <alignment horizontal="center" vertical="center"/>
    </xf>
    <xf numFmtId="0" fontId="0" fillId="2" borderId="1" xfId="0" applyFill="1" applyBorder="1" applyAlignment="1">
      <alignment horizontal="center" vertical="center" wrapText="1"/>
    </xf>
    <xf numFmtId="0" fontId="2" fillId="9" borderId="1" xfId="0" applyFont="1" applyFill="1" applyBorder="1" applyAlignment="1">
      <alignment horizontal="center" vertical="center"/>
    </xf>
    <xf numFmtId="0" fontId="2" fillId="7" borderId="1" xfId="0" applyFont="1" applyFill="1" applyBorder="1" applyAlignment="1">
      <alignment horizontal="center" vertical="center"/>
    </xf>
    <xf numFmtId="0" fontId="11" fillId="6" borderId="1" xfId="0" applyFont="1" applyFill="1" applyBorder="1" applyAlignment="1">
      <alignment horizontal="center" vertical="center"/>
    </xf>
    <xf numFmtId="0" fontId="2" fillId="10" borderId="1" xfId="0" applyFont="1" applyFill="1" applyBorder="1" applyAlignment="1">
      <alignment horizontal="center" vertical="center"/>
    </xf>
    <xf numFmtId="0" fontId="2" fillId="4" borderId="1" xfId="0" applyFont="1" applyFill="1" applyBorder="1" applyAlignment="1">
      <alignment horizontal="center" vertical="center" wrapText="1"/>
    </xf>
    <xf numFmtId="165" fontId="0" fillId="2" borderId="0" xfId="0" applyNumberFormat="1" applyFill="1"/>
    <xf numFmtId="1" fontId="0" fillId="2" borderId="0" xfId="0" applyNumberFormat="1" applyFill="1"/>
    <xf numFmtId="0" fontId="15" fillId="2" borderId="0" xfId="12" applyFont="1" applyFill="1"/>
    <xf numFmtId="0" fontId="0" fillId="0" borderId="0" xfId="0" applyAlignment="1">
      <alignment horizontal="center" vertical="center"/>
    </xf>
    <xf numFmtId="0" fontId="7" fillId="2" borderId="0" xfId="4" applyFill="1"/>
    <xf numFmtId="0" fontId="7" fillId="2" borderId="0" xfId="4" applyFill="1" applyAlignment="1">
      <alignment horizontal="left" vertical="center"/>
    </xf>
    <xf numFmtId="1" fontId="7" fillId="2" borderId="0" xfId="4" applyNumberFormat="1" applyFill="1" applyAlignment="1">
      <alignment vertical="center"/>
    </xf>
    <xf numFmtId="0" fontId="7" fillId="2" borderId="0" xfId="4" applyFill="1" applyAlignment="1">
      <alignment vertical="center"/>
    </xf>
    <xf numFmtId="9" fontId="7" fillId="2" borderId="0" xfId="1" applyFont="1" applyFill="1" applyAlignment="1">
      <alignment vertical="center"/>
    </xf>
    <xf numFmtId="1" fontId="7" fillId="2" borderId="0" xfId="4" applyNumberFormat="1" applyFill="1"/>
    <xf numFmtId="9" fontId="7" fillId="2" borderId="0" xfId="1" applyFont="1" applyFill="1"/>
    <xf numFmtId="0" fontId="0" fillId="2" borderId="0" xfId="0" applyFill="1" applyAlignment="1">
      <alignment vertical="center"/>
    </xf>
    <xf numFmtId="0" fontId="2" fillId="2" borderId="0" xfId="0" applyFont="1" applyFill="1" applyAlignment="1">
      <alignment horizontal="center" vertical="center"/>
    </xf>
    <xf numFmtId="0" fontId="2" fillId="2" borderId="0" xfId="0" applyFont="1" applyFill="1"/>
    <xf numFmtId="0" fontId="16" fillId="2" borderId="0" xfId="4" applyFont="1" applyFill="1" applyAlignment="1">
      <alignment horizontal="right" vertical="center"/>
    </xf>
    <xf numFmtId="1" fontId="7" fillId="2" borderId="0" xfId="4" applyNumberFormat="1" applyFill="1" applyAlignment="1">
      <alignment horizontal="right" vertical="center"/>
    </xf>
    <xf numFmtId="0" fontId="19" fillId="2" borderId="0" xfId="4" applyFont="1" applyFill="1" applyAlignment="1">
      <alignment horizontal="right" vertical="center"/>
    </xf>
    <xf numFmtId="0" fontId="2" fillId="2" borderId="0" xfId="0" applyFont="1" applyFill="1" applyAlignment="1">
      <alignment vertical="center"/>
    </xf>
    <xf numFmtId="0" fontId="2" fillId="2" borderId="1" xfId="0" applyFont="1" applyFill="1" applyBorder="1" applyAlignment="1">
      <alignment horizontal="center" vertical="center"/>
    </xf>
    <xf numFmtId="166" fontId="2" fillId="2" borderId="1" xfId="0" applyNumberFormat="1" applyFont="1" applyFill="1" applyBorder="1" applyAlignment="1">
      <alignment horizontal="center" vertical="center"/>
    </xf>
    <xf numFmtId="1" fontId="2" fillId="2" borderId="0" xfId="0" applyNumberFormat="1" applyFont="1" applyFill="1"/>
    <xf numFmtId="0" fontId="15" fillId="2" borderId="0" xfId="12" applyFont="1" applyFill="1" applyAlignment="1">
      <alignment wrapText="1"/>
    </xf>
    <xf numFmtId="17" fontId="2" fillId="2" borderId="0" xfId="5" applyNumberFormat="1" applyFont="1" applyFill="1"/>
    <xf numFmtId="0" fontId="6" fillId="2" borderId="0" xfId="3" applyFont="1" applyFill="1" applyAlignment="1">
      <alignment horizontal="center" vertical="center"/>
    </xf>
    <xf numFmtId="0" fontId="5" fillId="2" borderId="0" xfId="3" applyFill="1" applyAlignment="1">
      <alignment horizontal="left"/>
    </xf>
    <xf numFmtId="2" fontId="0" fillId="2" borderId="0" xfId="0" applyNumberFormat="1" applyFill="1"/>
    <xf numFmtId="0" fontId="2" fillId="2" borderId="0" xfId="0" applyFont="1" applyFill="1" applyAlignment="1">
      <alignment horizontal="left" vertical="center"/>
    </xf>
    <xf numFmtId="0" fontId="0" fillId="2" borderId="0" xfId="0" applyFill="1" applyAlignment="1">
      <alignment horizontal="center" vertical="center" wrapText="1"/>
    </xf>
    <xf numFmtId="0" fontId="15" fillId="2" borderId="0" xfId="12" applyFont="1" applyFill="1" applyAlignment="1">
      <alignment vertical="center"/>
    </xf>
    <xf numFmtId="0" fontId="0" fillId="2" borderId="1" xfId="0" applyFill="1" applyBorder="1"/>
    <xf numFmtId="0" fontId="0" fillId="2" borderId="0" xfId="0" applyFill="1" applyAlignment="1">
      <alignment horizontal="center"/>
    </xf>
    <xf numFmtId="1" fontId="0" fillId="2" borderId="0" xfId="0" applyNumberFormat="1" applyFill="1" applyAlignment="1">
      <alignment vertical="center"/>
    </xf>
    <xf numFmtId="0" fontId="21" fillId="2" borderId="0" xfId="0" applyFont="1" applyFill="1" applyAlignment="1">
      <alignment vertical="center"/>
    </xf>
    <xf numFmtId="1" fontId="0" fillId="2" borderId="0" xfId="0" applyNumberFormat="1" applyFill="1" applyAlignment="1">
      <alignment horizontal="center" vertical="center"/>
    </xf>
    <xf numFmtId="0" fontId="20" fillId="2" borderId="0" xfId="0" applyFont="1" applyFill="1" applyAlignment="1">
      <alignment horizontal="center" vertical="center"/>
    </xf>
    <xf numFmtId="0" fontId="17" fillId="2" borderId="0" xfId="0" applyFont="1" applyFill="1" applyAlignment="1">
      <alignment horizontal="center" vertical="center"/>
    </xf>
    <xf numFmtId="1" fontId="17" fillId="2" borderId="0" xfId="0" applyNumberFormat="1" applyFont="1" applyFill="1" applyAlignment="1">
      <alignment horizontal="center" vertical="center"/>
    </xf>
    <xf numFmtId="0" fontId="21" fillId="2" borderId="0" xfId="0" applyFont="1" applyFill="1" applyAlignment="1">
      <alignment horizontal="center" vertical="center"/>
    </xf>
    <xf numFmtId="17" fontId="0" fillId="2" borderId="0" xfId="0" applyNumberFormat="1" applyFill="1"/>
    <xf numFmtId="167" fontId="0" fillId="2" borderId="0" xfId="0" applyNumberFormat="1" applyFill="1"/>
    <xf numFmtId="17" fontId="10" fillId="2" borderId="0" xfId="0" applyNumberFormat="1" applyFont="1" applyFill="1"/>
    <xf numFmtId="0" fontId="0" fillId="2" borderId="0" xfId="0" applyFill="1" applyAlignment="1">
      <alignment horizontal="left" vertical="center"/>
    </xf>
    <xf numFmtId="17" fontId="2" fillId="2" borderId="0" xfId="0" applyNumberFormat="1" applyFont="1" applyFill="1" applyAlignment="1">
      <alignment horizontal="center" vertical="center" wrapText="1" readingOrder="1"/>
    </xf>
    <xf numFmtId="0" fontId="7" fillId="2" borderId="0" xfId="0" applyFont="1" applyFill="1" applyAlignment="1">
      <alignment horizontal="center" vertical="center"/>
    </xf>
    <xf numFmtId="0" fontId="0" fillId="2" borderId="0" xfId="0" applyFill="1" applyAlignment="1">
      <alignment horizontal="right" vertical="center"/>
    </xf>
    <xf numFmtId="1" fontId="0" fillId="2" borderId="0" xfId="0" applyNumberFormat="1" applyFill="1" applyAlignment="1">
      <alignment horizontal="right" vertical="center"/>
    </xf>
    <xf numFmtId="165" fontId="0" fillId="2" borderId="0" xfId="0" applyNumberFormat="1" applyFill="1" applyAlignment="1">
      <alignment horizontal="right"/>
    </xf>
    <xf numFmtId="165" fontId="7" fillId="2" borderId="0" xfId="0" applyNumberFormat="1" applyFont="1" applyFill="1" applyAlignment="1">
      <alignment horizontal="right"/>
    </xf>
    <xf numFmtId="165" fontId="0" fillId="2" borderId="0" xfId="0" applyNumberFormat="1" applyFill="1" applyAlignment="1">
      <alignment horizontal="right" vertical="center"/>
    </xf>
    <xf numFmtId="0" fontId="17" fillId="2" borderId="0" xfId="0" applyFont="1" applyFill="1" applyAlignment="1">
      <alignment horizontal="right" vertical="center"/>
    </xf>
    <xf numFmtId="0" fontId="7" fillId="2" borderId="0" xfId="0" applyFont="1" applyFill="1" applyAlignment="1">
      <alignment horizontal="right" vertical="center"/>
    </xf>
    <xf numFmtId="165" fontId="17" fillId="2" borderId="0" xfId="0" applyNumberFormat="1" applyFont="1" applyFill="1" applyAlignment="1">
      <alignment horizontal="right"/>
    </xf>
    <xf numFmtId="165" fontId="17" fillId="2" borderId="0" xfId="7" applyNumberFormat="1" applyFont="1" applyFill="1" applyAlignment="1">
      <alignment horizontal="right"/>
    </xf>
    <xf numFmtId="165" fontId="17" fillId="2" borderId="0" xfId="0" applyNumberFormat="1" applyFont="1" applyFill="1" applyAlignment="1">
      <alignment horizontal="right" vertical="center"/>
    </xf>
    <xf numFmtId="168" fontId="0" fillId="2" borderId="0" xfId="0" applyNumberFormat="1" applyFill="1" applyAlignment="1">
      <alignment horizontal="center" vertical="center"/>
    </xf>
    <xf numFmtId="0" fontId="18" fillId="2" borderId="0" xfId="0" applyFont="1" applyFill="1" applyAlignment="1">
      <alignment horizontal="center" vertical="center"/>
    </xf>
    <xf numFmtId="0" fontId="22" fillId="0" borderId="0" xfId="0" applyFont="1" applyAlignment="1">
      <alignment horizontal="left" vertical="center"/>
    </xf>
    <xf numFmtId="0" fontId="23" fillId="2" borderId="0" xfId="0" applyFont="1" applyFill="1" applyAlignment="1">
      <alignment horizontal="center" vertical="center"/>
    </xf>
    <xf numFmtId="165" fontId="18" fillId="2" borderId="0" xfId="0" applyNumberFormat="1" applyFont="1" applyFill="1" applyAlignment="1">
      <alignment horizontal="right"/>
    </xf>
    <xf numFmtId="0" fontId="2"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0" fontId="24" fillId="2" borderId="0" xfId="0" applyFont="1" applyFill="1" applyAlignment="1">
      <alignment horizontal="center" vertical="center" wrapText="1"/>
    </xf>
    <xf numFmtId="0" fontId="25" fillId="2" borderId="1" xfId="0" applyFont="1" applyFill="1" applyBorder="1" applyAlignment="1">
      <alignment horizontal="center" vertical="center"/>
    </xf>
    <xf numFmtId="169" fontId="27" fillId="2" borderId="1" xfId="14" applyNumberFormat="1" applyFont="1" applyFill="1" applyBorder="1" applyAlignment="1">
      <alignment horizontal="center" vertical="center"/>
    </xf>
    <xf numFmtId="170" fontId="27" fillId="2" borderId="0" xfId="14" applyNumberFormat="1" applyFont="1" applyFill="1" applyBorder="1" applyAlignment="1">
      <alignment horizontal="center" vertical="center"/>
    </xf>
    <xf numFmtId="0" fontId="25" fillId="2" borderId="0" xfId="0" applyFont="1" applyFill="1" applyAlignment="1">
      <alignment vertical="center"/>
    </xf>
    <xf numFmtId="0" fontId="26" fillId="2" borderId="0" xfId="0" applyFont="1" applyFill="1"/>
    <xf numFmtId="0" fontId="27" fillId="2" borderId="0" xfId="0" applyFont="1" applyFill="1" applyAlignment="1">
      <alignment horizontal="center" vertical="center"/>
    </xf>
    <xf numFmtId="0" fontId="25" fillId="2" borderId="0" xfId="0" applyFont="1" applyFill="1" applyAlignment="1">
      <alignment horizontal="center" vertical="center"/>
    </xf>
    <xf numFmtId="0" fontId="26" fillId="2" borderId="1" xfId="0" applyFont="1" applyFill="1" applyBorder="1" applyAlignment="1">
      <alignment vertical="center"/>
    </xf>
    <xf numFmtId="169" fontId="26" fillId="2" borderId="1" xfId="14" applyNumberFormat="1" applyFont="1" applyFill="1" applyBorder="1" applyAlignment="1">
      <alignment vertical="center"/>
    </xf>
    <xf numFmtId="0" fontId="25" fillId="2" borderId="0" xfId="0" applyFont="1" applyFill="1"/>
    <xf numFmtId="0" fontId="26" fillId="2" borderId="1" xfId="0" applyFont="1" applyFill="1" applyBorder="1" applyAlignment="1">
      <alignment horizontal="center" vertical="center" wrapText="1"/>
    </xf>
    <xf numFmtId="0" fontId="2" fillId="11" borderId="0" xfId="0" applyFont="1" applyFill="1" applyAlignment="1">
      <alignment horizontal="center" vertical="center"/>
    </xf>
    <xf numFmtId="0" fontId="2" fillId="11" borderId="0" xfId="0" applyFont="1" applyFill="1"/>
    <xf numFmtId="1" fontId="0" fillId="12" borderId="0" xfId="0" applyNumberFormat="1" applyFill="1" applyAlignment="1">
      <alignment vertical="center"/>
    </xf>
    <xf numFmtId="1" fontId="17" fillId="2" borderId="0" xfId="0" applyNumberFormat="1" applyFont="1" applyFill="1" applyAlignment="1">
      <alignment vertical="center"/>
    </xf>
    <xf numFmtId="0" fontId="12" fillId="2" borderId="1" xfId="0" applyFont="1" applyFill="1" applyBorder="1" applyAlignment="1">
      <alignment horizontal="center" vertical="center" wrapText="1"/>
    </xf>
    <xf numFmtId="167" fontId="0" fillId="13" borderId="0" xfId="0" applyNumberFormat="1" applyFill="1"/>
    <xf numFmtId="0" fontId="15" fillId="2" borderId="0" xfId="0" applyFont="1" applyFill="1" applyAlignment="1">
      <alignment horizontal="right" vertical="center"/>
    </xf>
    <xf numFmtId="165" fontId="10" fillId="2" borderId="0" xfId="0" applyNumberFormat="1" applyFont="1" applyFill="1" applyAlignment="1">
      <alignment horizontal="right" vertical="center"/>
    </xf>
    <xf numFmtId="1" fontId="17" fillId="2" borderId="0" xfId="0" applyNumberFormat="1" applyFont="1" applyFill="1" applyAlignment="1">
      <alignment horizontal="right" vertical="center"/>
    </xf>
    <xf numFmtId="165" fontId="17" fillId="2" borderId="0" xfId="0" applyNumberFormat="1" applyFont="1" applyFill="1" applyAlignment="1">
      <alignment horizontal="center" vertical="center"/>
    </xf>
    <xf numFmtId="173" fontId="0" fillId="2" borderId="0" xfId="0" applyNumberFormat="1" applyFill="1"/>
    <xf numFmtId="0" fontId="0" fillId="11" borderId="0" xfId="0" applyFill="1" applyAlignment="1">
      <alignment horizontal="center" vertical="center"/>
    </xf>
    <xf numFmtId="167" fontId="0" fillId="9" borderId="0" xfId="0" applyNumberFormat="1" applyFill="1"/>
    <xf numFmtId="174" fontId="0" fillId="2" borderId="0" xfId="0" applyNumberFormat="1" applyFill="1"/>
    <xf numFmtId="0" fontId="35" fillId="3" borderId="0" xfId="0" applyFont="1" applyFill="1" applyAlignment="1">
      <alignment vertical="center"/>
    </xf>
    <xf numFmtId="0" fontId="34" fillId="0" borderId="0" xfId="3" applyFont="1" applyAlignment="1">
      <alignment horizontal="center" vertical="center"/>
    </xf>
    <xf numFmtId="0" fontId="34" fillId="0" borderId="0" xfId="3" applyFont="1" applyAlignment="1">
      <alignment vertical="center"/>
    </xf>
    <xf numFmtId="1" fontId="34" fillId="0" borderId="0" xfId="3" applyNumberFormat="1" applyFont="1" applyAlignment="1">
      <alignment horizontal="right" vertical="center"/>
    </xf>
    <xf numFmtId="175" fontId="34" fillId="0" borderId="0" xfId="9" applyNumberFormat="1" applyFont="1" applyFill="1" applyBorder="1" applyAlignment="1">
      <alignment vertical="center"/>
    </xf>
    <xf numFmtId="0" fontId="34" fillId="0" borderId="0" xfId="3" applyFont="1" applyAlignment="1">
      <alignment horizontal="right" vertical="center"/>
    </xf>
    <xf numFmtId="0" fontId="38" fillId="15" borderId="5" xfId="3" applyFont="1" applyFill="1" applyBorder="1" applyAlignment="1">
      <alignment horizontal="center" vertical="center" wrapText="1" readingOrder="1"/>
    </xf>
    <xf numFmtId="0" fontId="38" fillId="16" borderId="5" xfId="3" applyFont="1" applyFill="1" applyBorder="1" applyAlignment="1">
      <alignment horizontal="center" vertical="center" wrapText="1" readingOrder="1"/>
    </xf>
    <xf numFmtId="176" fontId="36" fillId="2" borderId="0" xfId="3" applyNumberFormat="1" applyFont="1" applyFill="1" applyAlignment="1">
      <alignment horizontal="right" vertical="center"/>
    </xf>
    <xf numFmtId="175" fontId="34" fillId="0" borderId="0" xfId="3" applyNumberFormat="1" applyFont="1" applyAlignment="1">
      <alignment vertical="center"/>
    </xf>
    <xf numFmtId="0" fontId="36" fillId="0" borderId="0" xfId="3" applyFont="1" applyAlignment="1">
      <alignment horizontal="right" vertical="center"/>
    </xf>
    <xf numFmtId="0" fontId="36" fillId="2" borderId="0" xfId="3" applyFont="1" applyFill="1" applyAlignment="1">
      <alignment horizontal="center" vertical="center"/>
    </xf>
    <xf numFmtId="1" fontId="34" fillId="0" borderId="0" xfId="3" applyNumberFormat="1" applyFont="1" applyAlignment="1">
      <alignment vertical="center"/>
    </xf>
    <xf numFmtId="0" fontId="36" fillId="0" borderId="0" xfId="3" applyFont="1" applyAlignment="1">
      <alignment horizontal="center" vertical="center"/>
    </xf>
    <xf numFmtId="0" fontId="37" fillId="0" borderId="0" xfId="3" applyFont="1" applyAlignment="1">
      <alignment horizontal="left" vertical="center"/>
    </xf>
    <xf numFmtId="175" fontId="34" fillId="11" borderId="0" xfId="9" applyNumberFormat="1" applyFont="1" applyFill="1" applyBorder="1" applyAlignment="1">
      <alignment vertical="center"/>
    </xf>
    <xf numFmtId="0" fontId="34" fillId="11" borderId="0" xfId="3" applyFont="1" applyFill="1" applyAlignment="1">
      <alignment horizontal="right" vertical="center"/>
    </xf>
    <xf numFmtId="175" fontId="34" fillId="11" borderId="0" xfId="3" applyNumberFormat="1" applyFont="1" applyFill="1" applyAlignment="1">
      <alignment vertical="center"/>
    </xf>
    <xf numFmtId="0" fontId="39" fillId="0" borderId="0" xfId="0" applyFont="1" applyAlignment="1">
      <alignment horizontal="center" vertical="center"/>
    </xf>
    <xf numFmtId="175" fontId="39" fillId="0" borderId="0" xfId="9" applyNumberFormat="1" applyFont="1" applyFill="1" applyBorder="1" applyAlignment="1">
      <alignment vertical="center"/>
    </xf>
    <xf numFmtId="0" fontId="6" fillId="8" borderId="1" xfId="3" applyFont="1" applyFill="1" applyBorder="1" applyAlignment="1">
      <alignment horizontal="center" vertical="center"/>
    </xf>
    <xf numFmtId="0" fontId="40" fillId="14" borderId="1" xfId="9" applyNumberFormat="1" applyFont="1" applyFill="1" applyBorder="1" applyAlignment="1">
      <alignment horizontal="center" vertical="center" wrapText="1" readingOrder="1"/>
    </xf>
    <xf numFmtId="176" fontId="34" fillId="0" borderId="0" xfId="9" applyNumberFormat="1" applyFont="1" applyFill="1" applyBorder="1" applyAlignment="1">
      <alignment vertical="center"/>
    </xf>
    <xf numFmtId="0" fontId="41" fillId="11" borderId="0" xfId="3" applyFont="1" applyFill="1" applyAlignment="1">
      <alignment horizontal="center" vertical="center"/>
    </xf>
    <xf numFmtId="0" fontId="41" fillId="0" borderId="0" xfId="3" applyFont="1" applyAlignment="1">
      <alignment horizontal="center" vertical="center"/>
    </xf>
    <xf numFmtId="176" fontId="34" fillId="11" borderId="0" xfId="9" applyNumberFormat="1" applyFont="1" applyFill="1" applyBorder="1" applyAlignment="1">
      <alignment vertical="center"/>
    </xf>
    <xf numFmtId="172" fontId="34" fillId="0" borderId="0" xfId="1" applyNumberFormat="1" applyFont="1" applyFill="1" applyBorder="1" applyAlignment="1">
      <alignment vertical="center"/>
    </xf>
    <xf numFmtId="172" fontId="34" fillId="11" borderId="0" xfId="1" applyNumberFormat="1" applyFont="1" applyFill="1" applyBorder="1" applyAlignment="1">
      <alignment vertical="center"/>
    </xf>
    <xf numFmtId="0" fontId="2" fillId="17" borderId="1" xfId="0" applyFont="1" applyFill="1" applyBorder="1" applyAlignment="1">
      <alignment horizontal="center" vertical="center"/>
    </xf>
    <xf numFmtId="0" fontId="2" fillId="13" borderId="1" xfId="0" applyFont="1" applyFill="1" applyBorder="1" applyAlignment="1">
      <alignment horizontal="center" vertical="center" wrapText="1"/>
    </xf>
    <xf numFmtId="165" fontId="7" fillId="2" borderId="0" xfId="4" applyNumberFormat="1" applyFill="1" applyAlignment="1">
      <alignment vertical="center"/>
    </xf>
    <xf numFmtId="1" fontId="0" fillId="18" borderId="0" xfId="0" applyNumberFormat="1" applyFill="1"/>
    <xf numFmtId="0" fontId="42" fillId="0" borderId="0" xfId="0" applyFont="1" applyAlignment="1">
      <alignment vertical="center"/>
    </xf>
    <xf numFmtId="176" fontId="34" fillId="2" borderId="0" xfId="9" applyNumberFormat="1" applyFont="1" applyFill="1" applyBorder="1" applyAlignment="1">
      <alignment vertical="center"/>
    </xf>
    <xf numFmtId="172" fontId="34" fillId="2" borderId="0" xfId="1" applyNumberFormat="1" applyFont="1" applyFill="1" applyBorder="1" applyAlignment="1">
      <alignment vertical="center"/>
    </xf>
    <xf numFmtId="14" fontId="0" fillId="2" borderId="0" xfId="0" applyNumberFormat="1" applyFill="1"/>
    <xf numFmtId="3" fontId="0" fillId="2" borderId="0" xfId="0" applyNumberFormat="1" applyFill="1"/>
    <xf numFmtId="0" fontId="25" fillId="2" borderId="3" xfId="0" applyFont="1" applyFill="1" applyBorder="1" applyAlignment="1">
      <alignment horizontal="center" vertical="center"/>
    </xf>
    <xf numFmtId="0" fontId="26" fillId="2" borderId="3" xfId="0" applyFont="1" applyFill="1" applyBorder="1" applyAlignment="1">
      <alignment horizontal="center" vertical="center" wrapText="1"/>
    </xf>
    <xf numFmtId="0" fontId="25" fillId="3" borderId="1" xfId="0" applyFont="1" applyFill="1" applyBorder="1" applyAlignment="1">
      <alignment horizontal="center" vertical="center"/>
    </xf>
    <xf numFmtId="0" fontId="25" fillId="3" borderId="1" xfId="0" applyFont="1" applyFill="1" applyBorder="1" applyAlignment="1">
      <alignment horizontal="center" vertical="center" wrapText="1"/>
    </xf>
    <xf numFmtId="0" fontId="25" fillId="3" borderId="3" xfId="0" applyFont="1" applyFill="1" applyBorder="1" applyAlignment="1">
      <alignment horizontal="center" vertical="center"/>
    </xf>
    <xf numFmtId="0" fontId="45" fillId="0" borderId="0" xfId="25" applyFont="1"/>
    <xf numFmtId="0" fontId="46" fillId="17" borderId="1" xfId="25" applyFont="1" applyFill="1" applyBorder="1" applyAlignment="1">
      <alignment horizontal="center" vertical="center" wrapText="1"/>
    </xf>
    <xf numFmtId="0" fontId="47" fillId="2" borderId="1" xfId="25" applyFont="1" applyFill="1" applyBorder="1" applyAlignment="1">
      <alignment horizontal="center" vertical="center"/>
    </xf>
    <xf numFmtId="0" fontId="45" fillId="2" borderId="1" xfId="25" applyFont="1" applyFill="1" applyBorder="1" applyAlignment="1">
      <alignment horizontal="center" vertical="center"/>
    </xf>
    <xf numFmtId="0" fontId="46" fillId="17" borderId="1" xfId="25" applyFont="1" applyFill="1" applyBorder="1" applyAlignment="1">
      <alignment horizontal="center" vertical="center"/>
    </xf>
    <xf numFmtId="0" fontId="46" fillId="10" borderId="1" xfId="25" applyFont="1" applyFill="1" applyBorder="1" applyAlignment="1">
      <alignment horizontal="center" vertical="center"/>
    </xf>
    <xf numFmtId="0" fontId="46" fillId="10" borderId="1" xfId="25" applyFont="1" applyFill="1" applyBorder="1" applyAlignment="1">
      <alignment horizontal="center" vertical="center" wrapText="1"/>
    </xf>
    <xf numFmtId="0" fontId="45" fillId="2" borderId="8" xfId="25" applyFont="1" applyFill="1" applyBorder="1" applyAlignment="1">
      <alignment horizontal="center" vertical="center" wrapText="1"/>
    </xf>
    <xf numFmtId="0" fontId="50" fillId="2" borderId="1" xfId="25" applyFont="1" applyFill="1" applyBorder="1" applyAlignment="1">
      <alignment horizontal="center" vertical="center" wrapText="1"/>
    </xf>
    <xf numFmtId="0" fontId="42" fillId="0" borderId="0" xfId="0" applyFont="1" applyAlignment="1">
      <alignment horizontal="left" vertical="center"/>
    </xf>
    <xf numFmtId="0" fontId="57" fillId="0" borderId="0" xfId="0" applyFont="1" applyAlignment="1">
      <alignment horizontal="left" vertical="center"/>
    </xf>
    <xf numFmtId="0" fontId="65" fillId="2" borderId="1" xfId="0" applyFont="1" applyFill="1" applyBorder="1" applyAlignment="1">
      <alignment horizontal="left" vertical="center" wrapText="1"/>
    </xf>
    <xf numFmtId="0" fontId="66" fillId="2" borderId="1" xfId="0" applyFont="1" applyFill="1" applyBorder="1" applyAlignment="1">
      <alignment horizontal="center" vertical="center" wrapText="1"/>
    </xf>
    <xf numFmtId="0" fontId="66" fillId="2" borderId="1" xfId="0" applyFont="1" applyFill="1" applyBorder="1" applyAlignment="1">
      <alignment vertical="center" wrapText="1"/>
    </xf>
    <xf numFmtId="0" fontId="65" fillId="2" borderId="1" xfId="0" applyFont="1" applyFill="1" applyBorder="1" applyAlignment="1">
      <alignment vertical="center" wrapText="1"/>
    </xf>
    <xf numFmtId="0" fontId="65" fillId="2" borderId="1" xfId="0" applyFont="1" applyFill="1" applyBorder="1" applyAlignment="1">
      <alignment horizontal="center" wrapText="1"/>
    </xf>
    <xf numFmtId="0" fontId="65" fillId="2" borderId="1" xfId="0" applyFont="1" applyFill="1" applyBorder="1" applyAlignment="1">
      <alignment horizontal="center" vertical="center" wrapText="1"/>
    </xf>
    <xf numFmtId="0" fontId="0" fillId="0" borderId="0" xfId="0" applyAlignment="1">
      <alignment horizontal="left" vertical="center"/>
    </xf>
    <xf numFmtId="0" fontId="69" fillId="0" borderId="0" xfId="0" applyFont="1"/>
    <xf numFmtId="0" fontId="69" fillId="0" borderId="0" xfId="0" applyFont="1" applyAlignment="1">
      <alignment horizontal="left"/>
    </xf>
    <xf numFmtId="176" fontId="70" fillId="2" borderId="0" xfId="3" applyNumberFormat="1" applyFont="1" applyFill="1" applyAlignment="1">
      <alignment horizontal="right" vertical="center"/>
    </xf>
    <xf numFmtId="0" fontId="71" fillId="21" borderId="1" xfId="0" applyFont="1" applyFill="1" applyBorder="1" applyAlignment="1">
      <alignment horizontal="center" vertical="center" wrapText="1"/>
    </xf>
    <xf numFmtId="0" fontId="72" fillId="0" borderId="1" xfId="0" applyFont="1" applyBorder="1" applyAlignment="1">
      <alignment horizontal="center" vertical="center" wrapText="1"/>
    </xf>
    <xf numFmtId="172" fontId="20" fillId="2" borderId="0" xfId="0" applyNumberFormat="1" applyFont="1" applyFill="1" applyAlignment="1">
      <alignment horizontal="center" vertical="center"/>
    </xf>
    <xf numFmtId="1" fontId="20" fillId="2" borderId="0" xfId="0" applyNumberFormat="1" applyFont="1" applyFill="1" applyAlignment="1">
      <alignment horizontal="center" vertical="center"/>
    </xf>
    <xf numFmtId="0" fontId="11" fillId="2" borderId="0" xfId="0" applyFont="1" applyFill="1" applyAlignment="1">
      <alignment vertical="center"/>
    </xf>
    <xf numFmtId="0" fontId="20" fillId="2" borderId="0" xfId="0" applyFont="1" applyFill="1" applyAlignment="1">
      <alignment horizontal="left" vertical="center"/>
    </xf>
    <xf numFmtId="1" fontId="20" fillId="2" borderId="0" xfId="0" applyNumberFormat="1" applyFont="1" applyFill="1" applyAlignment="1">
      <alignment horizontal="right" vertical="center"/>
    </xf>
    <xf numFmtId="0" fontId="52" fillId="21" borderId="1" xfId="0" applyFont="1" applyFill="1" applyBorder="1" applyAlignment="1">
      <alignment horizontal="center" vertical="center" wrapText="1"/>
    </xf>
    <xf numFmtId="0" fontId="53" fillId="19" borderId="1" xfId="0" applyFont="1" applyFill="1" applyBorder="1" applyAlignment="1">
      <alignment vertical="center"/>
    </xf>
    <xf numFmtId="0" fontId="53" fillId="19" borderId="1" xfId="0" applyFont="1" applyFill="1" applyBorder="1" applyAlignment="1">
      <alignment horizontal="center" vertical="center"/>
    </xf>
    <xf numFmtId="3" fontId="53" fillId="19" borderId="1" xfId="0" applyNumberFormat="1" applyFont="1" applyFill="1" applyBorder="1" applyAlignment="1">
      <alignment horizontal="right" vertical="center"/>
    </xf>
    <xf numFmtId="0" fontId="53" fillId="19" borderId="1" xfId="0" applyFont="1" applyFill="1" applyBorder="1" applyAlignment="1">
      <alignment horizontal="center" vertical="center" wrapText="1"/>
    </xf>
    <xf numFmtId="0" fontId="53" fillId="19" borderId="1" xfId="0" applyFont="1" applyFill="1" applyBorder="1" applyAlignment="1">
      <alignment horizontal="right" vertical="center"/>
    </xf>
    <xf numFmtId="0" fontId="54" fillId="21" borderId="1" xfId="0" applyFont="1" applyFill="1" applyBorder="1" applyAlignment="1">
      <alignment horizontal="center" vertical="center" wrapText="1"/>
    </xf>
    <xf numFmtId="0" fontId="55" fillId="19" borderId="1" xfId="0" applyFont="1" applyFill="1" applyBorder="1" applyAlignment="1">
      <alignment vertical="center" wrapText="1"/>
    </xf>
    <xf numFmtId="0" fontId="55" fillId="19" borderId="1" xfId="0" applyFont="1" applyFill="1" applyBorder="1" applyAlignment="1">
      <alignment horizontal="center" vertical="center" wrapText="1"/>
    </xf>
    <xf numFmtId="17" fontId="55" fillId="19" borderId="1" xfId="0" applyNumberFormat="1" applyFont="1" applyFill="1" applyBorder="1" applyAlignment="1">
      <alignment horizontal="center" vertical="center" wrapText="1"/>
    </xf>
    <xf numFmtId="0" fontId="44" fillId="21" borderId="1" xfId="25" applyFont="1" applyFill="1" applyBorder="1" applyAlignment="1">
      <alignment horizontal="center" vertical="center"/>
    </xf>
    <xf numFmtId="0" fontId="55" fillId="19" borderId="7" xfId="0" applyFont="1" applyFill="1" applyBorder="1" applyAlignment="1">
      <alignment horizontal="center" vertical="center" wrapText="1"/>
    </xf>
    <xf numFmtId="0" fontId="55" fillId="19" borderId="8" xfId="0" applyFont="1" applyFill="1" applyBorder="1" applyAlignment="1">
      <alignment horizontal="center" vertical="center" wrapText="1"/>
    </xf>
    <xf numFmtId="0" fontId="55" fillId="2" borderId="1" xfId="0" applyFont="1" applyFill="1" applyBorder="1" applyAlignment="1">
      <alignment horizontal="center" vertical="center" wrapText="1"/>
    </xf>
    <xf numFmtId="0" fontId="56" fillId="19" borderId="9" xfId="0" applyFont="1" applyFill="1" applyBorder="1" applyAlignment="1">
      <alignment vertical="center" wrapText="1"/>
    </xf>
    <xf numFmtId="0" fontId="58" fillId="21" borderId="1" xfId="0" applyFont="1" applyFill="1" applyBorder="1" applyAlignment="1">
      <alignment horizontal="center" vertical="center" wrapText="1"/>
    </xf>
    <xf numFmtId="0" fontId="59" fillId="21" borderId="1" xfId="0" applyFont="1" applyFill="1" applyBorder="1" applyAlignment="1">
      <alignment horizontal="center" vertical="center" wrapText="1"/>
    </xf>
    <xf numFmtId="0" fontId="60" fillId="20" borderId="1" xfId="0" applyFont="1" applyFill="1" applyBorder="1" applyAlignment="1">
      <alignment horizontal="center" vertical="center" wrapText="1"/>
    </xf>
    <xf numFmtId="0" fontId="28" fillId="0" borderId="1" xfId="0" applyFont="1" applyBorder="1" applyAlignment="1">
      <alignment vertical="center" wrapText="1"/>
    </xf>
    <xf numFmtId="0" fontId="61" fillId="21" borderId="1" xfId="0" applyFont="1" applyFill="1" applyBorder="1" applyAlignment="1">
      <alignment horizontal="center" vertical="center" wrapText="1"/>
    </xf>
    <xf numFmtId="0" fontId="62" fillId="19" borderId="1" xfId="0" applyFont="1" applyFill="1" applyBorder="1" applyAlignment="1">
      <alignment horizontal="center" vertical="center" wrapText="1"/>
    </xf>
    <xf numFmtId="0" fontId="63" fillId="19" borderId="1" xfId="0" applyFont="1" applyFill="1" applyBorder="1" applyAlignment="1">
      <alignment horizontal="right" vertical="center" wrapText="1"/>
    </xf>
    <xf numFmtId="0" fontId="63" fillId="19" borderId="1" xfId="0" applyFont="1" applyFill="1" applyBorder="1" applyAlignment="1">
      <alignment horizontal="right" vertical="center"/>
    </xf>
    <xf numFmtId="0" fontId="64" fillId="21" borderId="1" xfId="0" applyFont="1" applyFill="1" applyBorder="1" applyAlignment="1">
      <alignment horizontal="center" vertical="center" wrapText="1"/>
    </xf>
    <xf numFmtId="0" fontId="64" fillId="22" borderId="1" xfId="0" applyFont="1" applyFill="1" applyBorder="1" applyAlignment="1">
      <alignment horizontal="center" vertical="center" wrapText="1"/>
    </xf>
    <xf numFmtId="0" fontId="64" fillId="23" borderId="1" xfId="0" applyFont="1" applyFill="1" applyBorder="1" applyAlignment="1">
      <alignment horizontal="center" vertical="center" wrapText="1"/>
    </xf>
    <xf numFmtId="0" fontId="67" fillId="21" borderId="1" xfId="0" applyFont="1" applyFill="1" applyBorder="1" applyAlignment="1">
      <alignment horizontal="center" vertical="center" wrapText="1"/>
    </xf>
    <xf numFmtId="0" fontId="73" fillId="0" borderId="0" xfId="0" applyFont="1"/>
    <xf numFmtId="0" fontId="74" fillId="21" borderId="1" xfId="0" applyFont="1" applyFill="1" applyBorder="1" applyAlignment="1">
      <alignment horizontal="center" vertical="center" wrapText="1"/>
    </xf>
    <xf numFmtId="0" fontId="76" fillId="3" borderId="1" xfId="0" applyFont="1" applyFill="1" applyBorder="1" applyAlignment="1">
      <alignment vertical="center" wrapText="1"/>
    </xf>
    <xf numFmtId="0" fontId="76" fillId="3" borderId="1" xfId="0" applyFont="1" applyFill="1" applyBorder="1" applyAlignment="1">
      <alignment horizontal="center" vertical="center" wrapText="1"/>
    </xf>
    <xf numFmtId="0" fontId="77" fillId="3" borderId="1" xfId="0" applyFont="1" applyFill="1" applyBorder="1" applyAlignment="1">
      <alignment horizontal="center" vertical="center" wrapText="1"/>
    </xf>
    <xf numFmtId="0" fontId="77" fillId="3" borderId="1" xfId="0" applyFont="1" applyFill="1" applyBorder="1" applyAlignment="1">
      <alignment vertical="center" wrapText="1"/>
    </xf>
    <xf numFmtId="0" fontId="78" fillId="19" borderId="1" xfId="0" applyFont="1" applyFill="1" applyBorder="1" applyAlignment="1">
      <alignment vertical="center" wrapText="1"/>
    </xf>
    <xf numFmtId="0" fontId="78" fillId="19" borderId="1" xfId="0" applyFont="1" applyFill="1" applyBorder="1" applyAlignment="1">
      <alignment horizontal="center" vertical="center" wrapText="1"/>
    </xf>
    <xf numFmtId="0" fontId="80" fillId="21" borderId="1" xfId="0" applyFont="1" applyFill="1" applyBorder="1" applyAlignment="1">
      <alignment horizontal="center" vertical="center" wrapText="1"/>
    </xf>
    <xf numFmtId="0" fontId="81" fillId="19" borderId="1" xfId="0" applyFont="1" applyFill="1" applyBorder="1" applyAlignment="1">
      <alignment vertical="center" wrapText="1"/>
    </xf>
    <xf numFmtId="0" fontId="81" fillId="19"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83" fillId="2" borderId="1" xfId="25" applyFont="1" applyFill="1" applyBorder="1" applyAlignment="1">
      <alignment horizontal="center" vertical="center"/>
    </xf>
    <xf numFmtId="0" fontId="84" fillId="2" borderId="1" xfId="25" applyFont="1" applyFill="1" applyBorder="1" applyAlignment="1">
      <alignment horizontal="center" vertical="center" wrapText="1"/>
    </xf>
    <xf numFmtId="0" fontId="83" fillId="2" borderId="1" xfId="25" applyFont="1" applyFill="1" applyBorder="1" applyAlignment="1">
      <alignment horizontal="center" vertical="center" wrapText="1"/>
    </xf>
    <xf numFmtId="0" fontId="0" fillId="2" borderId="0" xfId="0" applyFill="1" applyAlignment="1">
      <alignment horizontal="left" vertical="center" wrapText="1"/>
    </xf>
    <xf numFmtId="0" fontId="0" fillId="2" borderId="2" xfId="0" applyFill="1" applyBorder="1" applyAlignment="1">
      <alignment horizontal="left" vertical="center"/>
    </xf>
    <xf numFmtId="0" fontId="52" fillId="21" borderId="1" xfId="0" applyFont="1" applyFill="1" applyBorder="1" applyAlignment="1">
      <alignment horizontal="center" vertical="center" wrapText="1"/>
    </xf>
    <xf numFmtId="0" fontId="46" fillId="3" borderId="3" xfId="25" applyFont="1" applyFill="1" applyBorder="1" applyAlignment="1">
      <alignment horizontal="center" vertical="center"/>
    </xf>
    <xf numFmtId="0" fontId="46" fillId="3" borderId="6" xfId="25" applyFont="1" applyFill="1" applyBorder="1" applyAlignment="1">
      <alignment horizontal="center" vertical="center"/>
    </xf>
    <xf numFmtId="0" fontId="46" fillId="3" borderId="7" xfId="25" applyFont="1" applyFill="1" applyBorder="1" applyAlignment="1">
      <alignment horizontal="center" vertical="center"/>
    </xf>
    <xf numFmtId="0" fontId="46" fillId="3" borderId="3" xfId="25" applyFont="1" applyFill="1" applyBorder="1" applyAlignment="1">
      <alignment horizontal="center" vertical="center" wrapText="1"/>
    </xf>
    <xf numFmtId="0" fontId="46" fillId="3" borderId="9" xfId="25" applyFont="1" applyFill="1" applyBorder="1" applyAlignment="1">
      <alignment horizontal="center" vertical="center" wrapText="1"/>
    </xf>
    <xf numFmtId="0" fontId="46" fillId="3" borderId="8" xfId="25" applyFont="1" applyFill="1" applyBorder="1" applyAlignment="1">
      <alignment horizontal="center" vertical="center" wrapText="1"/>
    </xf>
    <xf numFmtId="0" fontId="50" fillId="2" borderId="9" xfId="25" applyFont="1" applyFill="1" applyBorder="1" applyAlignment="1">
      <alignment horizontal="center" vertical="center" wrapText="1"/>
    </xf>
    <xf numFmtId="0" fontId="50" fillId="2" borderId="8" xfId="25" applyFont="1" applyFill="1" applyBorder="1" applyAlignment="1">
      <alignment horizontal="center" vertical="center" wrapText="1"/>
    </xf>
    <xf numFmtId="0" fontId="0" fillId="2" borderId="1" xfId="0" applyFill="1" applyBorder="1" applyAlignment="1">
      <alignment horizontal="center"/>
    </xf>
    <xf numFmtId="0" fontId="0" fillId="8" borderId="1" xfId="0" applyFill="1" applyBorder="1" applyAlignment="1">
      <alignment horizontal="center"/>
    </xf>
    <xf numFmtId="0" fontId="2" fillId="2" borderId="1" xfId="0" applyFont="1" applyFill="1" applyBorder="1" applyAlignment="1">
      <alignment horizontal="center" vertical="center"/>
    </xf>
    <xf numFmtId="0" fontId="2" fillId="2" borderId="0" xfId="0" applyFont="1" applyFill="1" applyAlignment="1">
      <alignment horizontal="center" vertical="center"/>
    </xf>
    <xf numFmtId="0" fontId="54" fillId="21" borderId="1" xfId="0" applyFont="1" applyFill="1" applyBorder="1" applyAlignment="1">
      <alignment horizontal="center" vertical="center" wrapText="1"/>
    </xf>
    <xf numFmtId="0" fontId="54" fillId="21" borderId="3" xfId="0" applyFont="1" applyFill="1" applyBorder="1" applyAlignment="1">
      <alignment horizontal="center" vertical="center" wrapText="1"/>
    </xf>
    <xf numFmtId="0" fontId="61" fillId="21" borderId="1" xfId="0" applyFont="1" applyFill="1" applyBorder="1" applyAlignment="1">
      <alignment horizontal="center" vertical="center" wrapText="1"/>
    </xf>
    <xf numFmtId="0" fontId="62" fillId="19" borderId="1" xfId="0" applyFont="1" applyFill="1" applyBorder="1" applyAlignment="1">
      <alignment horizontal="center" vertical="center" wrapText="1"/>
    </xf>
    <xf numFmtId="0" fontId="56" fillId="19" borderId="1" xfId="0" applyFont="1" applyFill="1" applyBorder="1" applyAlignment="1">
      <alignment vertical="center" wrapText="1"/>
    </xf>
    <xf numFmtId="0" fontId="55" fillId="19" borderId="1" xfId="0" applyFont="1" applyFill="1" applyBorder="1" applyAlignment="1">
      <alignment horizontal="center" vertical="center" wrapText="1"/>
    </xf>
  </cellXfs>
  <cellStyles count="26">
    <cellStyle name="ColumnHeading" xfId="17" xr:uid="{AE43C1B5-BDE6-884E-8DB1-7680E27A40A8}"/>
    <cellStyle name="Hipervínculo 2" xfId="21" xr:uid="{425265FF-1B3F-2C43-A8A2-09F20453015D}"/>
    <cellStyle name="Millares 2" xfId="9" xr:uid="{00000000-0005-0000-0000-000000000000}"/>
    <cellStyle name="Moneda 2" xfId="14" xr:uid="{D0E40E50-7F88-4E3B-AB04-8672AA55C13B}"/>
    <cellStyle name="Normal" xfId="0" builtinId="0"/>
    <cellStyle name="Normal 10" xfId="7" xr:uid="{00000000-0005-0000-0000-000002000000}"/>
    <cellStyle name="Normal 2" xfId="4" xr:uid="{00000000-0005-0000-0000-000003000000}"/>
    <cellStyle name="Normal 2 2" xfId="3" xr:uid="{00000000-0005-0000-0000-000004000000}"/>
    <cellStyle name="Normal 2 2 2" xfId="19" xr:uid="{49E8A6C2-F3B4-564F-8461-4C867C643D42}"/>
    <cellStyle name="Normal 2 2 2 2" xfId="23" xr:uid="{622D2857-3A82-40E8-AC2D-1E597680763E}"/>
    <cellStyle name="Normal 2 3" xfId="12" xr:uid="{00000000-0005-0000-0000-000005000000}"/>
    <cellStyle name="Normal 2 4" xfId="20" xr:uid="{B33A4130-A72D-9C4C-832E-A4B7E37BF671}"/>
    <cellStyle name="Normal 3" xfId="6" xr:uid="{00000000-0005-0000-0000-000006000000}"/>
    <cellStyle name="Normal 3 2" xfId="10" xr:uid="{00000000-0005-0000-0000-000007000000}"/>
    <cellStyle name="Normal 4" xfId="5" xr:uid="{00000000-0005-0000-0000-000008000000}"/>
    <cellStyle name="Normal 4 2" xfId="11" xr:uid="{00000000-0005-0000-0000-000009000000}"/>
    <cellStyle name="Normal 4 2 7" xfId="13" xr:uid="{00000000-0005-0000-0000-00000A000000}"/>
    <cellStyle name="Normal 5" xfId="8" xr:uid="{00000000-0005-0000-0000-00000B000000}"/>
    <cellStyle name="Normal 6" xfId="15" xr:uid="{5503B6E9-FA2F-5D40-B857-81FDB98CB486}"/>
    <cellStyle name="Normal 7" xfId="16" xr:uid="{0621D364-E2D3-8446-ADF3-84ABB5775A5A}"/>
    <cellStyle name="Normal 8" xfId="2" xr:uid="{00000000-0005-0000-0000-00000C000000}"/>
    <cellStyle name="Normal 9" xfId="25" xr:uid="{CC27E507-0FA6-42D3-9DD7-FF96648089E7}"/>
    <cellStyle name="Percent" xfId="1" builtinId="5"/>
    <cellStyle name="Porcentaje 2" xfId="18" xr:uid="{10E85035-7ABA-7646-85C1-35029F386445}"/>
    <cellStyle name="Porcentaje 2 2" xfId="22" xr:uid="{C184BAAF-F679-F544-81CB-8BFED727D50F}"/>
    <cellStyle name="Porcentaje 2 3" xfId="24" xr:uid="{684B4896-B234-4B88-AA02-61EDB3B5EE12}"/>
  </cellStyles>
  <dxfs count="7">
    <dxf>
      <numFmt numFmtId="0" formatCode="General"/>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strike val="0"/>
        <outline val="0"/>
        <shadow val="0"/>
        <u val="none"/>
        <vertAlign val="baseline"/>
        <sz val="11"/>
        <color auto="1"/>
        <name val="Calibri"/>
        <family val="2"/>
        <scheme val="minor"/>
      </font>
      <fill>
        <patternFill patternType="solid">
          <fgColor indexed="64"/>
          <bgColor theme="0"/>
        </patternFill>
      </fill>
      <alignment horizontal="center" vertical="center" textRotation="0" wrapText="0" indent="0" justifyLastLine="0" shrinkToFit="0" readingOrder="0"/>
    </dxf>
  </dxfs>
  <tableStyles count="0" defaultTableStyle="TableStyleMedium2" defaultPivotStyle="PivotStyleLight16"/>
  <colors>
    <mruColors>
      <color rgb="FF0000FF"/>
      <color rgb="FF660033"/>
      <color rgb="FFFF3399"/>
      <color rgb="FFCCCC00"/>
      <color rgb="FFCCFF66"/>
      <color rgb="FF009999"/>
      <color rgb="FF00FFFF"/>
      <color rgb="FFCCFF33"/>
      <color rgb="FFCCFF99"/>
      <color rgb="FFB7CA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17/10/relationships/person" Target="persons/perso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773008292576302E-2"/>
          <c:y val="3.4955684383323533E-2"/>
          <c:w val="0.85843897962860805"/>
          <c:h val="0.87696356548238341"/>
        </c:manualLayout>
      </c:layout>
      <c:barChart>
        <c:barDir val="col"/>
        <c:grouping val="clustered"/>
        <c:varyColors val="0"/>
        <c:ser>
          <c:idx val="0"/>
          <c:order val="0"/>
          <c:tx>
            <c:strRef>
              <c:f>'Grafico 2-1_Histórico Reservas'!$B$4</c:f>
              <c:strCache>
                <c:ptCount val="1"/>
                <c:pt idx="0">
                  <c:v>Reservas Probadas (P1)</c:v>
                </c:pt>
              </c:strCache>
            </c:strRef>
          </c:tx>
          <c:spPr>
            <a:solidFill>
              <a:schemeClr val="accent6">
                <a:lumMod val="5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'Grafico 2-1_Histórico Reservas'!$C$3:$P$3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'Grafico 2-1_Histórico Reservas'!$C$4:$P$4</c:f>
              <c:numCache>
                <c:formatCode>General</c:formatCode>
                <c:ptCount val="14"/>
                <c:pt idx="0">
                  <c:v>5405</c:v>
                </c:pt>
                <c:pt idx="1">
                  <c:v>5463</c:v>
                </c:pt>
                <c:pt idx="2">
                  <c:v>5727</c:v>
                </c:pt>
                <c:pt idx="3">
                  <c:v>5508</c:v>
                </c:pt>
                <c:pt idx="4">
                  <c:v>4759</c:v>
                </c:pt>
                <c:pt idx="5">
                  <c:v>4361</c:v>
                </c:pt>
                <c:pt idx="6">
                  <c:v>4024</c:v>
                </c:pt>
                <c:pt idx="7">
                  <c:v>3896</c:v>
                </c:pt>
                <c:pt idx="8">
                  <c:v>3782</c:v>
                </c:pt>
                <c:pt idx="9">
                  <c:v>3163</c:v>
                </c:pt>
                <c:pt idx="10">
                  <c:v>2949</c:v>
                </c:pt>
                <c:pt idx="11">
                  <c:v>3164</c:v>
                </c:pt>
                <c:pt idx="12">
                  <c:v>2817</c:v>
                </c:pt>
                <c:pt idx="13">
                  <c:v>2373</c:v>
                </c:pt>
              </c:numCache>
            </c:numRef>
          </c:val>
          <c:extLst>
            <c:ext xmlns:c16="http://schemas.microsoft.com/office/drawing/2014/chart" uri="{C3380CC4-5D6E-409C-BE32-E72D297353CC}">
              <c16:uniqueId val="{00000000-DEFB-4F19-9EE5-C1431738E309}"/>
            </c:ext>
          </c:extLst>
        </c:ser>
        <c:ser>
          <c:idx val="1"/>
          <c:order val="1"/>
          <c:tx>
            <c:strRef>
              <c:f>'Grafico 2-1_Histórico Reservas'!$B$5</c:f>
              <c:strCache>
                <c:ptCount val="1"/>
                <c:pt idx="0">
                  <c:v>Producción comercializada</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'Grafico 2-1_Histórico Reservas'!$C$3:$P$3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'Grafico 2-1_Histórico Reservas'!$C$5:$P$5</c:f>
              <c:numCache>
                <c:formatCode>General</c:formatCode>
                <c:ptCount val="14"/>
                <c:pt idx="0">
                  <c:v>398</c:v>
                </c:pt>
                <c:pt idx="1">
                  <c:v>392</c:v>
                </c:pt>
                <c:pt idx="2">
                  <c:v>427</c:v>
                </c:pt>
                <c:pt idx="3">
                  <c:v>456</c:v>
                </c:pt>
                <c:pt idx="4">
                  <c:v>421</c:v>
                </c:pt>
                <c:pt idx="5">
                  <c:v>417</c:v>
                </c:pt>
                <c:pt idx="6">
                  <c:v>389</c:v>
                </c:pt>
                <c:pt idx="7">
                  <c:v>359</c:v>
                </c:pt>
                <c:pt idx="8">
                  <c:v>386</c:v>
                </c:pt>
                <c:pt idx="9">
                  <c:v>391</c:v>
                </c:pt>
                <c:pt idx="10">
                  <c:v>381</c:v>
                </c:pt>
                <c:pt idx="11">
                  <c:v>395</c:v>
                </c:pt>
                <c:pt idx="12">
                  <c:v>392</c:v>
                </c:pt>
                <c:pt idx="13">
                  <c:v>386</c:v>
                </c:pt>
              </c:numCache>
            </c:numRef>
          </c:val>
          <c:extLst>
            <c:ext xmlns:c16="http://schemas.microsoft.com/office/drawing/2014/chart" uri="{C3380CC4-5D6E-409C-BE32-E72D297353CC}">
              <c16:uniqueId val="{00000001-DEFB-4F19-9EE5-C1431738E309}"/>
            </c:ext>
          </c:extLst>
        </c:ser>
        <c:ser>
          <c:idx val="2"/>
          <c:order val="2"/>
          <c:tx>
            <c:strRef>
              <c:f>'Grafico 2-1_Histórico Reservas'!$B$6</c:f>
              <c:strCache>
                <c:ptCount val="1"/>
                <c:pt idx="0">
                  <c:v>Incorporación Total</c:v>
                </c:pt>
              </c:strCache>
            </c:strRef>
          </c:tx>
          <c:spPr>
            <a:solidFill>
              <a:srgbClr val="009999"/>
            </a:solidFill>
            <a:ln>
              <a:noFill/>
            </a:ln>
            <a:effectLst/>
          </c:spPr>
          <c:invertIfNegative val="0"/>
          <c:dLbls>
            <c:dLbl>
              <c:idx val="9"/>
              <c:layout>
                <c:manualLayout>
                  <c:x val="-1.15329851679162E-16"/>
                  <c:y val="-1.19904076738609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2D-422F-91A8-FD220F695643}"/>
                </c:ext>
              </c:extLst>
            </c:dLbl>
            <c:dLbl>
              <c:idx val="13"/>
              <c:layout>
                <c:manualLayout>
                  <c:x val="0"/>
                  <c:y val="-2.09832134292565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2D-422F-91A8-FD220F695643}"/>
                </c:ext>
              </c:extLst>
            </c:dLbl>
            <c:spPr>
              <a:noFill/>
              <a:ln>
                <a:noFill/>
              </a:ln>
              <a:effectLst/>
            </c:spPr>
            <c:txPr>
              <a:bodyPr rot="-5400000" spcFirstLastPara="1" vertOverflow="ellipsis" wrap="square" lIns="38100" tIns="19050" rIns="38100" bIns="19050" anchor="ctr" anchorCtr="1">
                <a:spAutoFit/>
              </a:bodyPr>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'Grafico 2-1_Histórico Reservas'!$C$3:$P$3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'Grafico 2-1_Histórico Reservas'!$C$6:$P$6</c:f>
              <c:numCache>
                <c:formatCode>General</c:formatCode>
                <c:ptCount val="14"/>
                <c:pt idx="0">
                  <c:v>1066</c:v>
                </c:pt>
                <c:pt idx="1">
                  <c:v>450</c:v>
                </c:pt>
                <c:pt idx="2">
                  <c:v>691</c:v>
                </c:pt>
                <c:pt idx="3">
                  <c:v>237</c:v>
                </c:pt>
                <c:pt idx="4">
                  <c:v>-328</c:v>
                </c:pt>
                <c:pt idx="5">
                  <c:v>19</c:v>
                </c:pt>
                <c:pt idx="6">
                  <c:v>52</c:v>
                </c:pt>
                <c:pt idx="7">
                  <c:v>231</c:v>
                </c:pt>
                <c:pt idx="8">
                  <c:v>272</c:v>
                </c:pt>
                <c:pt idx="9">
                  <c:v>-228</c:v>
                </c:pt>
                <c:pt idx="10">
                  <c:v>167</c:v>
                </c:pt>
                <c:pt idx="11">
                  <c:v>610</c:v>
                </c:pt>
                <c:pt idx="12">
                  <c:v>45</c:v>
                </c:pt>
                <c:pt idx="13">
                  <c:v>-58</c:v>
                </c:pt>
              </c:numCache>
            </c:numRef>
          </c:val>
          <c:extLst>
            <c:ext xmlns:c16="http://schemas.microsoft.com/office/drawing/2014/chart" uri="{C3380CC4-5D6E-409C-BE32-E72D297353CC}">
              <c16:uniqueId val="{00000003-DEFB-4F19-9EE5-C1431738E309}"/>
            </c:ext>
          </c:extLst>
        </c:ser>
        <c:dLbls>
          <c:dLblPos val="inEnd"/>
          <c:showLegendKey val="0"/>
          <c:showVal val="1"/>
          <c:showCatName val="0"/>
          <c:showSerName val="0"/>
          <c:showPercent val="0"/>
          <c:showBubbleSize val="0"/>
        </c:dLbls>
        <c:gapWidth val="150"/>
        <c:axId val="684418224"/>
        <c:axId val="684417048"/>
      </c:barChart>
      <c:lineChart>
        <c:grouping val="stacked"/>
        <c:varyColors val="0"/>
        <c:ser>
          <c:idx val="3"/>
          <c:order val="3"/>
          <c:tx>
            <c:strRef>
              <c:f>'Grafico 2-1_Histórico Reservas'!$B$7</c:f>
              <c:strCache>
                <c:ptCount val="1"/>
                <c:pt idx="0">
                  <c:v>R/P</c:v>
                </c:pt>
              </c:strCache>
            </c:strRef>
          </c:tx>
          <c:spPr>
            <a:ln w="28575" cap="rnd">
              <a:solidFill>
                <a:schemeClr val="accent4"/>
              </a:solidFill>
              <a:round/>
            </a:ln>
            <a:effectLst/>
          </c:spPr>
          <c:marker>
            <c:symbol val="circle"/>
            <c:size val="5"/>
            <c:spPr>
              <a:solidFill>
                <a:srgbClr val="B7CA56"/>
              </a:solidFill>
              <a:ln w="9525">
                <a:solidFill>
                  <a:schemeClr val="accent2">
                    <a:lumMod val="75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'Grafico 2-1_Histórico Reservas'!$I$3:$P$3</c:f>
              <c:numCache>
                <c:formatCode>General</c:formatCode>
                <c:ptCount val="8"/>
                <c:pt idx="0">
                  <c:v>2016</c:v>
                </c:pt>
                <c:pt idx="1">
                  <c:v>2017</c:v>
                </c:pt>
                <c:pt idx="2">
                  <c:v>2018</c:v>
                </c:pt>
                <c:pt idx="3">
                  <c:v>2019</c:v>
                </c:pt>
                <c:pt idx="4">
                  <c:v>2020</c:v>
                </c:pt>
                <c:pt idx="5">
                  <c:v>2021</c:v>
                </c:pt>
                <c:pt idx="6">
                  <c:v>2022</c:v>
                </c:pt>
                <c:pt idx="7">
                  <c:v>2023</c:v>
                </c:pt>
              </c:numCache>
            </c:numRef>
          </c:cat>
          <c:val>
            <c:numRef>
              <c:f>'Grafico 2-1_Histórico Reservas'!$C$7:$P$7</c:f>
              <c:numCache>
                <c:formatCode>0.0</c:formatCode>
                <c:ptCount val="14"/>
                <c:pt idx="0">
                  <c:v>13.580402010050252</c:v>
                </c:pt>
                <c:pt idx="1">
                  <c:v>13.936224489795919</c:v>
                </c:pt>
                <c:pt idx="2">
                  <c:v>13.412177985948478</c:v>
                </c:pt>
                <c:pt idx="3">
                  <c:v>12.078947368421053</c:v>
                </c:pt>
                <c:pt idx="4">
                  <c:v>11.304038004750593</c:v>
                </c:pt>
                <c:pt idx="5">
                  <c:v>10.458033573141487</c:v>
                </c:pt>
                <c:pt idx="6">
                  <c:v>10.344473007712082</c:v>
                </c:pt>
                <c:pt idx="7">
                  <c:v>10.852367688022284</c:v>
                </c:pt>
                <c:pt idx="8">
                  <c:v>9.7979274611398957</c:v>
                </c:pt>
                <c:pt idx="9">
                  <c:v>8.0895140664961644</c:v>
                </c:pt>
                <c:pt idx="10">
                  <c:v>7.7401574803149602</c:v>
                </c:pt>
                <c:pt idx="11">
                  <c:v>8.0101265822784811</c:v>
                </c:pt>
                <c:pt idx="12">
                  <c:v>7.1862244897959187</c:v>
                </c:pt>
                <c:pt idx="13">
                  <c:v>6.1476683937823831</c:v>
                </c:pt>
              </c:numCache>
            </c:numRef>
          </c:val>
          <c:smooth val="0"/>
          <c:extLst>
            <c:ext xmlns:c16="http://schemas.microsoft.com/office/drawing/2014/chart" uri="{C3380CC4-5D6E-409C-BE32-E72D297353CC}">
              <c16:uniqueId val="{00000004-DEFB-4F19-9EE5-C1431738E309}"/>
            </c:ext>
          </c:extLst>
        </c:ser>
        <c:dLbls>
          <c:showLegendKey val="0"/>
          <c:showVal val="1"/>
          <c:showCatName val="0"/>
          <c:showSerName val="0"/>
          <c:showPercent val="0"/>
          <c:showBubbleSize val="0"/>
        </c:dLbls>
        <c:marker val="1"/>
        <c:smooth val="0"/>
        <c:axId val="1898036544"/>
        <c:axId val="1898037984"/>
      </c:lineChart>
      <c:catAx>
        <c:axId val="684418224"/>
        <c:scaling>
          <c:orientation val="minMax"/>
          <c:min val="1"/>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684417048"/>
        <c:crosses val="autoZero"/>
        <c:auto val="1"/>
        <c:lblAlgn val="ctr"/>
        <c:lblOffset val="100"/>
        <c:noMultiLvlLbl val="0"/>
      </c:catAx>
      <c:valAx>
        <c:axId val="684417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419" sz="1200">
                    <a:solidFill>
                      <a:sysClr val="windowText" lastClr="000000"/>
                    </a:solidFill>
                  </a:rPr>
                  <a:t>GPC</a:t>
                </a:r>
                <a:endParaRPr lang="es-CO" sz="1200">
                  <a:solidFill>
                    <a:sysClr val="windowText" lastClr="000000"/>
                  </a:solidFill>
                </a:endParaRPr>
              </a:p>
            </c:rich>
          </c:tx>
          <c:layout>
            <c:manualLayout>
              <c:xMode val="edge"/>
              <c:yMode val="edge"/>
              <c:x val="1.1770715497080914E-2"/>
              <c:y val="0.42510054948167447"/>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684418224"/>
        <c:crosses val="autoZero"/>
        <c:crossBetween val="between"/>
      </c:valAx>
      <c:valAx>
        <c:axId val="1898037984"/>
        <c:scaling>
          <c:orientation val="minMax"/>
          <c:max val="15"/>
          <c:min val="-2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crossAx val="1898036544"/>
        <c:crosses val="max"/>
        <c:crossBetween val="between"/>
      </c:valAx>
      <c:catAx>
        <c:axId val="1898036544"/>
        <c:scaling>
          <c:orientation val="minMax"/>
        </c:scaling>
        <c:delete val="1"/>
        <c:axPos val="b"/>
        <c:numFmt formatCode="General" sourceLinked="1"/>
        <c:majorTickMark val="out"/>
        <c:minorTickMark val="none"/>
        <c:tickLblPos val="nextTo"/>
        <c:crossAx val="1898037984"/>
        <c:crosses val="autoZero"/>
        <c:auto val="1"/>
        <c:lblAlgn val="ctr"/>
        <c:lblOffset val="100"/>
        <c:noMultiLvlLbl val="0"/>
      </c:catAx>
      <c:spPr>
        <a:noFill/>
        <a:ln>
          <a:noFill/>
        </a:ln>
        <a:effectLst/>
      </c:spPr>
    </c:plotArea>
    <c:legend>
      <c:legendPos val="b"/>
      <c:layout>
        <c:manualLayout>
          <c:xMode val="edge"/>
          <c:yMode val="edge"/>
          <c:x val="2.551377522535072E-2"/>
          <c:y val="0.95616888548272128"/>
          <c:w val="0.92702488209392753"/>
          <c:h val="3.8436501519064858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565060504465007E-2"/>
          <c:y val="2.2366249985190566E-2"/>
          <c:w val="0.90339309389029532"/>
          <c:h val="0.79266893435045527"/>
        </c:manualLayout>
      </c:layout>
      <c:areaChart>
        <c:grouping val="standard"/>
        <c:varyColors val="0"/>
        <c:ser>
          <c:idx val="5"/>
          <c:order val="5"/>
          <c:tx>
            <c:strRef>
              <c:f>'Grafico 2-9_Histórico DP_PP'!$I$3</c:f>
              <c:strCache>
                <c:ptCount val="1"/>
                <c:pt idx="0">
                  <c:v>PP 2024</c:v>
                </c:pt>
              </c:strCache>
            </c:strRef>
          </c:tx>
          <c:spPr>
            <a:solidFill>
              <a:srgbClr val="CCFF33"/>
            </a:solidFill>
            <a:ln w="25400">
              <a:solidFill>
                <a:srgbClr val="B7CA56"/>
              </a:solidFill>
              <a:prstDash val="sysDash"/>
            </a:ln>
            <a:effectLst/>
          </c:spPr>
          <c:cat>
            <c:numRef>
              <c:f>'Grafico 2-9_Histórico DP_PP'!$C$4:$C$183</c:f>
              <c:numCache>
                <c:formatCode>mmm\-yy</c:formatCode>
                <c:ptCount val="18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pt idx="85">
                  <c:v>46054</c:v>
                </c:pt>
                <c:pt idx="86">
                  <c:v>46082</c:v>
                </c:pt>
                <c:pt idx="87">
                  <c:v>46113</c:v>
                </c:pt>
                <c:pt idx="88">
                  <c:v>46143</c:v>
                </c:pt>
                <c:pt idx="89">
                  <c:v>46174</c:v>
                </c:pt>
                <c:pt idx="90">
                  <c:v>46204</c:v>
                </c:pt>
                <c:pt idx="91">
                  <c:v>46235</c:v>
                </c:pt>
                <c:pt idx="92">
                  <c:v>46266</c:v>
                </c:pt>
                <c:pt idx="93">
                  <c:v>46296</c:v>
                </c:pt>
                <c:pt idx="94">
                  <c:v>46327</c:v>
                </c:pt>
                <c:pt idx="95">
                  <c:v>46357</c:v>
                </c:pt>
                <c:pt idx="96">
                  <c:v>46388</c:v>
                </c:pt>
                <c:pt idx="97">
                  <c:v>46419</c:v>
                </c:pt>
                <c:pt idx="98">
                  <c:v>46447</c:v>
                </c:pt>
                <c:pt idx="99">
                  <c:v>46478</c:v>
                </c:pt>
                <c:pt idx="100">
                  <c:v>46508</c:v>
                </c:pt>
                <c:pt idx="101">
                  <c:v>46539</c:v>
                </c:pt>
                <c:pt idx="102">
                  <c:v>46569</c:v>
                </c:pt>
                <c:pt idx="103">
                  <c:v>46600</c:v>
                </c:pt>
                <c:pt idx="104">
                  <c:v>46631</c:v>
                </c:pt>
                <c:pt idx="105">
                  <c:v>46661</c:v>
                </c:pt>
                <c:pt idx="106">
                  <c:v>46692</c:v>
                </c:pt>
                <c:pt idx="107">
                  <c:v>46722</c:v>
                </c:pt>
                <c:pt idx="108">
                  <c:v>46753</c:v>
                </c:pt>
                <c:pt idx="109">
                  <c:v>46784</c:v>
                </c:pt>
                <c:pt idx="110">
                  <c:v>46813</c:v>
                </c:pt>
                <c:pt idx="111">
                  <c:v>46844</c:v>
                </c:pt>
                <c:pt idx="112">
                  <c:v>46874</c:v>
                </c:pt>
                <c:pt idx="113">
                  <c:v>46905</c:v>
                </c:pt>
                <c:pt idx="114">
                  <c:v>46935</c:v>
                </c:pt>
                <c:pt idx="115">
                  <c:v>46966</c:v>
                </c:pt>
                <c:pt idx="116">
                  <c:v>46997</c:v>
                </c:pt>
                <c:pt idx="117">
                  <c:v>47027</c:v>
                </c:pt>
                <c:pt idx="118">
                  <c:v>47058</c:v>
                </c:pt>
                <c:pt idx="119">
                  <c:v>47088</c:v>
                </c:pt>
                <c:pt idx="120">
                  <c:v>47119</c:v>
                </c:pt>
                <c:pt idx="121">
                  <c:v>47150</c:v>
                </c:pt>
                <c:pt idx="122">
                  <c:v>47178</c:v>
                </c:pt>
                <c:pt idx="123">
                  <c:v>47209</c:v>
                </c:pt>
                <c:pt idx="124">
                  <c:v>47239</c:v>
                </c:pt>
                <c:pt idx="125">
                  <c:v>47270</c:v>
                </c:pt>
                <c:pt idx="126">
                  <c:v>47300</c:v>
                </c:pt>
                <c:pt idx="127">
                  <c:v>47331</c:v>
                </c:pt>
                <c:pt idx="128">
                  <c:v>47362</c:v>
                </c:pt>
                <c:pt idx="129">
                  <c:v>47392</c:v>
                </c:pt>
                <c:pt idx="130">
                  <c:v>47423</c:v>
                </c:pt>
                <c:pt idx="131">
                  <c:v>47453</c:v>
                </c:pt>
                <c:pt idx="132">
                  <c:v>47484</c:v>
                </c:pt>
                <c:pt idx="133">
                  <c:v>47515</c:v>
                </c:pt>
                <c:pt idx="134">
                  <c:v>47543</c:v>
                </c:pt>
                <c:pt idx="135">
                  <c:v>47574</c:v>
                </c:pt>
                <c:pt idx="136">
                  <c:v>47604</c:v>
                </c:pt>
                <c:pt idx="137">
                  <c:v>47635</c:v>
                </c:pt>
                <c:pt idx="138">
                  <c:v>47665</c:v>
                </c:pt>
                <c:pt idx="139">
                  <c:v>47696</c:v>
                </c:pt>
                <c:pt idx="140">
                  <c:v>47727</c:v>
                </c:pt>
                <c:pt idx="141">
                  <c:v>47757</c:v>
                </c:pt>
                <c:pt idx="142">
                  <c:v>47788</c:v>
                </c:pt>
                <c:pt idx="143">
                  <c:v>47818</c:v>
                </c:pt>
                <c:pt idx="144">
                  <c:v>47849</c:v>
                </c:pt>
                <c:pt idx="145">
                  <c:v>47880</c:v>
                </c:pt>
                <c:pt idx="146">
                  <c:v>47908</c:v>
                </c:pt>
                <c:pt idx="147">
                  <c:v>47939</c:v>
                </c:pt>
                <c:pt idx="148">
                  <c:v>47969</c:v>
                </c:pt>
                <c:pt idx="149">
                  <c:v>48000</c:v>
                </c:pt>
                <c:pt idx="150">
                  <c:v>48030</c:v>
                </c:pt>
                <c:pt idx="151">
                  <c:v>48061</c:v>
                </c:pt>
                <c:pt idx="152">
                  <c:v>48092</c:v>
                </c:pt>
                <c:pt idx="153">
                  <c:v>48122</c:v>
                </c:pt>
                <c:pt idx="154">
                  <c:v>48153</c:v>
                </c:pt>
                <c:pt idx="155">
                  <c:v>48183</c:v>
                </c:pt>
                <c:pt idx="156">
                  <c:v>48214</c:v>
                </c:pt>
                <c:pt idx="157">
                  <c:v>48245</c:v>
                </c:pt>
                <c:pt idx="158">
                  <c:v>48274</c:v>
                </c:pt>
                <c:pt idx="159">
                  <c:v>48305</c:v>
                </c:pt>
                <c:pt idx="160">
                  <c:v>48335</c:v>
                </c:pt>
                <c:pt idx="161">
                  <c:v>48366</c:v>
                </c:pt>
                <c:pt idx="162">
                  <c:v>48396</c:v>
                </c:pt>
                <c:pt idx="163">
                  <c:v>48427</c:v>
                </c:pt>
                <c:pt idx="164">
                  <c:v>48458</c:v>
                </c:pt>
                <c:pt idx="165">
                  <c:v>48488</c:v>
                </c:pt>
                <c:pt idx="166">
                  <c:v>48519</c:v>
                </c:pt>
                <c:pt idx="167">
                  <c:v>48549</c:v>
                </c:pt>
                <c:pt idx="168">
                  <c:v>48580</c:v>
                </c:pt>
                <c:pt idx="169">
                  <c:v>48611</c:v>
                </c:pt>
                <c:pt idx="170">
                  <c:v>48639</c:v>
                </c:pt>
                <c:pt idx="171">
                  <c:v>48670</c:v>
                </c:pt>
                <c:pt idx="172">
                  <c:v>48700</c:v>
                </c:pt>
                <c:pt idx="173">
                  <c:v>48731</c:v>
                </c:pt>
                <c:pt idx="174">
                  <c:v>48761</c:v>
                </c:pt>
                <c:pt idx="175">
                  <c:v>48792</c:v>
                </c:pt>
                <c:pt idx="176">
                  <c:v>48823</c:v>
                </c:pt>
                <c:pt idx="177">
                  <c:v>48853</c:v>
                </c:pt>
                <c:pt idx="178">
                  <c:v>48884</c:v>
                </c:pt>
                <c:pt idx="179">
                  <c:v>48914</c:v>
                </c:pt>
              </c:numCache>
            </c:numRef>
          </c:cat>
          <c:val>
            <c:numRef>
              <c:f>'Grafico 2-9_Histórico DP_PP'!$I$4:$I$183</c:f>
              <c:numCache>
                <c:formatCode>General</c:formatCode>
                <c:ptCount val="180"/>
                <c:pt idx="60">
                  <c:v>1075.3809999999996</c:v>
                </c:pt>
                <c:pt idx="61">
                  <c:v>1067.2370000000003</c:v>
                </c:pt>
                <c:pt idx="62">
                  <c:v>1052.9660000000001</c:v>
                </c:pt>
                <c:pt idx="63">
                  <c:v>1031.220066666667</c:v>
                </c:pt>
                <c:pt idx="64">
                  <c:v>1037.4134838709681</c:v>
                </c:pt>
                <c:pt idx="65">
                  <c:v>1017.8289999999997</c:v>
                </c:pt>
                <c:pt idx="66">
                  <c:v>1019.0429999999999</c:v>
                </c:pt>
                <c:pt idx="67">
                  <c:v>1000.8499999999998</c:v>
                </c:pt>
                <c:pt idx="68">
                  <c:v>998.35295999999971</c:v>
                </c:pt>
                <c:pt idx="69">
                  <c:v>1018.2047699999998</c:v>
                </c:pt>
                <c:pt idx="70">
                  <c:v>1021.1581699999997</c:v>
                </c:pt>
                <c:pt idx="71">
                  <c:v>1013.5700067198663</c:v>
                </c:pt>
                <c:pt idx="72">
                  <c:v>964.9809267198666</c:v>
                </c:pt>
                <c:pt idx="73">
                  <c:v>958.39876967504244</c:v>
                </c:pt>
                <c:pt idx="74">
                  <c:v>950.62363013099355</c:v>
                </c:pt>
                <c:pt idx="75">
                  <c:v>944.58049899840648</c:v>
                </c:pt>
                <c:pt idx="76">
                  <c:v>937.1643672870116</c:v>
                </c:pt>
                <c:pt idx="77">
                  <c:v>935.53022610430492</c:v>
                </c:pt>
                <c:pt idx="78">
                  <c:v>940.6050666543</c:v>
                </c:pt>
                <c:pt idx="79">
                  <c:v>935.58608023628426</c:v>
                </c:pt>
                <c:pt idx="80">
                  <c:v>933.23515824361175</c:v>
                </c:pt>
                <c:pt idx="81">
                  <c:v>928.39519216249596</c:v>
                </c:pt>
                <c:pt idx="82">
                  <c:v>925.54127357083019</c:v>
                </c:pt>
                <c:pt idx="83">
                  <c:v>913.24143741715841</c:v>
                </c:pt>
                <c:pt idx="84">
                  <c:v>878.10238889899199</c:v>
                </c:pt>
                <c:pt idx="85">
                  <c:v>879.39416314247899</c:v>
                </c:pt>
                <c:pt idx="86">
                  <c:v>874.6579520807594</c:v>
                </c:pt>
                <c:pt idx="87">
                  <c:v>873.55864773299822</c:v>
                </c:pt>
                <c:pt idx="88">
                  <c:v>867.46524220330184</c:v>
                </c:pt>
                <c:pt idx="89">
                  <c:v>862.3657276796564</c:v>
                </c:pt>
                <c:pt idx="90">
                  <c:v>858.10109643287183</c:v>
                </c:pt>
                <c:pt idx="91">
                  <c:v>853.59234081554962</c:v>
                </c:pt>
                <c:pt idx="92">
                  <c:v>847.69455326105958</c:v>
                </c:pt>
                <c:pt idx="93">
                  <c:v>843.6225262825343</c:v>
                </c:pt>
                <c:pt idx="94">
                  <c:v>837.91245247187908</c:v>
                </c:pt>
                <c:pt idx="95">
                  <c:v>837.30812449879011</c:v>
                </c:pt>
                <c:pt idx="96">
                  <c:v>817.14773510979717</c:v>
                </c:pt>
                <c:pt idx="97">
                  <c:v>814.04217712730633</c:v>
                </c:pt>
                <c:pt idx="98">
                  <c:v>810.13244344867087</c:v>
                </c:pt>
                <c:pt idx="99">
                  <c:v>798.90252704526279</c:v>
                </c:pt>
                <c:pt idx="100">
                  <c:v>790.32852096156535</c:v>
                </c:pt>
                <c:pt idx="101">
                  <c:v>787.39821831427514</c:v>
                </c:pt>
                <c:pt idx="102">
                  <c:v>785.04071229141994</c:v>
                </c:pt>
                <c:pt idx="103">
                  <c:v>783.77109615148265</c:v>
                </c:pt>
                <c:pt idx="104">
                  <c:v>779.69616322254512</c:v>
                </c:pt>
                <c:pt idx="105">
                  <c:v>768.37310690143829</c:v>
                </c:pt>
                <c:pt idx="106">
                  <c:v>764.94182065291022</c:v>
                </c:pt>
                <c:pt idx="107">
                  <c:v>766.54929800879802</c:v>
                </c:pt>
                <c:pt idx="108">
                  <c:v>731.18853256721593</c:v>
                </c:pt>
                <c:pt idx="109">
                  <c:v>726.97351799175692</c:v>
                </c:pt>
                <c:pt idx="110">
                  <c:v>725.65824801069948</c:v>
                </c:pt>
                <c:pt idx="111">
                  <c:v>717.92581641623156</c:v>
                </c:pt>
                <c:pt idx="112">
                  <c:v>716.71701706368106</c:v>
                </c:pt>
                <c:pt idx="113">
                  <c:v>712.06804387075647</c:v>
                </c:pt>
                <c:pt idx="114">
                  <c:v>678.51469081680284</c:v>
                </c:pt>
                <c:pt idx="115">
                  <c:v>673.84515194206313</c:v>
                </c:pt>
                <c:pt idx="116">
                  <c:v>670.50832134695247</c:v>
                </c:pt>
                <c:pt idx="117">
                  <c:v>664.78019319134035</c:v>
                </c:pt>
                <c:pt idx="118">
                  <c:v>660.49776169384643</c:v>
                </c:pt>
                <c:pt idx="119">
                  <c:v>656.51002113113816</c:v>
                </c:pt>
                <c:pt idx="120">
                  <c:v>644.58106583725009</c:v>
                </c:pt>
                <c:pt idx="121">
                  <c:v>638.58769020289981</c:v>
                </c:pt>
                <c:pt idx="122">
                  <c:v>638.61898867482205</c:v>
                </c:pt>
                <c:pt idx="123">
                  <c:v>625.3940557551075</c:v>
                </c:pt>
                <c:pt idx="124">
                  <c:v>611.79568600055313</c:v>
                </c:pt>
                <c:pt idx="125">
                  <c:v>611.39807402201711</c:v>
                </c:pt>
                <c:pt idx="126">
                  <c:v>602.31411448379026</c:v>
                </c:pt>
                <c:pt idx="127">
                  <c:v>594.75680210296628</c:v>
                </c:pt>
                <c:pt idx="128">
                  <c:v>595.89613164882826</c:v>
                </c:pt>
                <c:pt idx="129">
                  <c:v>587.9540979422386</c:v>
                </c:pt>
                <c:pt idx="130">
                  <c:v>580.10469585504075</c:v>
                </c:pt>
                <c:pt idx="131">
                  <c:v>573.9210203094666</c:v>
                </c:pt>
                <c:pt idx="132">
                  <c:v>565.69286627755059</c:v>
                </c:pt>
                <c:pt idx="133">
                  <c:v>562.33342878055703</c:v>
                </c:pt>
                <c:pt idx="134">
                  <c:v>559.80850288840759</c:v>
                </c:pt>
                <c:pt idx="135">
                  <c:v>556.3842837191238</c:v>
                </c:pt>
                <c:pt idx="136">
                  <c:v>553.12666643826992</c:v>
                </c:pt>
                <c:pt idx="137">
                  <c:v>549.55364625841059</c:v>
                </c:pt>
                <c:pt idx="138">
                  <c:v>546.82621843856862</c:v>
                </c:pt>
                <c:pt idx="139">
                  <c:v>541.52237828369448</c:v>
                </c:pt>
                <c:pt idx="140">
                  <c:v>536.21812114414047</c:v>
                </c:pt>
                <c:pt idx="141">
                  <c:v>533.8244424151452</c:v>
                </c:pt>
                <c:pt idx="142">
                  <c:v>529.35633753631953</c:v>
                </c:pt>
                <c:pt idx="143">
                  <c:v>525.65890199114301</c:v>
                </c:pt>
                <c:pt idx="144">
                  <c:v>517.606931306467</c:v>
                </c:pt>
                <c:pt idx="145">
                  <c:v>515.3536210520225</c:v>
                </c:pt>
                <c:pt idx="146">
                  <c:v>509.64386683993473</c:v>
                </c:pt>
                <c:pt idx="147">
                  <c:v>503.71856432424607</c:v>
                </c:pt>
                <c:pt idx="148">
                  <c:v>501.1749092004419</c:v>
                </c:pt>
                <c:pt idx="149">
                  <c:v>498.20679720498543</c:v>
                </c:pt>
                <c:pt idx="150">
                  <c:v>495.08622411485726</c:v>
                </c:pt>
                <c:pt idx="151">
                  <c:v>492.37828574710119</c:v>
                </c:pt>
                <c:pt idx="152">
                  <c:v>486.26177795837503</c:v>
                </c:pt>
                <c:pt idx="153">
                  <c:v>468.80179664450878</c:v>
                </c:pt>
                <c:pt idx="154">
                  <c:v>462.40843774006845</c:v>
                </c:pt>
                <c:pt idx="155">
                  <c:v>458.87149721792281</c:v>
                </c:pt>
                <c:pt idx="156">
                  <c:v>449.66717108881869</c:v>
                </c:pt>
                <c:pt idx="157">
                  <c:v>444.38125540096155</c:v>
                </c:pt>
                <c:pt idx="158">
                  <c:v>438.5969462395982</c:v>
                </c:pt>
                <c:pt idx="159">
                  <c:v>433.47713972660995</c:v>
                </c:pt>
                <c:pt idx="160">
                  <c:v>403.31683202010572</c:v>
                </c:pt>
                <c:pt idx="161">
                  <c:v>400.08201931402397</c:v>
                </c:pt>
                <c:pt idx="162">
                  <c:v>396.50469783773855</c:v>
                </c:pt>
                <c:pt idx="163">
                  <c:v>386.90986385566907</c:v>
                </c:pt>
                <c:pt idx="164">
                  <c:v>381.96461366689641</c:v>
                </c:pt>
                <c:pt idx="165">
                  <c:v>373.68774360478409</c:v>
                </c:pt>
                <c:pt idx="166">
                  <c:v>369.50645003660247</c:v>
                </c:pt>
                <c:pt idx="167">
                  <c:v>366.52152936316003</c:v>
                </c:pt>
                <c:pt idx="168">
                  <c:v>358.72917801843732</c:v>
                </c:pt>
                <c:pt idx="169">
                  <c:v>355.72419246922573</c:v>
                </c:pt>
                <c:pt idx="170">
                  <c:v>353.42376921477262</c:v>
                </c:pt>
                <c:pt idx="171">
                  <c:v>350.73380478642912</c:v>
                </c:pt>
                <c:pt idx="172">
                  <c:v>340.92329574730115</c:v>
                </c:pt>
                <c:pt idx="173">
                  <c:v>338.04423869190964</c:v>
                </c:pt>
                <c:pt idx="174">
                  <c:v>334.53563024584867</c:v>
                </c:pt>
                <c:pt idx="175">
                  <c:v>331.04156706545234</c:v>
                </c:pt>
                <c:pt idx="176">
                  <c:v>320.9218458374649</c:v>
                </c:pt>
                <c:pt idx="177">
                  <c:v>319.43856327871299</c:v>
                </c:pt>
                <c:pt idx="178">
                  <c:v>312.37381613578412</c:v>
                </c:pt>
                <c:pt idx="179">
                  <c:v>307.64440118470924</c:v>
                </c:pt>
              </c:numCache>
            </c:numRef>
          </c:val>
          <c:extLst>
            <c:ext xmlns:c16="http://schemas.microsoft.com/office/drawing/2014/chart" uri="{C3380CC4-5D6E-409C-BE32-E72D297353CC}">
              <c16:uniqueId val="{00000002-E700-4148-B723-A6C3F28F411E}"/>
            </c:ext>
          </c:extLst>
        </c:ser>
        <c:dLbls>
          <c:showLegendKey val="0"/>
          <c:showVal val="0"/>
          <c:showCatName val="0"/>
          <c:showSerName val="0"/>
          <c:showPercent val="0"/>
          <c:showBubbleSize val="0"/>
        </c:dLbls>
        <c:axId val="649214256"/>
        <c:axId val="649214648"/>
      </c:areaChart>
      <c:lineChart>
        <c:grouping val="standard"/>
        <c:varyColors val="0"/>
        <c:ser>
          <c:idx val="0"/>
          <c:order val="0"/>
          <c:tx>
            <c:strRef>
              <c:f>'Grafico 2-9_Histórico DP_PP'!$D$3</c:f>
              <c:strCache>
                <c:ptCount val="1"/>
                <c:pt idx="0">
                  <c:v>PP 2019</c:v>
                </c:pt>
              </c:strCache>
            </c:strRef>
          </c:tx>
          <c:spPr>
            <a:ln w="28575" cap="rnd">
              <a:solidFill>
                <a:srgbClr val="009999"/>
              </a:solidFill>
              <a:round/>
            </a:ln>
            <a:effectLst/>
          </c:spPr>
          <c:marker>
            <c:symbol val="none"/>
          </c:marker>
          <c:cat>
            <c:numRef>
              <c:f>'Grafico 2-9_Histórico DP_PP'!$C$4:$C$183</c:f>
              <c:numCache>
                <c:formatCode>mmm\-yy</c:formatCode>
                <c:ptCount val="18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pt idx="85">
                  <c:v>46054</c:v>
                </c:pt>
                <c:pt idx="86">
                  <c:v>46082</c:v>
                </c:pt>
                <c:pt idx="87">
                  <c:v>46113</c:v>
                </c:pt>
                <c:pt idx="88">
                  <c:v>46143</c:v>
                </c:pt>
                <c:pt idx="89">
                  <c:v>46174</c:v>
                </c:pt>
                <c:pt idx="90">
                  <c:v>46204</c:v>
                </c:pt>
                <c:pt idx="91">
                  <c:v>46235</c:v>
                </c:pt>
                <c:pt idx="92">
                  <c:v>46266</c:v>
                </c:pt>
                <c:pt idx="93">
                  <c:v>46296</c:v>
                </c:pt>
                <c:pt idx="94">
                  <c:v>46327</c:v>
                </c:pt>
                <c:pt idx="95">
                  <c:v>46357</c:v>
                </c:pt>
                <c:pt idx="96">
                  <c:v>46388</c:v>
                </c:pt>
                <c:pt idx="97">
                  <c:v>46419</c:v>
                </c:pt>
                <c:pt idx="98">
                  <c:v>46447</c:v>
                </c:pt>
                <c:pt idx="99">
                  <c:v>46478</c:v>
                </c:pt>
                <c:pt idx="100">
                  <c:v>46508</c:v>
                </c:pt>
                <c:pt idx="101">
                  <c:v>46539</c:v>
                </c:pt>
                <c:pt idx="102">
                  <c:v>46569</c:v>
                </c:pt>
                <c:pt idx="103">
                  <c:v>46600</c:v>
                </c:pt>
                <c:pt idx="104">
                  <c:v>46631</c:v>
                </c:pt>
                <c:pt idx="105">
                  <c:v>46661</c:v>
                </c:pt>
                <c:pt idx="106">
                  <c:v>46692</c:v>
                </c:pt>
                <c:pt idx="107">
                  <c:v>46722</c:v>
                </c:pt>
                <c:pt idx="108">
                  <c:v>46753</c:v>
                </c:pt>
                <c:pt idx="109">
                  <c:v>46784</c:v>
                </c:pt>
                <c:pt idx="110">
                  <c:v>46813</c:v>
                </c:pt>
                <c:pt idx="111">
                  <c:v>46844</c:v>
                </c:pt>
                <c:pt idx="112">
                  <c:v>46874</c:v>
                </c:pt>
                <c:pt idx="113">
                  <c:v>46905</c:v>
                </c:pt>
                <c:pt idx="114">
                  <c:v>46935</c:v>
                </c:pt>
                <c:pt idx="115">
                  <c:v>46966</c:v>
                </c:pt>
                <c:pt idx="116">
                  <c:v>46997</c:v>
                </c:pt>
                <c:pt idx="117">
                  <c:v>47027</c:v>
                </c:pt>
                <c:pt idx="118">
                  <c:v>47058</c:v>
                </c:pt>
                <c:pt idx="119">
                  <c:v>47088</c:v>
                </c:pt>
                <c:pt idx="120">
                  <c:v>47119</c:v>
                </c:pt>
                <c:pt idx="121">
                  <c:v>47150</c:v>
                </c:pt>
                <c:pt idx="122">
                  <c:v>47178</c:v>
                </c:pt>
                <c:pt idx="123">
                  <c:v>47209</c:v>
                </c:pt>
                <c:pt idx="124">
                  <c:v>47239</c:v>
                </c:pt>
                <c:pt idx="125">
                  <c:v>47270</c:v>
                </c:pt>
                <c:pt idx="126">
                  <c:v>47300</c:v>
                </c:pt>
                <c:pt idx="127">
                  <c:v>47331</c:v>
                </c:pt>
                <c:pt idx="128">
                  <c:v>47362</c:v>
                </c:pt>
                <c:pt idx="129">
                  <c:v>47392</c:v>
                </c:pt>
                <c:pt idx="130">
                  <c:v>47423</c:v>
                </c:pt>
                <c:pt idx="131">
                  <c:v>47453</c:v>
                </c:pt>
                <c:pt idx="132">
                  <c:v>47484</c:v>
                </c:pt>
                <c:pt idx="133">
                  <c:v>47515</c:v>
                </c:pt>
                <c:pt idx="134">
                  <c:v>47543</c:v>
                </c:pt>
                <c:pt idx="135">
                  <c:v>47574</c:v>
                </c:pt>
                <c:pt idx="136">
                  <c:v>47604</c:v>
                </c:pt>
                <c:pt idx="137">
                  <c:v>47635</c:v>
                </c:pt>
                <c:pt idx="138">
                  <c:v>47665</c:v>
                </c:pt>
                <c:pt idx="139">
                  <c:v>47696</c:v>
                </c:pt>
                <c:pt idx="140">
                  <c:v>47727</c:v>
                </c:pt>
                <c:pt idx="141">
                  <c:v>47757</c:v>
                </c:pt>
                <c:pt idx="142">
                  <c:v>47788</c:v>
                </c:pt>
                <c:pt idx="143">
                  <c:v>47818</c:v>
                </c:pt>
                <c:pt idx="144">
                  <c:v>47849</c:v>
                </c:pt>
                <c:pt idx="145">
                  <c:v>47880</c:v>
                </c:pt>
                <c:pt idx="146">
                  <c:v>47908</c:v>
                </c:pt>
                <c:pt idx="147">
                  <c:v>47939</c:v>
                </c:pt>
                <c:pt idx="148">
                  <c:v>47969</c:v>
                </c:pt>
                <c:pt idx="149">
                  <c:v>48000</c:v>
                </c:pt>
                <c:pt idx="150">
                  <c:v>48030</c:v>
                </c:pt>
                <c:pt idx="151">
                  <c:v>48061</c:v>
                </c:pt>
                <c:pt idx="152">
                  <c:v>48092</c:v>
                </c:pt>
                <c:pt idx="153">
                  <c:v>48122</c:v>
                </c:pt>
                <c:pt idx="154">
                  <c:v>48153</c:v>
                </c:pt>
                <c:pt idx="155">
                  <c:v>48183</c:v>
                </c:pt>
                <c:pt idx="156">
                  <c:v>48214</c:v>
                </c:pt>
                <c:pt idx="157">
                  <c:v>48245</c:v>
                </c:pt>
                <c:pt idx="158">
                  <c:v>48274</c:v>
                </c:pt>
                <c:pt idx="159">
                  <c:v>48305</c:v>
                </c:pt>
                <c:pt idx="160">
                  <c:v>48335</c:v>
                </c:pt>
                <c:pt idx="161">
                  <c:v>48366</c:v>
                </c:pt>
                <c:pt idx="162">
                  <c:v>48396</c:v>
                </c:pt>
                <c:pt idx="163">
                  <c:v>48427</c:v>
                </c:pt>
                <c:pt idx="164">
                  <c:v>48458</c:v>
                </c:pt>
                <c:pt idx="165">
                  <c:v>48488</c:v>
                </c:pt>
                <c:pt idx="166">
                  <c:v>48519</c:v>
                </c:pt>
                <c:pt idx="167">
                  <c:v>48549</c:v>
                </c:pt>
                <c:pt idx="168">
                  <c:v>48580</c:v>
                </c:pt>
                <c:pt idx="169">
                  <c:v>48611</c:v>
                </c:pt>
                <c:pt idx="170">
                  <c:v>48639</c:v>
                </c:pt>
                <c:pt idx="171">
                  <c:v>48670</c:v>
                </c:pt>
                <c:pt idx="172">
                  <c:v>48700</c:v>
                </c:pt>
                <c:pt idx="173">
                  <c:v>48731</c:v>
                </c:pt>
                <c:pt idx="174">
                  <c:v>48761</c:v>
                </c:pt>
                <c:pt idx="175">
                  <c:v>48792</c:v>
                </c:pt>
                <c:pt idx="176">
                  <c:v>48823</c:v>
                </c:pt>
                <c:pt idx="177">
                  <c:v>48853</c:v>
                </c:pt>
                <c:pt idx="178">
                  <c:v>48884</c:v>
                </c:pt>
                <c:pt idx="179">
                  <c:v>48914</c:v>
                </c:pt>
              </c:numCache>
            </c:numRef>
          </c:cat>
          <c:val>
            <c:numRef>
              <c:f>'Grafico 2-9_Histórico DP_PP'!$D$4:$D$183</c:f>
              <c:numCache>
                <c:formatCode>General</c:formatCode>
                <c:ptCount val="180"/>
                <c:pt idx="0">
                  <c:v>1201.2285780590632</c:v>
                </c:pt>
                <c:pt idx="1">
                  <c:v>1195.0898688590632</c:v>
                </c:pt>
                <c:pt idx="2">
                  <c:v>1187.093889059063</c:v>
                </c:pt>
                <c:pt idx="3">
                  <c:v>1187.9188890590622</c:v>
                </c:pt>
                <c:pt idx="4">
                  <c:v>1173.9908890590625</c:v>
                </c:pt>
                <c:pt idx="5">
                  <c:v>1174.994059059062</c:v>
                </c:pt>
                <c:pt idx="6">
                  <c:v>1224.9524630590629</c:v>
                </c:pt>
                <c:pt idx="7">
                  <c:v>1223.9684125590627</c:v>
                </c:pt>
                <c:pt idx="8">
                  <c:v>1223.9443822590629</c:v>
                </c:pt>
                <c:pt idx="9">
                  <c:v>1219.5164630590625</c:v>
                </c:pt>
                <c:pt idx="10">
                  <c:v>1216.2794125590631</c:v>
                </c:pt>
                <c:pt idx="11">
                  <c:v>1259.3290280590631</c:v>
                </c:pt>
                <c:pt idx="12">
                  <c:v>1267.5836410579282</c:v>
                </c:pt>
                <c:pt idx="13">
                  <c:v>1262.6336410579279</c:v>
                </c:pt>
                <c:pt idx="14">
                  <c:v>1247.7636410579291</c:v>
                </c:pt>
                <c:pt idx="15">
                  <c:v>1244.0746410579268</c:v>
                </c:pt>
                <c:pt idx="16">
                  <c:v>1230.2466410579275</c:v>
                </c:pt>
                <c:pt idx="17">
                  <c:v>1222.6936410579272</c:v>
                </c:pt>
                <c:pt idx="18">
                  <c:v>1233.6416612579269</c:v>
                </c:pt>
                <c:pt idx="19">
                  <c:v>1229.4157420579274</c:v>
                </c:pt>
                <c:pt idx="20">
                  <c:v>1229.1367622579266</c:v>
                </c:pt>
                <c:pt idx="21">
                  <c:v>1226.495843057927</c:v>
                </c:pt>
                <c:pt idx="22">
                  <c:v>1223.5539440579273</c:v>
                </c:pt>
                <c:pt idx="23">
                  <c:v>1220.8019854579265</c:v>
                </c:pt>
                <c:pt idx="24">
                  <c:v>1197.4669252864535</c:v>
                </c:pt>
                <c:pt idx="25">
                  <c:v>1194.528975786455</c:v>
                </c:pt>
                <c:pt idx="26">
                  <c:v>1192.0069757864551</c:v>
                </c:pt>
                <c:pt idx="27">
                  <c:v>1189.1479757864533</c:v>
                </c:pt>
                <c:pt idx="28">
                  <c:v>1186.5729757864538</c:v>
                </c:pt>
                <c:pt idx="29">
                  <c:v>1184.2399757864539</c:v>
                </c:pt>
                <c:pt idx="30">
                  <c:v>1182.6409757864542</c:v>
                </c:pt>
                <c:pt idx="31">
                  <c:v>1178.7199757864541</c:v>
                </c:pt>
                <c:pt idx="32">
                  <c:v>1179.6289757864536</c:v>
                </c:pt>
                <c:pt idx="33">
                  <c:v>1174.7201777864541</c:v>
                </c:pt>
                <c:pt idx="34">
                  <c:v>1172.1463797864533</c:v>
                </c:pt>
                <c:pt idx="35">
                  <c:v>1162.4933494864538</c:v>
                </c:pt>
                <c:pt idx="36">
                  <c:v>1133.8050248221402</c:v>
                </c:pt>
                <c:pt idx="37">
                  <c:v>1127.7770248221411</c:v>
                </c:pt>
                <c:pt idx="38">
                  <c:v>1125.9240248221408</c:v>
                </c:pt>
                <c:pt idx="39">
                  <c:v>1104.4420248221409</c:v>
                </c:pt>
                <c:pt idx="40">
                  <c:v>1101.7280046221408</c:v>
                </c:pt>
                <c:pt idx="41">
                  <c:v>1099.0001056221406</c:v>
                </c:pt>
                <c:pt idx="42">
                  <c:v>1096.2872268221399</c:v>
                </c:pt>
                <c:pt idx="43">
                  <c:v>1093.9682773221418</c:v>
                </c:pt>
                <c:pt idx="44">
                  <c:v>1084.177327822141</c:v>
                </c:pt>
                <c:pt idx="45">
                  <c:v>1081.8723783221405</c:v>
                </c:pt>
                <c:pt idx="46">
                  <c:v>1079.6594288221411</c:v>
                </c:pt>
                <c:pt idx="47">
                  <c:v>1077.4175298221412</c:v>
                </c:pt>
                <c:pt idx="48">
                  <c:v>1070.2093233973214</c:v>
                </c:pt>
                <c:pt idx="49">
                  <c:v>1067.5724243973216</c:v>
                </c:pt>
                <c:pt idx="50">
                  <c:v>1065.4984748973213</c:v>
                </c:pt>
                <c:pt idx="51">
                  <c:v>1062.737474897322</c:v>
                </c:pt>
                <c:pt idx="52">
                  <c:v>1060.7844748973221</c:v>
                </c:pt>
                <c:pt idx="53">
                  <c:v>1058.8644950973214</c:v>
                </c:pt>
                <c:pt idx="54">
                  <c:v>1049.1075758973218</c:v>
                </c:pt>
                <c:pt idx="55">
                  <c:v>1038.532575897322</c:v>
                </c:pt>
                <c:pt idx="56">
                  <c:v>1030.7216768973217</c:v>
                </c:pt>
                <c:pt idx="57">
                  <c:v>1022.4057576973216</c:v>
                </c:pt>
                <c:pt idx="58">
                  <c:v>1013.7297778973216</c:v>
                </c:pt>
                <c:pt idx="59">
                  <c:v>974.22776749732145</c:v>
                </c:pt>
                <c:pt idx="60">
                  <c:v>882.21066106273713</c:v>
                </c:pt>
                <c:pt idx="61">
                  <c:v>875.07966106273739</c:v>
                </c:pt>
                <c:pt idx="62">
                  <c:v>867.83066106273691</c:v>
                </c:pt>
                <c:pt idx="63">
                  <c:v>855.95866106273706</c:v>
                </c:pt>
                <c:pt idx="64">
                  <c:v>845.04766106273701</c:v>
                </c:pt>
                <c:pt idx="65">
                  <c:v>833.79463076273703</c:v>
                </c:pt>
                <c:pt idx="66">
                  <c:v>823.74516606273755</c:v>
                </c:pt>
                <c:pt idx="67">
                  <c:v>813.84618626273721</c:v>
                </c:pt>
                <c:pt idx="68">
                  <c:v>803.95726706273729</c:v>
                </c:pt>
                <c:pt idx="69">
                  <c:v>794.26726706273723</c:v>
                </c:pt>
                <c:pt idx="70">
                  <c:v>784.90231756273693</c:v>
                </c:pt>
                <c:pt idx="71">
                  <c:v>769.03039146273704</c:v>
                </c:pt>
                <c:pt idx="72">
                  <c:v>762.07418087149483</c:v>
                </c:pt>
                <c:pt idx="73">
                  <c:v>754.84818087149517</c:v>
                </c:pt>
                <c:pt idx="74">
                  <c:v>746.73818087149505</c:v>
                </c:pt>
                <c:pt idx="75">
                  <c:v>739.34618087149522</c:v>
                </c:pt>
                <c:pt idx="76">
                  <c:v>732.80018087149563</c:v>
                </c:pt>
                <c:pt idx="77">
                  <c:v>726.14513037149504</c:v>
                </c:pt>
                <c:pt idx="78">
                  <c:v>718.75907987149492</c:v>
                </c:pt>
                <c:pt idx="79">
                  <c:v>713.32802937149495</c:v>
                </c:pt>
                <c:pt idx="80">
                  <c:v>705.51697887149487</c:v>
                </c:pt>
                <c:pt idx="81">
                  <c:v>699.01397887149551</c:v>
                </c:pt>
                <c:pt idx="82">
                  <c:v>691.69697887149505</c:v>
                </c:pt>
                <c:pt idx="83">
                  <c:v>652.0899788714953</c:v>
                </c:pt>
                <c:pt idx="84">
                  <c:v>644.8217462724557</c:v>
                </c:pt>
                <c:pt idx="85">
                  <c:v>638.91274627245537</c:v>
                </c:pt>
                <c:pt idx="86">
                  <c:v>633.05974627245564</c:v>
                </c:pt>
                <c:pt idx="87">
                  <c:v>623.3622516724555</c:v>
                </c:pt>
                <c:pt idx="88">
                  <c:v>617.54820427245591</c:v>
                </c:pt>
                <c:pt idx="89">
                  <c:v>620.3814188724557</c:v>
                </c:pt>
                <c:pt idx="90">
                  <c:v>614.74241887245569</c:v>
                </c:pt>
                <c:pt idx="91">
                  <c:v>596.47141887245596</c:v>
                </c:pt>
                <c:pt idx="92">
                  <c:v>592.19241887245585</c:v>
                </c:pt>
                <c:pt idx="93">
                  <c:v>587.33241887245572</c:v>
                </c:pt>
                <c:pt idx="94">
                  <c:v>582.26641887245592</c:v>
                </c:pt>
                <c:pt idx="95">
                  <c:v>577.20941887245567</c:v>
                </c:pt>
                <c:pt idx="96">
                  <c:v>572.7663263153147</c:v>
                </c:pt>
                <c:pt idx="97">
                  <c:v>567.3323263153145</c:v>
                </c:pt>
                <c:pt idx="98">
                  <c:v>561.8603263153143</c:v>
                </c:pt>
                <c:pt idx="99">
                  <c:v>553.82832631531437</c:v>
                </c:pt>
                <c:pt idx="100">
                  <c:v>550.09632631531417</c:v>
                </c:pt>
                <c:pt idx="101">
                  <c:v>546.48232631531425</c:v>
                </c:pt>
                <c:pt idx="102">
                  <c:v>542.76032631531439</c:v>
                </c:pt>
                <c:pt idx="103">
                  <c:v>538.59132631531418</c:v>
                </c:pt>
                <c:pt idx="104">
                  <c:v>534.2013263153143</c:v>
                </c:pt>
                <c:pt idx="105">
                  <c:v>493.45532631531438</c:v>
                </c:pt>
                <c:pt idx="106">
                  <c:v>490.49332631531439</c:v>
                </c:pt>
                <c:pt idx="107">
                  <c:v>488.15632631531457</c:v>
                </c:pt>
                <c:pt idx="108">
                  <c:v>485.24535788919292</c:v>
                </c:pt>
                <c:pt idx="109">
                  <c:v>483.0343578891929</c:v>
                </c:pt>
                <c:pt idx="110">
                  <c:v>480.62135788919284</c:v>
                </c:pt>
                <c:pt idx="111">
                  <c:v>461.6083578891928</c:v>
                </c:pt>
                <c:pt idx="112">
                  <c:v>458.00435788919259</c:v>
                </c:pt>
                <c:pt idx="113">
                  <c:v>456.33335788919271</c:v>
                </c:pt>
                <c:pt idx="114">
                  <c:v>426.38235788919292</c:v>
                </c:pt>
                <c:pt idx="115">
                  <c:v>424.22035788919283</c:v>
                </c:pt>
                <c:pt idx="116">
                  <c:v>422.06335788919262</c:v>
                </c:pt>
                <c:pt idx="117">
                  <c:v>419.81435788919276</c:v>
                </c:pt>
                <c:pt idx="118">
                  <c:v>417.46635788919264</c:v>
                </c:pt>
                <c:pt idx="119">
                  <c:v>415.08735788919273</c:v>
                </c:pt>
              </c:numCache>
            </c:numRef>
          </c:val>
          <c:smooth val="0"/>
          <c:extLst>
            <c:ext xmlns:c16="http://schemas.microsoft.com/office/drawing/2014/chart" uri="{C3380CC4-5D6E-409C-BE32-E72D297353CC}">
              <c16:uniqueId val="{00000000-D612-408B-95C5-FEFB94B12BA8}"/>
            </c:ext>
          </c:extLst>
        </c:ser>
        <c:ser>
          <c:idx val="3"/>
          <c:order val="1"/>
          <c:tx>
            <c:strRef>
              <c:f>'Grafico 2-9_Histórico DP_PP'!$E$3</c:f>
              <c:strCache>
                <c:ptCount val="1"/>
                <c:pt idx="0">
                  <c:v>PP 2020</c:v>
                </c:pt>
              </c:strCache>
            </c:strRef>
          </c:tx>
          <c:spPr>
            <a:ln w="28575" cap="rnd">
              <a:solidFill>
                <a:srgbClr val="7030A0"/>
              </a:solidFill>
              <a:round/>
            </a:ln>
            <a:effectLst/>
          </c:spPr>
          <c:marker>
            <c:symbol val="none"/>
          </c:marker>
          <c:cat>
            <c:numRef>
              <c:f>'Grafico 2-9_Histórico DP_PP'!$C$4:$C$183</c:f>
              <c:numCache>
                <c:formatCode>mmm\-yy</c:formatCode>
                <c:ptCount val="18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pt idx="85">
                  <c:v>46054</c:v>
                </c:pt>
                <c:pt idx="86">
                  <c:v>46082</c:v>
                </c:pt>
                <c:pt idx="87">
                  <c:v>46113</c:v>
                </c:pt>
                <c:pt idx="88">
                  <c:v>46143</c:v>
                </c:pt>
                <c:pt idx="89">
                  <c:v>46174</c:v>
                </c:pt>
                <c:pt idx="90">
                  <c:v>46204</c:v>
                </c:pt>
                <c:pt idx="91">
                  <c:v>46235</c:v>
                </c:pt>
                <c:pt idx="92">
                  <c:v>46266</c:v>
                </c:pt>
                <c:pt idx="93">
                  <c:v>46296</c:v>
                </c:pt>
                <c:pt idx="94">
                  <c:v>46327</c:v>
                </c:pt>
                <c:pt idx="95">
                  <c:v>46357</c:v>
                </c:pt>
                <c:pt idx="96">
                  <c:v>46388</c:v>
                </c:pt>
                <c:pt idx="97">
                  <c:v>46419</c:v>
                </c:pt>
                <c:pt idx="98">
                  <c:v>46447</c:v>
                </c:pt>
                <c:pt idx="99">
                  <c:v>46478</c:v>
                </c:pt>
                <c:pt idx="100">
                  <c:v>46508</c:v>
                </c:pt>
                <c:pt idx="101">
                  <c:v>46539</c:v>
                </c:pt>
                <c:pt idx="102">
                  <c:v>46569</c:v>
                </c:pt>
                <c:pt idx="103">
                  <c:v>46600</c:v>
                </c:pt>
                <c:pt idx="104">
                  <c:v>46631</c:v>
                </c:pt>
                <c:pt idx="105">
                  <c:v>46661</c:v>
                </c:pt>
                <c:pt idx="106">
                  <c:v>46692</c:v>
                </c:pt>
                <c:pt idx="107">
                  <c:v>46722</c:v>
                </c:pt>
                <c:pt idx="108">
                  <c:v>46753</c:v>
                </c:pt>
                <c:pt idx="109">
                  <c:v>46784</c:v>
                </c:pt>
                <c:pt idx="110">
                  <c:v>46813</c:v>
                </c:pt>
                <c:pt idx="111">
                  <c:v>46844</c:v>
                </c:pt>
                <c:pt idx="112">
                  <c:v>46874</c:v>
                </c:pt>
                <c:pt idx="113">
                  <c:v>46905</c:v>
                </c:pt>
                <c:pt idx="114">
                  <c:v>46935</c:v>
                </c:pt>
                <c:pt idx="115">
                  <c:v>46966</c:v>
                </c:pt>
                <c:pt idx="116">
                  <c:v>46997</c:v>
                </c:pt>
                <c:pt idx="117">
                  <c:v>47027</c:v>
                </c:pt>
                <c:pt idx="118">
                  <c:v>47058</c:v>
                </c:pt>
                <c:pt idx="119">
                  <c:v>47088</c:v>
                </c:pt>
                <c:pt idx="120">
                  <c:v>47119</c:v>
                </c:pt>
                <c:pt idx="121">
                  <c:v>47150</c:v>
                </c:pt>
                <c:pt idx="122">
                  <c:v>47178</c:v>
                </c:pt>
                <c:pt idx="123">
                  <c:v>47209</c:v>
                </c:pt>
                <c:pt idx="124">
                  <c:v>47239</c:v>
                </c:pt>
                <c:pt idx="125">
                  <c:v>47270</c:v>
                </c:pt>
                <c:pt idx="126">
                  <c:v>47300</c:v>
                </c:pt>
                <c:pt idx="127">
                  <c:v>47331</c:v>
                </c:pt>
                <c:pt idx="128">
                  <c:v>47362</c:v>
                </c:pt>
                <c:pt idx="129">
                  <c:v>47392</c:v>
                </c:pt>
                <c:pt idx="130">
                  <c:v>47423</c:v>
                </c:pt>
                <c:pt idx="131">
                  <c:v>47453</c:v>
                </c:pt>
                <c:pt idx="132">
                  <c:v>47484</c:v>
                </c:pt>
                <c:pt idx="133">
                  <c:v>47515</c:v>
                </c:pt>
                <c:pt idx="134">
                  <c:v>47543</c:v>
                </c:pt>
                <c:pt idx="135">
                  <c:v>47574</c:v>
                </c:pt>
                <c:pt idx="136">
                  <c:v>47604</c:v>
                </c:pt>
                <c:pt idx="137">
                  <c:v>47635</c:v>
                </c:pt>
                <c:pt idx="138">
                  <c:v>47665</c:v>
                </c:pt>
                <c:pt idx="139">
                  <c:v>47696</c:v>
                </c:pt>
                <c:pt idx="140">
                  <c:v>47727</c:v>
                </c:pt>
                <c:pt idx="141">
                  <c:v>47757</c:v>
                </c:pt>
                <c:pt idx="142">
                  <c:v>47788</c:v>
                </c:pt>
                <c:pt idx="143">
                  <c:v>47818</c:v>
                </c:pt>
                <c:pt idx="144">
                  <c:v>47849</c:v>
                </c:pt>
                <c:pt idx="145">
                  <c:v>47880</c:v>
                </c:pt>
                <c:pt idx="146">
                  <c:v>47908</c:v>
                </c:pt>
                <c:pt idx="147">
                  <c:v>47939</c:v>
                </c:pt>
                <c:pt idx="148">
                  <c:v>47969</c:v>
                </c:pt>
                <c:pt idx="149">
                  <c:v>48000</c:v>
                </c:pt>
                <c:pt idx="150">
                  <c:v>48030</c:v>
                </c:pt>
                <c:pt idx="151">
                  <c:v>48061</c:v>
                </c:pt>
                <c:pt idx="152">
                  <c:v>48092</c:v>
                </c:pt>
                <c:pt idx="153">
                  <c:v>48122</c:v>
                </c:pt>
                <c:pt idx="154">
                  <c:v>48153</c:v>
                </c:pt>
                <c:pt idx="155">
                  <c:v>48183</c:v>
                </c:pt>
                <c:pt idx="156">
                  <c:v>48214</c:v>
                </c:pt>
                <c:pt idx="157">
                  <c:v>48245</c:v>
                </c:pt>
                <c:pt idx="158">
                  <c:v>48274</c:v>
                </c:pt>
                <c:pt idx="159">
                  <c:v>48305</c:v>
                </c:pt>
                <c:pt idx="160">
                  <c:v>48335</c:v>
                </c:pt>
                <c:pt idx="161">
                  <c:v>48366</c:v>
                </c:pt>
                <c:pt idx="162">
                  <c:v>48396</c:v>
                </c:pt>
                <c:pt idx="163">
                  <c:v>48427</c:v>
                </c:pt>
                <c:pt idx="164">
                  <c:v>48458</c:v>
                </c:pt>
                <c:pt idx="165">
                  <c:v>48488</c:v>
                </c:pt>
                <c:pt idx="166">
                  <c:v>48519</c:v>
                </c:pt>
                <c:pt idx="167">
                  <c:v>48549</c:v>
                </c:pt>
                <c:pt idx="168">
                  <c:v>48580</c:v>
                </c:pt>
                <c:pt idx="169">
                  <c:v>48611</c:v>
                </c:pt>
                <c:pt idx="170">
                  <c:v>48639</c:v>
                </c:pt>
                <c:pt idx="171">
                  <c:v>48670</c:v>
                </c:pt>
                <c:pt idx="172">
                  <c:v>48700</c:v>
                </c:pt>
                <c:pt idx="173">
                  <c:v>48731</c:v>
                </c:pt>
                <c:pt idx="174">
                  <c:v>48761</c:v>
                </c:pt>
                <c:pt idx="175">
                  <c:v>48792</c:v>
                </c:pt>
                <c:pt idx="176">
                  <c:v>48823</c:v>
                </c:pt>
                <c:pt idx="177">
                  <c:v>48853</c:v>
                </c:pt>
                <c:pt idx="178">
                  <c:v>48884</c:v>
                </c:pt>
                <c:pt idx="179">
                  <c:v>48914</c:v>
                </c:pt>
              </c:numCache>
            </c:numRef>
          </c:cat>
          <c:val>
            <c:numRef>
              <c:f>'Grafico 2-9_Histórico DP_PP'!$E$4:$E$183</c:f>
              <c:numCache>
                <c:formatCode>General</c:formatCode>
                <c:ptCount val="180"/>
                <c:pt idx="12">
                  <c:v>1252.97424</c:v>
                </c:pt>
                <c:pt idx="13">
                  <c:v>1252.8652400000001</c:v>
                </c:pt>
                <c:pt idx="14">
                  <c:v>1251.0666000000001</c:v>
                </c:pt>
                <c:pt idx="15">
                  <c:v>1249.3735999999999</c:v>
                </c:pt>
                <c:pt idx="16">
                  <c:v>1245.4766</c:v>
                </c:pt>
                <c:pt idx="17">
                  <c:v>1243.3676</c:v>
                </c:pt>
                <c:pt idx="18">
                  <c:v>1239.3496</c:v>
                </c:pt>
                <c:pt idx="19">
                  <c:v>1236.50928</c:v>
                </c:pt>
                <c:pt idx="20">
                  <c:v>1234.5062800000001</c:v>
                </c:pt>
                <c:pt idx="21">
                  <c:v>1232.2172800000001</c:v>
                </c:pt>
                <c:pt idx="22">
                  <c:v>1230.00028</c:v>
                </c:pt>
                <c:pt idx="23">
                  <c:v>1215.14228</c:v>
                </c:pt>
                <c:pt idx="24">
                  <c:v>1215.2226000000001</c:v>
                </c:pt>
                <c:pt idx="25">
                  <c:v>1208.9566</c:v>
                </c:pt>
                <c:pt idx="26">
                  <c:v>1203.4756</c:v>
                </c:pt>
                <c:pt idx="27">
                  <c:v>1200.5786000000001</c:v>
                </c:pt>
                <c:pt idx="28">
                  <c:v>1197.5426</c:v>
                </c:pt>
                <c:pt idx="29">
                  <c:v>1199.0835999999999</c:v>
                </c:pt>
                <c:pt idx="30">
                  <c:v>1207.4205999999999</c:v>
                </c:pt>
                <c:pt idx="31">
                  <c:v>1205.5935999999999</c:v>
                </c:pt>
                <c:pt idx="32">
                  <c:v>1202.5886</c:v>
                </c:pt>
                <c:pt idx="33">
                  <c:v>1199.1396</c:v>
                </c:pt>
                <c:pt idx="34">
                  <c:v>1195.7556</c:v>
                </c:pt>
                <c:pt idx="35">
                  <c:v>1191.787</c:v>
                </c:pt>
                <c:pt idx="36">
                  <c:v>1183.2809999999999</c:v>
                </c:pt>
                <c:pt idx="37">
                  <c:v>1180.2159999999999</c:v>
                </c:pt>
                <c:pt idx="38">
                  <c:v>1177.269</c:v>
                </c:pt>
                <c:pt idx="39">
                  <c:v>1174.953</c:v>
                </c:pt>
                <c:pt idx="40">
                  <c:v>1172.1030000000001</c:v>
                </c:pt>
                <c:pt idx="41">
                  <c:v>1171.575</c:v>
                </c:pt>
                <c:pt idx="42">
                  <c:v>1170.201</c:v>
                </c:pt>
                <c:pt idx="43">
                  <c:v>1167.527</c:v>
                </c:pt>
                <c:pt idx="44">
                  <c:v>1165.077</c:v>
                </c:pt>
                <c:pt idx="45">
                  <c:v>1148.8340000000001</c:v>
                </c:pt>
                <c:pt idx="46">
                  <c:v>1146.259</c:v>
                </c:pt>
                <c:pt idx="47">
                  <c:v>1144.384</c:v>
                </c:pt>
                <c:pt idx="48">
                  <c:v>1139.5587519999999</c:v>
                </c:pt>
                <c:pt idx="49">
                  <c:v>1137.0207519999999</c:v>
                </c:pt>
                <c:pt idx="50">
                  <c:v>1134.690752</c:v>
                </c:pt>
                <c:pt idx="51">
                  <c:v>1132.527752</c:v>
                </c:pt>
                <c:pt idx="52">
                  <c:v>1130.245752</c:v>
                </c:pt>
                <c:pt idx="53">
                  <c:v>1126.496208</c:v>
                </c:pt>
                <c:pt idx="54">
                  <c:v>1117.498392</c:v>
                </c:pt>
                <c:pt idx="55">
                  <c:v>1107.543392</c:v>
                </c:pt>
                <c:pt idx="56">
                  <c:v>1095.976392</c:v>
                </c:pt>
                <c:pt idx="57">
                  <c:v>1086.594392</c:v>
                </c:pt>
                <c:pt idx="58">
                  <c:v>1078.064392</c:v>
                </c:pt>
                <c:pt idx="59">
                  <c:v>1039.2441920000001</c:v>
                </c:pt>
                <c:pt idx="60">
                  <c:v>1023.42144</c:v>
                </c:pt>
                <c:pt idx="61">
                  <c:v>1015.18344</c:v>
                </c:pt>
                <c:pt idx="62">
                  <c:v>1007.99544</c:v>
                </c:pt>
                <c:pt idx="63">
                  <c:v>996.31043999999997</c:v>
                </c:pt>
                <c:pt idx="64">
                  <c:v>985.75944000000004</c:v>
                </c:pt>
                <c:pt idx="65">
                  <c:v>973.08244000000002</c:v>
                </c:pt>
                <c:pt idx="66">
                  <c:v>964.70043999999996</c:v>
                </c:pt>
                <c:pt idx="67">
                  <c:v>953.26044000000002</c:v>
                </c:pt>
                <c:pt idx="68">
                  <c:v>943.51243999999997</c:v>
                </c:pt>
                <c:pt idx="69">
                  <c:v>933.91043999999999</c:v>
                </c:pt>
                <c:pt idx="70">
                  <c:v>924.84943999999996</c:v>
                </c:pt>
                <c:pt idx="71">
                  <c:v>875.80643999999995</c:v>
                </c:pt>
                <c:pt idx="72">
                  <c:v>867.55384000000004</c:v>
                </c:pt>
                <c:pt idx="73">
                  <c:v>858.53984000000003</c:v>
                </c:pt>
                <c:pt idx="74">
                  <c:v>849.54084</c:v>
                </c:pt>
                <c:pt idx="75">
                  <c:v>841.09483999999998</c:v>
                </c:pt>
                <c:pt idx="76">
                  <c:v>829.73184000000003</c:v>
                </c:pt>
                <c:pt idx="77">
                  <c:v>819.48184000000003</c:v>
                </c:pt>
                <c:pt idx="78">
                  <c:v>812.87184000000002</c:v>
                </c:pt>
                <c:pt idx="79">
                  <c:v>807.23284000000001</c:v>
                </c:pt>
                <c:pt idx="80">
                  <c:v>797.96384</c:v>
                </c:pt>
                <c:pt idx="81">
                  <c:v>788.57284000000004</c:v>
                </c:pt>
                <c:pt idx="82">
                  <c:v>779.46184000000005</c:v>
                </c:pt>
                <c:pt idx="83">
                  <c:v>761.53683999999998</c:v>
                </c:pt>
                <c:pt idx="84">
                  <c:v>746.24256000000003</c:v>
                </c:pt>
                <c:pt idx="85">
                  <c:v>739.95056</c:v>
                </c:pt>
                <c:pt idx="86">
                  <c:v>733.75756000000001</c:v>
                </c:pt>
                <c:pt idx="87">
                  <c:v>727.79156</c:v>
                </c:pt>
                <c:pt idx="88">
                  <c:v>721.94456000000002</c:v>
                </c:pt>
                <c:pt idx="89">
                  <c:v>716.03656000000001</c:v>
                </c:pt>
                <c:pt idx="90">
                  <c:v>710.26056000000005</c:v>
                </c:pt>
                <c:pt idx="91">
                  <c:v>691.42456000000004</c:v>
                </c:pt>
                <c:pt idx="92">
                  <c:v>681.71256000000005</c:v>
                </c:pt>
                <c:pt idx="93">
                  <c:v>673.20678559999999</c:v>
                </c:pt>
                <c:pt idx="94">
                  <c:v>666.76208080000004</c:v>
                </c:pt>
                <c:pt idx="95">
                  <c:v>658.54448000000002</c:v>
                </c:pt>
                <c:pt idx="96">
                  <c:v>645.30039999999997</c:v>
                </c:pt>
                <c:pt idx="97">
                  <c:v>637.09439999999995</c:v>
                </c:pt>
                <c:pt idx="98">
                  <c:v>631.67039999999997</c:v>
                </c:pt>
                <c:pt idx="99">
                  <c:v>626.52440000000001</c:v>
                </c:pt>
                <c:pt idx="100">
                  <c:v>619.3424</c:v>
                </c:pt>
                <c:pt idx="101">
                  <c:v>613.90639999999996</c:v>
                </c:pt>
                <c:pt idx="102">
                  <c:v>609.54840000000002</c:v>
                </c:pt>
                <c:pt idx="103">
                  <c:v>604.76739999999995</c:v>
                </c:pt>
                <c:pt idx="104">
                  <c:v>600.21040000000005</c:v>
                </c:pt>
                <c:pt idx="105">
                  <c:v>558.82039999999995</c:v>
                </c:pt>
                <c:pt idx="106">
                  <c:v>555.72239999999999</c:v>
                </c:pt>
                <c:pt idx="107">
                  <c:v>525.48839999999996</c:v>
                </c:pt>
                <c:pt idx="108">
                  <c:v>513.00340000000006</c:v>
                </c:pt>
                <c:pt idx="109">
                  <c:v>508.14240000000001</c:v>
                </c:pt>
                <c:pt idx="110">
                  <c:v>505.15039999999999</c:v>
                </c:pt>
                <c:pt idx="111">
                  <c:v>504.37639999999999</c:v>
                </c:pt>
                <c:pt idx="112">
                  <c:v>501.12939999999998</c:v>
                </c:pt>
                <c:pt idx="113">
                  <c:v>493.19839999999999</c:v>
                </c:pt>
                <c:pt idx="114">
                  <c:v>462.55340000000001</c:v>
                </c:pt>
                <c:pt idx="115">
                  <c:v>454.20740000000001</c:v>
                </c:pt>
                <c:pt idx="116">
                  <c:v>446.61232000000001</c:v>
                </c:pt>
                <c:pt idx="117">
                  <c:v>438.65291999999999</c:v>
                </c:pt>
                <c:pt idx="118">
                  <c:v>435.33292</c:v>
                </c:pt>
                <c:pt idx="119">
                  <c:v>430.76492000000002</c:v>
                </c:pt>
                <c:pt idx="120">
                  <c:v>409.83373599999999</c:v>
                </c:pt>
                <c:pt idx="121">
                  <c:v>387.6592</c:v>
                </c:pt>
                <c:pt idx="122">
                  <c:v>378.90553599999998</c:v>
                </c:pt>
                <c:pt idx="123">
                  <c:v>374.32853599999999</c:v>
                </c:pt>
                <c:pt idx="124">
                  <c:v>361.36353600000001</c:v>
                </c:pt>
                <c:pt idx="125">
                  <c:v>340.49205599999999</c:v>
                </c:pt>
                <c:pt idx="126">
                  <c:v>338.19905599999998</c:v>
                </c:pt>
                <c:pt idx="127">
                  <c:v>336.70005600000002</c:v>
                </c:pt>
                <c:pt idx="128">
                  <c:v>334.30105600000002</c:v>
                </c:pt>
                <c:pt idx="129">
                  <c:v>331.84705600000001</c:v>
                </c:pt>
                <c:pt idx="130">
                  <c:v>325.34905600000002</c:v>
                </c:pt>
                <c:pt idx="131">
                  <c:v>322.13005600000002</c:v>
                </c:pt>
              </c:numCache>
            </c:numRef>
          </c:val>
          <c:smooth val="0"/>
          <c:extLst>
            <c:ext xmlns:c16="http://schemas.microsoft.com/office/drawing/2014/chart" uri="{C3380CC4-5D6E-409C-BE32-E72D297353CC}">
              <c16:uniqueId val="{00000001-D612-408B-95C5-FEFB94B12BA8}"/>
            </c:ext>
          </c:extLst>
        </c:ser>
        <c:ser>
          <c:idx val="4"/>
          <c:order val="2"/>
          <c:tx>
            <c:strRef>
              <c:f>'Grafico 2-9_Histórico DP_PP'!$F$3</c:f>
              <c:strCache>
                <c:ptCount val="1"/>
                <c:pt idx="0">
                  <c:v>PP 2021</c:v>
                </c:pt>
              </c:strCache>
            </c:strRef>
          </c:tx>
          <c:spPr>
            <a:ln w="28575" cap="rnd">
              <a:solidFill>
                <a:srgbClr val="0000FF"/>
              </a:solidFill>
              <a:round/>
            </a:ln>
            <a:effectLst/>
          </c:spPr>
          <c:marker>
            <c:symbol val="none"/>
          </c:marker>
          <c:cat>
            <c:numRef>
              <c:f>'Grafico 2-9_Histórico DP_PP'!$C$4:$C$183</c:f>
              <c:numCache>
                <c:formatCode>mmm\-yy</c:formatCode>
                <c:ptCount val="18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pt idx="85">
                  <c:v>46054</c:v>
                </c:pt>
                <c:pt idx="86">
                  <c:v>46082</c:v>
                </c:pt>
                <c:pt idx="87">
                  <c:v>46113</c:v>
                </c:pt>
                <c:pt idx="88">
                  <c:v>46143</c:v>
                </c:pt>
                <c:pt idx="89">
                  <c:v>46174</c:v>
                </c:pt>
                <c:pt idx="90">
                  <c:v>46204</c:v>
                </c:pt>
                <c:pt idx="91">
                  <c:v>46235</c:v>
                </c:pt>
                <c:pt idx="92">
                  <c:v>46266</c:v>
                </c:pt>
                <c:pt idx="93">
                  <c:v>46296</c:v>
                </c:pt>
                <c:pt idx="94">
                  <c:v>46327</c:v>
                </c:pt>
                <c:pt idx="95">
                  <c:v>46357</c:v>
                </c:pt>
                <c:pt idx="96">
                  <c:v>46388</c:v>
                </c:pt>
                <c:pt idx="97">
                  <c:v>46419</c:v>
                </c:pt>
                <c:pt idx="98">
                  <c:v>46447</c:v>
                </c:pt>
                <c:pt idx="99">
                  <c:v>46478</c:v>
                </c:pt>
                <c:pt idx="100">
                  <c:v>46508</c:v>
                </c:pt>
                <c:pt idx="101">
                  <c:v>46539</c:v>
                </c:pt>
                <c:pt idx="102">
                  <c:v>46569</c:v>
                </c:pt>
                <c:pt idx="103">
                  <c:v>46600</c:v>
                </c:pt>
                <c:pt idx="104">
                  <c:v>46631</c:v>
                </c:pt>
                <c:pt idx="105">
                  <c:v>46661</c:v>
                </c:pt>
                <c:pt idx="106">
                  <c:v>46692</c:v>
                </c:pt>
                <c:pt idx="107">
                  <c:v>46722</c:v>
                </c:pt>
                <c:pt idx="108">
                  <c:v>46753</c:v>
                </c:pt>
                <c:pt idx="109">
                  <c:v>46784</c:v>
                </c:pt>
                <c:pt idx="110">
                  <c:v>46813</c:v>
                </c:pt>
                <c:pt idx="111">
                  <c:v>46844</c:v>
                </c:pt>
                <c:pt idx="112">
                  <c:v>46874</c:v>
                </c:pt>
                <c:pt idx="113">
                  <c:v>46905</c:v>
                </c:pt>
                <c:pt idx="114">
                  <c:v>46935</c:v>
                </c:pt>
                <c:pt idx="115">
                  <c:v>46966</c:v>
                </c:pt>
                <c:pt idx="116">
                  <c:v>46997</c:v>
                </c:pt>
                <c:pt idx="117">
                  <c:v>47027</c:v>
                </c:pt>
                <c:pt idx="118">
                  <c:v>47058</c:v>
                </c:pt>
                <c:pt idx="119">
                  <c:v>47088</c:v>
                </c:pt>
                <c:pt idx="120">
                  <c:v>47119</c:v>
                </c:pt>
                <c:pt idx="121">
                  <c:v>47150</c:v>
                </c:pt>
                <c:pt idx="122">
                  <c:v>47178</c:v>
                </c:pt>
                <c:pt idx="123">
                  <c:v>47209</c:v>
                </c:pt>
                <c:pt idx="124">
                  <c:v>47239</c:v>
                </c:pt>
                <c:pt idx="125">
                  <c:v>47270</c:v>
                </c:pt>
                <c:pt idx="126">
                  <c:v>47300</c:v>
                </c:pt>
                <c:pt idx="127">
                  <c:v>47331</c:v>
                </c:pt>
                <c:pt idx="128">
                  <c:v>47362</c:v>
                </c:pt>
                <c:pt idx="129">
                  <c:v>47392</c:v>
                </c:pt>
                <c:pt idx="130">
                  <c:v>47423</c:v>
                </c:pt>
                <c:pt idx="131">
                  <c:v>47453</c:v>
                </c:pt>
                <c:pt idx="132">
                  <c:v>47484</c:v>
                </c:pt>
                <c:pt idx="133">
                  <c:v>47515</c:v>
                </c:pt>
                <c:pt idx="134">
                  <c:v>47543</c:v>
                </c:pt>
                <c:pt idx="135">
                  <c:v>47574</c:v>
                </c:pt>
                <c:pt idx="136">
                  <c:v>47604</c:v>
                </c:pt>
                <c:pt idx="137">
                  <c:v>47635</c:v>
                </c:pt>
                <c:pt idx="138">
                  <c:v>47665</c:v>
                </c:pt>
                <c:pt idx="139">
                  <c:v>47696</c:v>
                </c:pt>
                <c:pt idx="140">
                  <c:v>47727</c:v>
                </c:pt>
                <c:pt idx="141">
                  <c:v>47757</c:v>
                </c:pt>
                <c:pt idx="142">
                  <c:v>47788</c:v>
                </c:pt>
                <c:pt idx="143">
                  <c:v>47818</c:v>
                </c:pt>
                <c:pt idx="144">
                  <c:v>47849</c:v>
                </c:pt>
                <c:pt idx="145">
                  <c:v>47880</c:v>
                </c:pt>
                <c:pt idx="146">
                  <c:v>47908</c:v>
                </c:pt>
                <c:pt idx="147">
                  <c:v>47939</c:v>
                </c:pt>
                <c:pt idx="148">
                  <c:v>47969</c:v>
                </c:pt>
                <c:pt idx="149">
                  <c:v>48000</c:v>
                </c:pt>
                <c:pt idx="150">
                  <c:v>48030</c:v>
                </c:pt>
                <c:pt idx="151">
                  <c:v>48061</c:v>
                </c:pt>
                <c:pt idx="152">
                  <c:v>48092</c:v>
                </c:pt>
                <c:pt idx="153">
                  <c:v>48122</c:v>
                </c:pt>
                <c:pt idx="154">
                  <c:v>48153</c:v>
                </c:pt>
                <c:pt idx="155">
                  <c:v>48183</c:v>
                </c:pt>
                <c:pt idx="156">
                  <c:v>48214</c:v>
                </c:pt>
                <c:pt idx="157">
                  <c:v>48245</c:v>
                </c:pt>
                <c:pt idx="158">
                  <c:v>48274</c:v>
                </c:pt>
                <c:pt idx="159">
                  <c:v>48305</c:v>
                </c:pt>
                <c:pt idx="160">
                  <c:v>48335</c:v>
                </c:pt>
                <c:pt idx="161">
                  <c:v>48366</c:v>
                </c:pt>
                <c:pt idx="162">
                  <c:v>48396</c:v>
                </c:pt>
                <c:pt idx="163">
                  <c:v>48427</c:v>
                </c:pt>
                <c:pt idx="164">
                  <c:v>48458</c:v>
                </c:pt>
                <c:pt idx="165">
                  <c:v>48488</c:v>
                </c:pt>
                <c:pt idx="166">
                  <c:v>48519</c:v>
                </c:pt>
                <c:pt idx="167">
                  <c:v>48549</c:v>
                </c:pt>
                <c:pt idx="168">
                  <c:v>48580</c:v>
                </c:pt>
                <c:pt idx="169">
                  <c:v>48611</c:v>
                </c:pt>
                <c:pt idx="170">
                  <c:v>48639</c:v>
                </c:pt>
                <c:pt idx="171">
                  <c:v>48670</c:v>
                </c:pt>
                <c:pt idx="172">
                  <c:v>48700</c:v>
                </c:pt>
                <c:pt idx="173">
                  <c:v>48731</c:v>
                </c:pt>
                <c:pt idx="174">
                  <c:v>48761</c:v>
                </c:pt>
                <c:pt idx="175">
                  <c:v>48792</c:v>
                </c:pt>
                <c:pt idx="176">
                  <c:v>48823</c:v>
                </c:pt>
                <c:pt idx="177">
                  <c:v>48853</c:v>
                </c:pt>
                <c:pt idx="178">
                  <c:v>48884</c:v>
                </c:pt>
                <c:pt idx="179">
                  <c:v>48914</c:v>
                </c:pt>
              </c:numCache>
            </c:numRef>
          </c:cat>
          <c:val>
            <c:numRef>
              <c:f>'Grafico 2-9_Histórico DP_PP'!$F$4:$F$183</c:f>
              <c:numCache>
                <c:formatCode>General</c:formatCode>
                <c:ptCount val="180"/>
                <c:pt idx="24">
                  <c:v>1154.1920000000005</c:v>
                </c:pt>
                <c:pt idx="25">
                  <c:v>1172.5770000000002</c:v>
                </c:pt>
                <c:pt idx="26">
                  <c:v>1177.8700000000006</c:v>
                </c:pt>
                <c:pt idx="27">
                  <c:v>1181.2109999999996</c:v>
                </c:pt>
                <c:pt idx="28">
                  <c:v>1180.921</c:v>
                </c:pt>
                <c:pt idx="29">
                  <c:v>1182.404</c:v>
                </c:pt>
                <c:pt idx="30">
                  <c:v>1183.1099999999997</c:v>
                </c:pt>
                <c:pt idx="31">
                  <c:v>1203.7460000000003</c:v>
                </c:pt>
                <c:pt idx="32">
                  <c:v>1204.9209999999996</c:v>
                </c:pt>
                <c:pt idx="33">
                  <c:v>1198.604</c:v>
                </c:pt>
                <c:pt idx="34">
                  <c:v>1199.8389999999995</c:v>
                </c:pt>
                <c:pt idx="35">
                  <c:v>1207.231</c:v>
                </c:pt>
                <c:pt idx="36">
                  <c:v>1205.6730000000002</c:v>
                </c:pt>
                <c:pt idx="37">
                  <c:v>1205.2170000000003</c:v>
                </c:pt>
                <c:pt idx="38">
                  <c:v>1201.4810000000007</c:v>
                </c:pt>
                <c:pt idx="39">
                  <c:v>1201.4650000000001</c:v>
                </c:pt>
                <c:pt idx="40">
                  <c:v>1201.4560000000006</c:v>
                </c:pt>
                <c:pt idx="41">
                  <c:v>1198.4130000000002</c:v>
                </c:pt>
                <c:pt idx="42">
                  <c:v>1198.5899999999999</c:v>
                </c:pt>
                <c:pt idx="43">
                  <c:v>1198.6190000000006</c:v>
                </c:pt>
                <c:pt idx="44">
                  <c:v>1195.6460000000006</c:v>
                </c:pt>
                <c:pt idx="45">
                  <c:v>1195.5920000000001</c:v>
                </c:pt>
                <c:pt idx="46">
                  <c:v>1176.741</c:v>
                </c:pt>
                <c:pt idx="47">
                  <c:v>1173.0230000000004</c:v>
                </c:pt>
                <c:pt idx="48">
                  <c:v>1159.4869999999994</c:v>
                </c:pt>
                <c:pt idx="49">
                  <c:v>1161.1199999999999</c:v>
                </c:pt>
                <c:pt idx="50">
                  <c:v>1157.5950000000007</c:v>
                </c:pt>
                <c:pt idx="51">
                  <c:v>1157.2970000000003</c:v>
                </c:pt>
                <c:pt idx="52">
                  <c:v>1156.7329999999999</c:v>
                </c:pt>
                <c:pt idx="53">
                  <c:v>1154.1320000000001</c:v>
                </c:pt>
                <c:pt idx="54">
                  <c:v>1135.4620000000002</c:v>
                </c:pt>
                <c:pt idx="55">
                  <c:v>1127.4540000000006</c:v>
                </c:pt>
                <c:pt idx="56">
                  <c:v>1117.0349999999999</c:v>
                </c:pt>
                <c:pt idx="57">
                  <c:v>1109.5120000000002</c:v>
                </c:pt>
                <c:pt idx="58">
                  <c:v>1102.2740000000003</c:v>
                </c:pt>
                <c:pt idx="59">
                  <c:v>1092.0539999999994</c:v>
                </c:pt>
                <c:pt idx="60">
                  <c:v>1075.2339999999999</c:v>
                </c:pt>
                <c:pt idx="61">
                  <c:v>1069.3810000000005</c:v>
                </c:pt>
                <c:pt idx="62">
                  <c:v>1059.7850000000001</c:v>
                </c:pt>
                <c:pt idx="63">
                  <c:v>1049.5049999999999</c:v>
                </c:pt>
                <c:pt idx="64">
                  <c:v>1038.8940000000002</c:v>
                </c:pt>
                <c:pt idx="65">
                  <c:v>1025.3860000000002</c:v>
                </c:pt>
                <c:pt idx="66">
                  <c:v>1016.163</c:v>
                </c:pt>
                <c:pt idx="67">
                  <c:v>1006.7270000000001</c:v>
                </c:pt>
                <c:pt idx="68">
                  <c:v>994.27299999999968</c:v>
                </c:pt>
                <c:pt idx="69">
                  <c:v>984.9459999999998</c:v>
                </c:pt>
                <c:pt idx="70">
                  <c:v>976.24999999999989</c:v>
                </c:pt>
                <c:pt idx="71">
                  <c:v>962.74999999999977</c:v>
                </c:pt>
                <c:pt idx="72">
                  <c:v>1000.7599999999993</c:v>
                </c:pt>
                <c:pt idx="73">
                  <c:v>1020.9849999999992</c:v>
                </c:pt>
                <c:pt idx="74">
                  <c:v>978.56299999999965</c:v>
                </c:pt>
                <c:pt idx="75">
                  <c:v>980.2049999999997</c:v>
                </c:pt>
                <c:pt idx="76">
                  <c:v>962.61299999999994</c:v>
                </c:pt>
                <c:pt idx="77">
                  <c:v>962.07899999999995</c:v>
                </c:pt>
                <c:pt idx="78">
                  <c:v>945.97499999999968</c:v>
                </c:pt>
                <c:pt idx="79">
                  <c:v>939.42599999999982</c:v>
                </c:pt>
                <c:pt idx="80">
                  <c:v>937.52400000000011</c:v>
                </c:pt>
                <c:pt idx="81">
                  <c:v>922.07599999999968</c:v>
                </c:pt>
                <c:pt idx="82">
                  <c:v>925.33499999999958</c:v>
                </c:pt>
                <c:pt idx="83">
                  <c:v>906.17399999999964</c:v>
                </c:pt>
                <c:pt idx="84">
                  <c:v>870.23600000000022</c:v>
                </c:pt>
                <c:pt idx="85">
                  <c:v>889.80399999999952</c:v>
                </c:pt>
                <c:pt idx="86">
                  <c:v>856.50000000000045</c:v>
                </c:pt>
                <c:pt idx="87">
                  <c:v>859.62299999999993</c:v>
                </c:pt>
                <c:pt idx="88">
                  <c:v>845.42400000000021</c:v>
                </c:pt>
                <c:pt idx="89">
                  <c:v>845.76799999999992</c:v>
                </c:pt>
                <c:pt idx="90">
                  <c:v>831.6160000000001</c:v>
                </c:pt>
                <c:pt idx="91">
                  <c:v>815.02900000000056</c:v>
                </c:pt>
                <c:pt idx="92">
                  <c:v>812.05600000000038</c:v>
                </c:pt>
                <c:pt idx="93">
                  <c:v>796.96500000000026</c:v>
                </c:pt>
                <c:pt idx="94">
                  <c:v>799.12100000000021</c:v>
                </c:pt>
                <c:pt idx="95">
                  <c:v>781.73300000000017</c:v>
                </c:pt>
                <c:pt idx="96">
                  <c:v>681.43899999999985</c:v>
                </c:pt>
                <c:pt idx="97">
                  <c:v>687.2579999999997</c:v>
                </c:pt>
                <c:pt idx="98">
                  <c:v>664.05599999999981</c:v>
                </c:pt>
                <c:pt idx="99">
                  <c:v>659.62999999999954</c:v>
                </c:pt>
                <c:pt idx="100">
                  <c:v>648.43399999999974</c:v>
                </c:pt>
                <c:pt idx="101">
                  <c:v>643.42999999999995</c:v>
                </c:pt>
                <c:pt idx="102">
                  <c:v>632.83799999999997</c:v>
                </c:pt>
                <c:pt idx="103">
                  <c:v>627.17899999999986</c:v>
                </c:pt>
                <c:pt idx="104">
                  <c:v>623.9430000000001</c:v>
                </c:pt>
                <c:pt idx="105">
                  <c:v>577.09299999999985</c:v>
                </c:pt>
                <c:pt idx="106">
                  <c:v>577.42199999999991</c:v>
                </c:pt>
                <c:pt idx="107">
                  <c:v>567.08500000000015</c:v>
                </c:pt>
                <c:pt idx="108">
                  <c:v>526.57799999999997</c:v>
                </c:pt>
                <c:pt idx="109">
                  <c:v>526.05899999999997</c:v>
                </c:pt>
                <c:pt idx="110">
                  <c:v>513.577</c:v>
                </c:pt>
                <c:pt idx="111">
                  <c:v>516.32999999999993</c:v>
                </c:pt>
                <c:pt idx="112">
                  <c:v>509.75000000000006</c:v>
                </c:pt>
                <c:pt idx="113">
                  <c:v>509.67699999999996</c:v>
                </c:pt>
                <c:pt idx="114">
                  <c:v>482.62299999999993</c:v>
                </c:pt>
                <c:pt idx="115">
                  <c:v>479.23499999999979</c:v>
                </c:pt>
                <c:pt idx="116">
                  <c:v>478.0499999999999</c:v>
                </c:pt>
                <c:pt idx="117">
                  <c:v>471.14399999999995</c:v>
                </c:pt>
                <c:pt idx="118">
                  <c:v>471.31699999999995</c:v>
                </c:pt>
                <c:pt idx="119">
                  <c:v>459.24099999999993</c:v>
                </c:pt>
                <c:pt idx="120">
                  <c:v>425.09699999999998</c:v>
                </c:pt>
                <c:pt idx="121">
                  <c:v>399.80699999999985</c:v>
                </c:pt>
                <c:pt idx="122">
                  <c:v>392.70599999999985</c:v>
                </c:pt>
                <c:pt idx="123">
                  <c:v>389.67499999999995</c:v>
                </c:pt>
                <c:pt idx="124">
                  <c:v>384.72399999999988</c:v>
                </c:pt>
                <c:pt idx="125">
                  <c:v>380.08499999999987</c:v>
                </c:pt>
                <c:pt idx="126">
                  <c:v>325.17600000000004</c:v>
                </c:pt>
                <c:pt idx="127">
                  <c:v>322.45600000000002</c:v>
                </c:pt>
                <c:pt idx="128">
                  <c:v>318.33899999999994</c:v>
                </c:pt>
                <c:pt idx="129">
                  <c:v>314.4679999999999</c:v>
                </c:pt>
                <c:pt idx="130">
                  <c:v>312.38099999999986</c:v>
                </c:pt>
                <c:pt idx="131">
                  <c:v>308.24799999999993</c:v>
                </c:pt>
                <c:pt idx="132">
                  <c:v>289.88999999999993</c:v>
                </c:pt>
                <c:pt idx="133">
                  <c:v>287.71100000000007</c:v>
                </c:pt>
                <c:pt idx="134">
                  <c:v>282.74</c:v>
                </c:pt>
                <c:pt idx="135">
                  <c:v>276.60199999999992</c:v>
                </c:pt>
                <c:pt idx="136">
                  <c:v>273.51099999999991</c:v>
                </c:pt>
                <c:pt idx="137">
                  <c:v>270.30399999999986</c:v>
                </c:pt>
                <c:pt idx="138">
                  <c:v>261.43599999999992</c:v>
                </c:pt>
                <c:pt idx="139">
                  <c:v>257.67399999999992</c:v>
                </c:pt>
                <c:pt idx="140">
                  <c:v>253.89700000000005</c:v>
                </c:pt>
                <c:pt idx="141">
                  <c:v>251.16699999999997</c:v>
                </c:pt>
                <c:pt idx="142">
                  <c:v>248.66499999999996</c:v>
                </c:pt>
                <c:pt idx="143">
                  <c:v>241.42799999999997</c:v>
                </c:pt>
              </c:numCache>
            </c:numRef>
          </c:val>
          <c:smooth val="0"/>
          <c:extLst>
            <c:ext xmlns:c16="http://schemas.microsoft.com/office/drawing/2014/chart" uri="{C3380CC4-5D6E-409C-BE32-E72D297353CC}">
              <c16:uniqueId val="{00000002-D612-408B-95C5-FEFB94B12BA8}"/>
            </c:ext>
          </c:extLst>
        </c:ser>
        <c:ser>
          <c:idx val="1"/>
          <c:order val="3"/>
          <c:tx>
            <c:strRef>
              <c:f>'Grafico 2-9_Histórico DP_PP'!$G$3</c:f>
              <c:strCache>
                <c:ptCount val="1"/>
                <c:pt idx="0">
                  <c:v>PP 2022</c:v>
                </c:pt>
              </c:strCache>
            </c:strRef>
          </c:tx>
          <c:spPr>
            <a:ln w="28575" cap="rnd">
              <a:solidFill>
                <a:srgbClr val="003300"/>
              </a:solidFill>
              <a:round/>
            </a:ln>
            <a:effectLst/>
          </c:spPr>
          <c:marker>
            <c:symbol val="none"/>
          </c:marker>
          <c:cat>
            <c:numRef>
              <c:f>'Grafico 2-9_Histórico DP_PP'!$C$4:$C$183</c:f>
              <c:numCache>
                <c:formatCode>mmm\-yy</c:formatCode>
                <c:ptCount val="18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pt idx="85">
                  <c:v>46054</c:v>
                </c:pt>
                <c:pt idx="86">
                  <c:v>46082</c:v>
                </c:pt>
                <c:pt idx="87">
                  <c:v>46113</c:v>
                </c:pt>
                <c:pt idx="88">
                  <c:v>46143</c:v>
                </c:pt>
                <c:pt idx="89">
                  <c:v>46174</c:v>
                </c:pt>
                <c:pt idx="90">
                  <c:v>46204</c:v>
                </c:pt>
                <c:pt idx="91">
                  <c:v>46235</c:v>
                </c:pt>
                <c:pt idx="92">
                  <c:v>46266</c:v>
                </c:pt>
                <c:pt idx="93">
                  <c:v>46296</c:v>
                </c:pt>
                <c:pt idx="94">
                  <c:v>46327</c:v>
                </c:pt>
                <c:pt idx="95">
                  <c:v>46357</c:v>
                </c:pt>
                <c:pt idx="96">
                  <c:v>46388</c:v>
                </c:pt>
                <c:pt idx="97">
                  <c:v>46419</c:v>
                </c:pt>
                <c:pt idx="98">
                  <c:v>46447</c:v>
                </c:pt>
                <c:pt idx="99">
                  <c:v>46478</c:v>
                </c:pt>
                <c:pt idx="100">
                  <c:v>46508</c:v>
                </c:pt>
                <c:pt idx="101">
                  <c:v>46539</c:v>
                </c:pt>
                <c:pt idx="102">
                  <c:v>46569</c:v>
                </c:pt>
                <c:pt idx="103">
                  <c:v>46600</c:v>
                </c:pt>
                <c:pt idx="104">
                  <c:v>46631</c:v>
                </c:pt>
                <c:pt idx="105">
                  <c:v>46661</c:v>
                </c:pt>
                <c:pt idx="106">
                  <c:v>46692</c:v>
                </c:pt>
                <c:pt idx="107">
                  <c:v>46722</c:v>
                </c:pt>
                <c:pt idx="108">
                  <c:v>46753</c:v>
                </c:pt>
                <c:pt idx="109">
                  <c:v>46784</c:v>
                </c:pt>
                <c:pt idx="110">
                  <c:v>46813</c:v>
                </c:pt>
                <c:pt idx="111">
                  <c:v>46844</c:v>
                </c:pt>
                <c:pt idx="112">
                  <c:v>46874</c:v>
                </c:pt>
                <c:pt idx="113">
                  <c:v>46905</c:v>
                </c:pt>
                <c:pt idx="114">
                  <c:v>46935</c:v>
                </c:pt>
                <c:pt idx="115">
                  <c:v>46966</c:v>
                </c:pt>
                <c:pt idx="116">
                  <c:v>46997</c:v>
                </c:pt>
                <c:pt idx="117">
                  <c:v>47027</c:v>
                </c:pt>
                <c:pt idx="118">
                  <c:v>47058</c:v>
                </c:pt>
                <c:pt idx="119">
                  <c:v>47088</c:v>
                </c:pt>
                <c:pt idx="120">
                  <c:v>47119</c:v>
                </c:pt>
                <c:pt idx="121">
                  <c:v>47150</c:v>
                </c:pt>
                <c:pt idx="122">
                  <c:v>47178</c:v>
                </c:pt>
                <c:pt idx="123">
                  <c:v>47209</c:v>
                </c:pt>
                <c:pt idx="124">
                  <c:v>47239</c:v>
                </c:pt>
                <c:pt idx="125">
                  <c:v>47270</c:v>
                </c:pt>
                <c:pt idx="126">
                  <c:v>47300</c:v>
                </c:pt>
                <c:pt idx="127">
                  <c:v>47331</c:v>
                </c:pt>
                <c:pt idx="128">
                  <c:v>47362</c:v>
                </c:pt>
                <c:pt idx="129">
                  <c:v>47392</c:v>
                </c:pt>
                <c:pt idx="130">
                  <c:v>47423</c:v>
                </c:pt>
                <c:pt idx="131">
                  <c:v>47453</c:v>
                </c:pt>
                <c:pt idx="132">
                  <c:v>47484</c:v>
                </c:pt>
                <c:pt idx="133">
                  <c:v>47515</c:v>
                </c:pt>
                <c:pt idx="134">
                  <c:v>47543</c:v>
                </c:pt>
                <c:pt idx="135">
                  <c:v>47574</c:v>
                </c:pt>
                <c:pt idx="136">
                  <c:v>47604</c:v>
                </c:pt>
                <c:pt idx="137">
                  <c:v>47635</c:v>
                </c:pt>
                <c:pt idx="138">
                  <c:v>47665</c:v>
                </c:pt>
                <c:pt idx="139">
                  <c:v>47696</c:v>
                </c:pt>
                <c:pt idx="140">
                  <c:v>47727</c:v>
                </c:pt>
                <c:pt idx="141">
                  <c:v>47757</c:v>
                </c:pt>
                <c:pt idx="142">
                  <c:v>47788</c:v>
                </c:pt>
                <c:pt idx="143">
                  <c:v>47818</c:v>
                </c:pt>
                <c:pt idx="144">
                  <c:v>47849</c:v>
                </c:pt>
                <c:pt idx="145">
                  <c:v>47880</c:v>
                </c:pt>
                <c:pt idx="146">
                  <c:v>47908</c:v>
                </c:pt>
                <c:pt idx="147">
                  <c:v>47939</c:v>
                </c:pt>
                <c:pt idx="148">
                  <c:v>47969</c:v>
                </c:pt>
                <c:pt idx="149">
                  <c:v>48000</c:v>
                </c:pt>
                <c:pt idx="150">
                  <c:v>48030</c:v>
                </c:pt>
                <c:pt idx="151">
                  <c:v>48061</c:v>
                </c:pt>
                <c:pt idx="152">
                  <c:v>48092</c:v>
                </c:pt>
                <c:pt idx="153">
                  <c:v>48122</c:v>
                </c:pt>
                <c:pt idx="154">
                  <c:v>48153</c:v>
                </c:pt>
                <c:pt idx="155">
                  <c:v>48183</c:v>
                </c:pt>
                <c:pt idx="156">
                  <c:v>48214</c:v>
                </c:pt>
                <c:pt idx="157">
                  <c:v>48245</c:v>
                </c:pt>
                <c:pt idx="158">
                  <c:v>48274</c:v>
                </c:pt>
                <c:pt idx="159">
                  <c:v>48305</c:v>
                </c:pt>
                <c:pt idx="160">
                  <c:v>48335</c:v>
                </c:pt>
                <c:pt idx="161">
                  <c:v>48366</c:v>
                </c:pt>
                <c:pt idx="162">
                  <c:v>48396</c:v>
                </c:pt>
                <c:pt idx="163">
                  <c:v>48427</c:v>
                </c:pt>
                <c:pt idx="164">
                  <c:v>48458</c:v>
                </c:pt>
                <c:pt idx="165">
                  <c:v>48488</c:v>
                </c:pt>
                <c:pt idx="166">
                  <c:v>48519</c:v>
                </c:pt>
                <c:pt idx="167">
                  <c:v>48549</c:v>
                </c:pt>
                <c:pt idx="168">
                  <c:v>48580</c:v>
                </c:pt>
                <c:pt idx="169">
                  <c:v>48611</c:v>
                </c:pt>
                <c:pt idx="170">
                  <c:v>48639</c:v>
                </c:pt>
                <c:pt idx="171">
                  <c:v>48670</c:v>
                </c:pt>
                <c:pt idx="172">
                  <c:v>48700</c:v>
                </c:pt>
                <c:pt idx="173">
                  <c:v>48731</c:v>
                </c:pt>
                <c:pt idx="174">
                  <c:v>48761</c:v>
                </c:pt>
                <c:pt idx="175">
                  <c:v>48792</c:v>
                </c:pt>
                <c:pt idx="176">
                  <c:v>48823</c:v>
                </c:pt>
                <c:pt idx="177">
                  <c:v>48853</c:v>
                </c:pt>
                <c:pt idx="178">
                  <c:v>48884</c:v>
                </c:pt>
                <c:pt idx="179">
                  <c:v>48914</c:v>
                </c:pt>
              </c:numCache>
            </c:numRef>
          </c:cat>
          <c:val>
            <c:numRef>
              <c:f>'Grafico 2-9_Histórico DP_PP'!$G$4:$G$183</c:f>
              <c:numCache>
                <c:formatCode>General</c:formatCode>
                <c:ptCount val="180"/>
                <c:pt idx="36">
                  <c:v>1187.4692162595227</c:v>
                </c:pt>
                <c:pt idx="37">
                  <c:v>1197.3203375897317</c:v>
                </c:pt>
                <c:pt idx="38">
                  <c:v>1209.6049344601433</c:v>
                </c:pt>
                <c:pt idx="39">
                  <c:v>1204.5787721418346</c:v>
                </c:pt>
                <c:pt idx="40">
                  <c:v>1219.8939691330402</c:v>
                </c:pt>
                <c:pt idx="41">
                  <c:v>1208.5644177088104</c:v>
                </c:pt>
                <c:pt idx="42">
                  <c:v>1217.9584980536786</c:v>
                </c:pt>
                <c:pt idx="43">
                  <c:v>1199.3475627449341</c:v>
                </c:pt>
                <c:pt idx="44">
                  <c:v>1235.0487579590354</c:v>
                </c:pt>
                <c:pt idx="45">
                  <c:v>1252.3104256951403</c:v>
                </c:pt>
                <c:pt idx="46">
                  <c:v>1235.3288820235573</c:v>
                </c:pt>
                <c:pt idx="47">
                  <c:v>1218.5614166545049</c:v>
                </c:pt>
                <c:pt idx="48">
                  <c:v>1225.9143194677056</c:v>
                </c:pt>
                <c:pt idx="49">
                  <c:v>1229.2061121528068</c:v>
                </c:pt>
                <c:pt idx="50">
                  <c:v>1226.8616010039129</c:v>
                </c:pt>
                <c:pt idx="51">
                  <c:v>1224.1798721143257</c:v>
                </c:pt>
                <c:pt idx="52">
                  <c:v>1222.7617765657271</c:v>
                </c:pt>
                <c:pt idx="53">
                  <c:v>1222.0167569559328</c:v>
                </c:pt>
                <c:pt idx="54">
                  <c:v>1212.6476576869729</c:v>
                </c:pt>
                <c:pt idx="55">
                  <c:v>1208.5200966737098</c:v>
                </c:pt>
                <c:pt idx="56">
                  <c:v>1200.5032221919453</c:v>
                </c:pt>
                <c:pt idx="57">
                  <c:v>1189.2027276969645</c:v>
                </c:pt>
                <c:pt idx="58">
                  <c:v>1183.9240948962861</c:v>
                </c:pt>
                <c:pt idx="59">
                  <c:v>1157.1384289771529</c:v>
                </c:pt>
                <c:pt idx="60">
                  <c:v>1138.8574486762147</c:v>
                </c:pt>
                <c:pt idx="61">
                  <c:v>1131.7890610233203</c:v>
                </c:pt>
                <c:pt idx="62">
                  <c:v>1125.6519594266167</c:v>
                </c:pt>
                <c:pt idx="63">
                  <c:v>1117.0541631693879</c:v>
                </c:pt>
                <c:pt idx="64">
                  <c:v>1100.3013479055669</c:v>
                </c:pt>
                <c:pt idx="65">
                  <c:v>1094.1404517433539</c:v>
                </c:pt>
                <c:pt idx="66">
                  <c:v>1087.651555696893</c:v>
                </c:pt>
                <c:pt idx="67">
                  <c:v>1074.3884132533385</c:v>
                </c:pt>
                <c:pt idx="68">
                  <c:v>1061.5423625862441</c:v>
                </c:pt>
                <c:pt idx="69">
                  <c:v>1053.9556662153957</c:v>
                </c:pt>
                <c:pt idx="70">
                  <c:v>1052.5219911084214</c:v>
                </c:pt>
                <c:pt idx="71">
                  <c:v>1014.3697898798886</c:v>
                </c:pt>
                <c:pt idx="72">
                  <c:v>987.24918264410144</c:v>
                </c:pt>
                <c:pt idx="73">
                  <c:v>984.42018171380857</c:v>
                </c:pt>
                <c:pt idx="74">
                  <c:v>978.31588892769264</c:v>
                </c:pt>
                <c:pt idx="75">
                  <c:v>977.91579647826416</c:v>
                </c:pt>
                <c:pt idx="76">
                  <c:v>970.08943020886613</c:v>
                </c:pt>
                <c:pt idx="77">
                  <c:v>967.79124392015831</c:v>
                </c:pt>
                <c:pt idx="78">
                  <c:v>961.71886505974692</c:v>
                </c:pt>
                <c:pt idx="79">
                  <c:v>967.41394305981157</c:v>
                </c:pt>
                <c:pt idx="80">
                  <c:v>961.35592417452528</c:v>
                </c:pt>
                <c:pt idx="81">
                  <c:v>951.27061372272976</c:v>
                </c:pt>
                <c:pt idx="82">
                  <c:v>953.2645036154604</c:v>
                </c:pt>
                <c:pt idx="83">
                  <c:v>941.67538026111174</c:v>
                </c:pt>
                <c:pt idx="84">
                  <c:v>892.88492816497899</c:v>
                </c:pt>
                <c:pt idx="85">
                  <c:v>904.81612720220255</c:v>
                </c:pt>
                <c:pt idx="86">
                  <c:v>897.89700524788691</c:v>
                </c:pt>
                <c:pt idx="87">
                  <c:v>894.01769045260471</c:v>
                </c:pt>
                <c:pt idx="88">
                  <c:v>889.15249494773946</c:v>
                </c:pt>
                <c:pt idx="89">
                  <c:v>882.37224686756747</c:v>
                </c:pt>
                <c:pt idx="90">
                  <c:v>876.40945214265048</c:v>
                </c:pt>
                <c:pt idx="91">
                  <c:v>872.47214371057089</c:v>
                </c:pt>
                <c:pt idx="92">
                  <c:v>863.02664190291637</c:v>
                </c:pt>
                <c:pt idx="93">
                  <c:v>854.79774428535438</c:v>
                </c:pt>
                <c:pt idx="94">
                  <c:v>854.37257645820216</c:v>
                </c:pt>
                <c:pt idx="95">
                  <c:v>845.00753563220337</c:v>
                </c:pt>
                <c:pt idx="96">
                  <c:v>724.07246276977435</c:v>
                </c:pt>
                <c:pt idx="97">
                  <c:v>726.44998390049932</c:v>
                </c:pt>
                <c:pt idx="98">
                  <c:v>711.59171658020023</c:v>
                </c:pt>
                <c:pt idx="99">
                  <c:v>708.12094893819983</c:v>
                </c:pt>
                <c:pt idx="100">
                  <c:v>700.37445956824865</c:v>
                </c:pt>
                <c:pt idx="101">
                  <c:v>695.78090921215858</c:v>
                </c:pt>
                <c:pt idx="102">
                  <c:v>678.09099523318309</c:v>
                </c:pt>
                <c:pt idx="103">
                  <c:v>672.4424301699562</c:v>
                </c:pt>
                <c:pt idx="104">
                  <c:v>667.72694800063869</c:v>
                </c:pt>
                <c:pt idx="105">
                  <c:v>658.42130981525554</c:v>
                </c:pt>
                <c:pt idx="106">
                  <c:v>657.90127286823076</c:v>
                </c:pt>
                <c:pt idx="107">
                  <c:v>649.75856380760138</c:v>
                </c:pt>
                <c:pt idx="108">
                  <c:v>612.75665472289404</c:v>
                </c:pt>
                <c:pt idx="109">
                  <c:v>612.2097905391679</c:v>
                </c:pt>
                <c:pt idx="110">
                  <c:v>602.35120793674764</c:v>
                </c:pt>
                <c:pt idx="111">
                  <c:v>600.24014508225935</c:v>
                </c:pt>
                <c:pt idx="112">
                  <c:v>594.74187993862949</c:v>
                </c:pt>
                <c:pt idx="113">
                  <c:v>591.3897582717758</c:v>
                </c:pt>
                <c:pt idx="114">
                  <c:v>555.82728591111868</c:v>
                </c:pt>
                <c:pt idx="115">
                  <c:v>550.88407596026252</c:v>
                </c:pt>
                <c:pt idx="116">
                  <c:v>547.20176255861588</c:v>
                </c:pt>
                <c:pt idx="117">
                  <c:v>538.7349748048922</c:v>
                </c:pt>
                <c:pt idx="118">
                  <c:v>525.84340432904003</c:v>
                </c:pt>
                <c:pt idx="119">
                  <c:v>518.27269692703521</c:v>
                </c:pt>
                <c:pt idx="120">
                  <c:v>498.97769402081479</c:v>
                </c:pt>
                <c:pt idx="121">
                  <c:v>471.11984465687311</c:v>
                </c:pt>
                <c:pt idx="122">
                  <c:v>464.81997380014116</c:v>
                </c:pt>
                <c:pt idx="123">
                  <c:v>461.55381099695074</c:v>
                </c:pt>
                <c:pt idx="124">
                  <c:v>455.42308359279184</c:v>
                </c:pt>
                <c:pt idx="125">
                  <c:v>451.40054101995185</c:v>
                </c:pt>
                <c:pt idx="126">
                  <c:v>447.51391142164766</c:v>
                </c:pt>
                <c:pt idx="127">
                  <c:v>444.19196907998747</c:v>
                </c:pt>
                <c:pt idx="128">
                  <c:v>440.1404764027987</c:v>
                </c:pt>
                <c:pt idx="129">
                  <c:v>434.94522261278536</c:v>
                </c:pt>
                <c:pt idx="130">
                  <c:v>433.79297854595387</c:v>
                </c:pt>
                <c:pt idx="131">
                  <c:v>429.51044231588145</c:v>
                </c:pt>
                <c:pt idx="132">
                  <c:v>383.43286412263728</c:v>
                </c:pt>
                <c:pt idx="133">
                  <c:v>380.46644409632722</c:v>
                </c:pt>
                <c:pt idx="134">
                  <c:v>376.29324462238577</c:v>
                </c:pt>
                <c:pt idx="135">
                  <c:v>373.40909088711805</c:v>
                </c:pt>
                <c:pt idx="136">
                  <c:v>370.30580889672365</c:v>
                </c:pt>
                <c:pt idx="137">
                  <c:v>366.32422753093186</c:v>
                </c:pt>
                <c:pt idx="138">
                  <c:v>363.09718284295491</c:v>
                </c:pt>
                <c:pt idx="139">
                  <c:v>360.41451829254839</c:v>
                </c:pt>
                <c:pt idx="140">
                  <c:v>357.05108362313268</c:v>
                </c:pt>
                <c:pt idx="141">
                  <c:v>353.10273311226979</c:v>
                </c:pt>
                <c:pt idx="142">
                  <c:v>350.5003237516367</c:v>
                </c:pt>
                <c:pt idx="143">
                  <c:v>346.54171904341229</c:v>
                </c:pt>
                <c:pt idx="144">
                  <c:v>298.60208400574936</c:v>
                </c:pt>
                <c:pt idx="145">
                  <c:v>296.81870430796391</c:v>
                </c:pt>
                <c:pt idx="146">
                  <c:v>293.75274911990135</c:v>
                </c:pt>
                <c:pt idx="147">
                  <c:v>291.69109638097518</c:v>
                </c:pt>
                <c:pt idx="148">
                  <c:v>289.97863765213583</c:v>
                </c:pt>
                <c:pt idx="149">
                  <c:v>286.95226005529236</c:v>
                </c:pt>
                <c:pt idx="150">
                  <c:v>284.80885120506781</c:v>
                </c:pt>
                <c:pt idx="151">
                  <c:v>283.18531850163828</c:v>
                </c:pt>
                <c:pt idx="152">
                  <c:v>280.49655145762313</c:v>
                </c:pt>
                <c:pt idx="153">
                  <c:v>277.37745311386357</c:v>
                </c:pt>
                <c:pt idx="154">
                  <c:v>277.10492867293647</c:v>
                </c:pt>
                <c:pt idx="155">
                  <c:v>274.40188625692406</c:v>
                </c:pt>
              </c:numCache>
            </c:numRef>
          </c:val>
          <c:smooth val="0"/>
          <c:extLst>
            <c:ext xmlns:c16="http://schemas.microsoft.com/office/drawing/2014/chart" uri="{C3380CC4-5D6E-409C-BE32-E72D297353CC}">
              <c16:uniqueId val="{00000003-D612-408B-95C5-FEFB94B12BA8}"/>
            </c:ext>
          </c:extLst>
        </c:ser>
        <c:ser>
          <c:idx val="2"/>
          <c:order val="4"/>
          <c:tx>
            <c:strRef>
              <c:f>'Grafico 2-9_Histórico DP_PP'!$H$3</c:f>
              <c:strCache>
                <c:ptCount val="1"/>
                <c:pt idx="0">
                  <c:v>PP 2023</c:v>
                </c:pt>
              </c:strCache>
            </c:strRef>
          </c:tx>
          <c:spPr>
            <a:ln w="28575" cap="rnd">
              <a:solidFill>
                <a:srgbClr val="FF3399"/>
              </a:solidFill>
              <a:round/>
            </a:ln>
            <a:effectLst/>
          </c:spPr>
          <c:marker>
            <c:symbol val="none"/>
          </c:marker>
          <c:dPt>
            <c:idx val="52"/>
            <c:marker>
              <c:symbol val="none"/>
            </c:marker>
            <c:bubble3D val="0"/>
            <c:spPr>
              <a:ln w="28575" cap="rnd">
                <a:solidFill>
                  <a:srgbClr val="FF3399"/>
                </a:solidFill>
                <a:round/>
              </a:ln>
              <a:effectLst/>
            </c:spPr>
            <c:extLst>
              <c:ext xmlns:c16="http://schemas.microsoft.com/office/drawing/2014/chart" uri="{C3380CC4-5D6E-409C-BE32-E72D297353CC}">
                <c16:uniqueId val="{00000000-03CC-4640-8CAA-A2F7C7960C31}"/>
              </c:ext>
            </c:extLst>
          </c:dPt>
          <c:cat>
            <c:numRef>
              <c:f>'Grafico 2-9_Histórico DP_PP'!$C$4:$C$183</c:f>
              <c:numCache>
                <c:formatCode>mmm\-yy</c:formatCode>
                <c:ptCount val="18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pt idx="84">
                  <c:v>46023</c:v>
                </c:pt>
                <c:pt idx="85">
                  <c:v>46054</c:v>
                </c:pt>
                <c:pt idx="86">
                  <c:v>46082</c:v>
                </c:pt>
                <c:pt idx="87">
                  <c:v>46113</c:v>
                </c:pt>
                <c:pt idx="88">
                  <c:v>46143</c:v>
                </c:pt>
                <c:pt idx="89">
                  <c:v>46174</c:v>
                </c:pt>
                <c:pt idx="90">
                  <c:v>46204</c:v>
                </c:pt>
                <c:pt idx="91">
                  <c:v>46235</c:v>
                </c:pt>
                <c:pt idx="92">
                  <c:v>46266</c:v>
                </c:pt>
                <c:pt idx="93">
                  <c:v>46296</c:v>
                </c:pt>
                <c:pt idx="94">
                  <c:v>46327</c:v>
                </c:pt>
                <c:pt idx="95">
                  <c:v>46357</c:v>
                </c:pt>
                <c:pt idx="96">
                  <c:v>46388</c:v>
                </c:pt>
                <c:pt idx="97">
                  <c:v>46419</c:v>
                </c:pt>
                <c:pt idx="98">
                  <c:v>46447</c:v>
                </c:pt>
                <c:pt idx="99">
                  <c:v>46478</c:v>
                </c:pt>
                <c:pt idx="100">
                  <c:v>46508</c:v>
                </c:pt>
                <c:pt idx="101">
                  <c:v>46539</c:v>
                </c:pt>
                <c:pt idx="102">
                  <c:v>46569</c:v>
                </c:pt>
                <c:pt idx="103">
                  <c:v>46600</c:v>
                </c:pt>
                <c:pt idx="104">
                  <c:v>46631</c:v>
                </c:pt>
                <c:pt idx="105">
                  <c:v>46661</c:v>
                </c:pt>
                <c:pt idx="106">
                  <c:v>46692</c:v>
                </c:pt>
                <c:pt idx="107">
                  <c:v>46722</c:v>
                </c:pt>
                <c:pt idx="108">
                  <c:v>46753</c:v>
                </c:pt>
                <c:pt idx="109">
                  <c:v>46784</c:v>
                </c:pt>
                <c:pt idx="110">
                  <c:v>46813</c:v>
                </c:pt>
                <c:pt idx="111">
                  <c:v>46844</c:v>
                </c:pt>
                <c:pt idx="112">
                  <c:v>46874</c:v>
                </c:pt>
                <c:pt idx="113">
                  <c:v>46905</c:v>
                </c:pt>
                <c:pt idx="114">
                  <c:v>46935</c:v>
                </c:pt>
                <c:pt idx="115">
                  <c:v>46966</c:v>
                </c:pt>
                <c:pt idx="116">
                  <c:v>46997</c:v>
                </c:pt>
                <c:pt idx="117">
                  <c:v>47027</c:v>
                </c:pt>
                <c:pt idx="118">
                  <c:v>47058</c:v>
                </c:pt>
                <c:pt idx="119">
                  <c:v>47088</c:v>
                </c:pt>
                <c:pt idx="120">
                  <c:v>47119</c:v>
                </c:pt>
                <c:pt idx="121">
                  <c:v>47150</c:v>
                </c:pt>
                <c:pt idx="122">
                  <c:v>47178</c:v>
                </c:pt>
                <c:pt idx="123">
                  <c:v>47209</c:v>
                </c:pt>
                <c:pt idx="124">
                  <c:v>47239</c:v>
                </c:pt>
                <c:pt idx="125">
                  <c:v>47270</c:v>
                </c:pt>
                <c:pt idx="126">
                  <c:v>47300</c:v>
                </c:pt>
                <c:pt idx="127">
                  <c:v>47331</c:v>
                </c:pt>
                <c:pt idx="128">
                  <c:v>47362</c:v>
                </c:pt>
                <c:pt idx="129">
                  <c:v>47392</c:v>
                </c:pt>
                <c:pt idx="130">
                  <c:v>47423</c:v>
                </c:pt>
                <c:pt idx="131">
                  <c:v>47453</c:v>
                </c:pt>
                <c:pt idx="132">
                  <c:v>47484</c:v>
                </c:pt>
                <c:pt idx="133">
                  <c:v>47515</c:v>
                </c:pt>
                <c:pt idx="134">
                  <c:v>47543</c:v>
                </c:pt>
                <c:pt idx="135">
                  <c:v>47574</c:v>
                </c:pt>
                <c:pt idx="136">
                  <c:v>47604</c:v>
                </c:pt>
                <c:pt idx="137">
                  <c:v>47635</c:v>
                </c:pt>
                <c:pt idx="138">
                  <c:v>47665</c:v>
                </c:pt>
                <c:pt idx="139">
                  <c:v>47696</c:v>
                </c:pt>
                <c:pt idx="140">
                  <c:v>47727</c:v>
                </c:pt>
                <c:pt idx="141">
                  <c:v>47757</c:v>
                </c:pt>
                <c:pt idx="142">
                  <c:v>47788</c:v>
                </c:pt>
                <c:pt idx="143">
                  <c:v>47818</c:v>
                </c:pt>
                <c:pt idx="144">
                  <c:v>47849</c:v>
                </c:pt>
                <c:pt idx="145">
                  <c:v>47880</c:v>
                </c:pt>
                <c:pt idx="146">
                  <c:v>47908</c:v>
                </c:pt>
                <c:pt idx="147">
                  <c:v>47939</c:v>
                </c:pt>
                <c:pt idx="148">
                  <c:v>47969</c:v>
                </c:pt>
                <c:pt idx="149">
                  <c:v>48000</c:v>
                </c:pt>
                <c:pt idx="150">
                  <c:v>48030</c:v>
                </c:pt>
                <c:pt idx="151">
                  <c:v>48061</c:v>
                </c:pt>
                <c:pt idx="152">
                  <c:v>48092</c:v>
                </c:pt>
                <c:pt idx="153">
                  <c:v>48122</c:v>
                </c:pt>
                <c:pt idx="154">
                  <c:v>48153</c:v>
                </c:pt>
                <c:pt idx="155">
                  <c:v>48183</c:v>
                </c:pt>
                <c:pt idx="156">
                  <c:v>48214</c:v>
                </c:pt>
                <c:pt idx="157">
                  <c:v>48245</c:v>
                </c:pt>
                <c:pt idx="158">
                  <c:v>48274</c:v>
                </c:pt>
                <c:pt idx="159">
                  <c:v>48305</c:v>
                </c:pt>
                <c:pt idx="160">
                  <c:v>48335</c:v>
                </c:pt>
                <c:pt idx="161">
                  <c:v>48366</c:v>
                </c:pt>
                <c:pt idx="162">
                  <c:v>48396</c:v>
                </c:pt>
                <c:pt idx="163">
                  <c:v>48427</c:v>
                </c:pt>
                <c:pt idx="164">
                  <c:v>48458</c:v>
                </c:pt>
                <c:pt idx="165">
                  <c:v>48488</c:v>
                </c:pt>
                <c:pt idx="166">
                  <c:v>48519</c:v>
                </c:pt>
                <c:pt idx="167">
                  <c:v>48549</c:v>
                </c:pt>
                <c:pt idx="168">
                  <c:v>48580</c:v>
                </c:pt>
                <c:pt idx="169">
                  <c:v>48611</c:v>
                </c:pt>
                <c:pt idx="170">
                  <c:v>48639</c:v>
                </c:pt>
                <c:pt idx="171">
                  <c:v>48670</c:v>
                </c:pt>
                <c:pt idx="172">
                  <c:v>48700</c:v>
                </c:pt>
                <c:pt idx="173">
                  <c:v>48731</c:v>
                </c:pt>
                <c:pt idx="174">
                  <c:v>48761</c:v>
                </c:pt>
                <c:pt idx="175">
                  <c:v>48792</c:v>
                </c:pt>
                <c:pt idx="176">
                  <c:v>48823</c:v>
                </c:pt>
                <c:pt idx="177">
                  <c:v>48853</c:v>
                </c:pt>
                <c:pt idx="178">
                  <c:v>48884</c:v>
                </c:pt>
                <c:pt idx="179">
                  <c:v>48914</c:v>
                </c:pt>
              </c:numCache>
            </c:numRef>
          </c:cat>
          <c:val>
            <c:numRef>
              <c:f>'Grafico 2-9_Histórico DP_PP'!$H$4:$H$183</c:f>
              <c:numCache>
                <c:formatCode>General</c:formatCode>
                <c:ptCount val="180"/>
                <c:pt idx="48">
                  <c:v>1172.6951752111563</c:v>
                </c:pt>
                <c:pt idx="49">
                  <c:v>1168.1174752111558</c:v>
                </c:pt>
                <c:pt idx="50">
                  <c:v>1174.4586381451197</c:v>
                </c:pt>
                <c:pt idx="51">
                  <c:v>1168.8268722352377</c:v>
                </c:pt>
                <c:pt idx="52">
                  <c:v>1169.5084722352374</c:v>
                </c:pt>
                <c:pt idx="53">
                  <c:v>1178.1257722352379</c:v>
                </c:pt>
                <c:pt idx="54">
                  <c:v>1175.185749654592</c:v>
                </c:pt>
                <c:pt idx="55">
                  <c:v>1184.4153722352376</c:v>
                </c:pt>
                <c:pt idx="56">
                  <c:v>1185.4950596352376</c:v>
                </c:pt>
                <c:pt idx="57">
                  <c:v>1185.5202596352369</c:v>
                </c:pt>
                <c:pt idx="58">
                  <c:v>1172.9800596352372</c:v>
                </c:pt>
                <c:pt idx="59">
                  <c:v>1142.5778596352377</c:v>
                </c:pt>
                <c:pt idx="60">
                  <c:v>1130.9670999999996</c:v>
                </c:pt>
                <c:pt idx="61">
                  <c:v>1119.5889000000002</c:v>
                </c:pt>
                <c:pt idx="62">
                  <c:v>1122.4991999999997</c:v>
                </c:pt>
                <c:pt idx="63">
                  <c:v>1113.1101000000003</c:v>
                </c:pt>
                <c:pt idx="64">
                  <c:v>1100.8442</c:v>
                </c:pt>
                <c:pt idx="65">
                  <c:v>1084.1596999999995</c:v>
                </c:pt>
                <c:pt idx="66">
                  <c:v>1079.1857999999993</c:v>
                </c:pt>
                <c:pt idx="67">
                  <c:v>1084.087161618306</c:v>
                </c:pt>
                <c:pt idx="68">
                  <c:v>1062.3904557913756</c:v>
                </c:pt>
                <c:pt idx="69">
                  <c:v>1058.6623455980978</c:v>
                </c:pt>
                <c:pt idx="70">
                  <c:v>1064.6257144236679</c:v>
                </c:pt>
                <c:pt idx="71">
                  <c:v>1042.437222469315</c:v>
                </c:pt>
                <c:pt idx="72">
                  <c:v>991.22869999999978</c:v>
                </c:pt>
                <c:pt idx="73">
                  <c:v>983.08409999999958</c:v>
                </c:pt>
                <c:pt idx="74">
                  <c:v>972.81339999999955</c:v>
                </c:pt>
                <c:pt idx="75">
                  <c:v>969.35929999999951</c:v>
                </c:pt>
                <c:pt idx="76">
                  <c:v>965.03049999999962</c:v>
                </c:pt>
                <c:pt idx="77">
                  <c:v>959.56039999999996</c:v>
                </c:pt>
                <c:pt idx="78">
                  <c:v>957.39649999999961</c:v>
                </c:pt>
                <c:pt idx="79">
                  <c:v>953.08349999999962</c:v>
                </c:pt>
                <c:pt idx="80">
                  <c:v>944.21529999999973</c:v>
                </c:pt>
                <c:pt idx="81">
                  <c:v>940.32169999999996</c:v>
                </c:pt>
                <c:pt idx="82">
                  <c:v>936.75929999999937</c:v>
                </c:pt>
                <c:pt idx="83">
                  <c:v>928.7677999999994</c:v>
                </c:pt>
                <c:pt idx="84">
                  <c:v>889.20309999999972</c:v>
                </c:pt>
                <c:pt idx="85">
                  <c:v>898.70550000000003</c:v>
                </c:pt>
                <c:pt idx="86">
                  <c:v>893.34329999999977</c:v>
                </c:pt>
                <c:pt idx="87">
                  <c:v>889.76339999999948</c:v>
                </c:pt>
                <c:pt idx="88">
                  <c:v>884.95529999999997</c:v>
                </c:pt>
                <c:pt idx="89">
                  <c:v>877.66549999999995</c:v>
                </c:pt>
                <c:pt idx="90">
                  <c:v>874.73129999999992</c:v>
                </c:pt>
                <c:pt idx="91">
                  <c:v>870.06729999999993</c:v>
                </c:pt>
                <c:pt idx="92">
                  <c:v>863.0464999999997</c:v>
                </c:pt>
                <c:pt idx="93">
                  <c:v>859.36029999999982</c:v>
                </c:pt>
                <c:pt idx="94">
                  <c:v>855.58349999999996</c:v>
                </c:pt>
                <c:pt idx="95">
                  <c:v>784.99890000000005</c:v>
                </c:pt>
                <c:pt idx="96">
                  <c:v>760.64789999999982</c:v>
                </c:pt>
                <c:pt idx="97">
                  <c:v>756.49119999999959</c:v>
                </c:pt>
                <c:pt idx="98">
                  <c:v>750.79390000000001</c:v>
                </c:pt>
                <c:pt idx="99">
                  <c:v>745.64599999999973</c:v>
                </c:pt>
                <c:pt idx="100">
                  <c:v>741.45289999999966</c:v>
                </c:pt>
                <c:pt idx="101">
                  <c:v>735.49500000000012</c:v>
                </c:pt>
                <c:pt idx="102">
                  <c:v>730.5449000000001</c:v>
                </c:pt>
                <c:pt idx="103">
                  <c:v>726.63189999999986</c:v>
                </c:pt>
                <c:pt idx="104">
                  <c:v>720.6690000000001</c:v>
                </c:pt>
                <c:pt idx="105">
                  <c:v>716.54889999999989</c:v>
                </c:pt>
                <c:pt idx="106">
                  <c:v>713.69399999999996</c:v>
                </c:pt>
                <c:pt idx="107">
                  <c:v>709.00279999999987</c:v>
                </c:pt>
                <c:pt idx="108">
                  <c:v>693.92359999999996</c:v>
                </c:pt>
                <c:pt idx="109">
                  <c:v>689.68640000000005</c:v>
                </c:pt>
                <c:pt idx="110">
                  <c:v>685.59859999999992</c:v>
                </c:pt>
                <c:pt idx="111">
                  <c:v>681.97179999999992</c:v>
                </c:pt>
                <c:pt idx="112">
                  <c:v>679.22249999999997</c:v>
                </c:pt>
                <c:pt idx="113">
                  <c:v>674.6948000000001</c:v>
                </c:pt>
                <c:pt idx="114">
                  <c:v>641.77849999999967</c:v>
                </c:pt>
                <c:pt idx="115">
                  <c:v>629.70349999999996</c:v>
                </c:pt>
                <c:pt idx="116">
                  <c:v>624.7397999999996</c:v>
                </c:pt>
                <c:pt idx="117">
                  <c:v>620.67650000000003</c:v>
                </c:pt>
                <c:pt idx="118">
                  <c:v>617.55970000000002</c:v>
                </c:pt>
                <c:pt idx="119">
                  <c:v>562.73279999999988</c:v>
                </c:pt>
                <c:pt idx="120">
                  <c:v>555.05049999999983</c:v>
                </c:pt>
                <c:pt idx="121">
                  <c:v>545.46069999999986</c:v>
                </c:pt>
                <c:pt idx="122">
                  <c:v>540.05149999999981</c:v>
                </c:pt>
                <c:pt idx="123">
                  <c:v>536.49180000000001</c:v>
                </c:pt>
                <c:pt idx="124">
                  <c:v>530.60450000000014</c:v>
                </c:pt>
                <c:pt idx="125">
                  <c:v>526.37780000000009</c:v>
                </c:pt>
                <c:pt idx="126">
                  <c:v>522.91050000000007</c:v>
                </c:pt>
                <c:pt idx="127">
                  <c:v>519.26750000000004</c:v>
                </c:pt>
                <c:pt idx="128">
                  <c:v>498.0997999999999</c:v>
                </c:pt>
                <c:pt idx="129">
                  <c:v>494.85950000000003</c:v>
                </c:pt>
                <c:pt idx="130">
                  <c:v>491.65679999999986</c:v>
                </c:pt>
                <c:pt idx="131">
                  <c:v>428.50760000000002</c:v>
                </c:pt>
                <c:pt idx="132">
                  <c:v>417.59800000000001</c:v>
                </c:pt>
                <c:pt idx="133">
                  <c:v>414.49200000000002</c:v>
                </c:pt>
                <c:pt idx="134">
                  <c:v>410.084</c:v>
                </c:pt>
                <c:pt idx="135">
                  <c:v>406.70509999999996</c:v>
                </c:pt>
                <c:pt idx="136">
                  <c:v>403.40900000000005</c:v>
                </c:pt>
                <c:pt idx="137">
                  <c:v>399.31410000000011</c:v>
                </c:pt>
                <c:pt idx="138">
                  <c:v>396.0030000000001</c:v>
                </c:pt>
                <c:pt idx="139">
                  <c:v>393.34100000000001</c:v>
                </c:pt>
                <c:pt idx="140">
                  <c:v>389.71310000000005</c:v>
                </c:pt>
                <c:pt idx="141">
                  <c:v>387.08699999999988</c:v>
                </c:pt>
                <c:pt idx="142">
                  <c:v>383.00709999999981</c:v>
                </c:pt>
                <c:pt idx="143">
                  <c:v>378.76</c:v>
                </c:pt>
                <c:pt idx="144">
                  <c:v>375.37319999999988</c:v>
                </c:pt>
                <c:pt idx="145">
                  <c:v>373.45009999999996</c:v>
                </c:pt>
                <c:pt idx="146">
                  <c:v>369.76719999999989</c:v>
                </c:pt>
                <c:pt idx="147">
                  <c:v>366.95120000000003</c:v>
                </c:pt>
                <c:pt idx="148">
                  <c:v>364.23019999999991</c:v>
                </c:pt>
                <c:pt idx="149">
                  <c:v>360.53520000000009</c:v>
                </c:pt>
                <c:pt idx="150">
                  <c:v>357.4402</c:v>
                </c:pt>
                <c:pt idx="151">
                  <c:v>354.44819999999999</c:v>
                </c:pt>
                <c:pt idx="152">
                  <c:v>348.71019999999993</c:v>
                </c:pt>
                <c:pt idx="153">
                  <c:v>341.93219999999997</c:v>
                </c:pt>
                <c:pt idx="154">
                  <c:v>337.6631999999999</c:v>
                </c:pt>
                <c:pt idx="155">
                  <c:v>329.95620000000002</c:v>
                </c:pt>
                <c:pt idx="156">
                  <c:v>320.42109999999985</c:v>
                </c:pt>
                <c:pt idx="157">
                  <c:v>314.2580999999999</c:v>
                </c:pt>
                <c:pt idx="158">
                  <c:v>315.32409999999993</c:v>
                </c:pt>
                <c:pt idx="159">
                  <c:v>310.1330999999999</c:v>
                </c:pt>
                <c:pt idx="160">
                  <c:v>284.25709999999992</c:v>
                </c:pt>
                <c:pt idx="161">
                  <c:v>280.87609999999995</c:v>
                </c:pt>
                <c:pt idx="162">
                  <c:v>271.99209999999999</c:v>
                </c:pt>
                <c:pt idx="163">
                  <c:v>271.23710000000005</c:v>
                </c:pt>
                <c:pt idx="164">
                  <c:v>266.9631</c:v>
                </c:pt>
                <c:pt idx="165">
                  <c:v>268.00110000000001</c:v>
                </c:pt>
                <c:pt idx="166">
                  <c:v>265.3531000000001</c:v>
                </c:pt>
                <c:pt idx="167">
                  <c:v>264.39609999999993</c:v>
                </c:pt>
              </c:numCache>
            </c:numRef>
          </c:val>
          <c:smooth val="0"/>
          <c:extLst>
            <c:ext xmlns:c16="http://schemas.microsoft.com/office/drawing/2014/chart" uri="{C3380CC4-5D6E-409C-BE32-E72D297353CC}">
              <c16:uniqueId val="{00000004-D612-408B-95C5-FEFB94B12BA8}"/>
            </c:ext>
          </c:extLst>
        </c:ser>
        <c:dLbls>
          <c:showLegendKey val="0"/>
          <c:showVal val="0"/>
          <c:showCatName val="0"/>
          <c:showSerName val="0"/>
          <c:showPercent val="0"/>
          <c:showBubbleSize val="0"/>
        </c:dLbls>
        <c:marker val="1"/>
        <c:smooth val="0"/>
        <c:axId val="649214256"/>
        <c:axId val="649214648"/>
      </c:lineChart>
      <c:dateAx>
        <c:axId val="649214256"/>
        <c:scaling>
          <c:orientation val="minMax"/>
          <c:min val="43466"/>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0"/>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649214648"/>
        <c:crosses val="autoZero"/>
        <c:auto val="0"/>
        <c:lblOffset val="100"/>
        <c:baseTimeUnit val="months"/>
        <c:majorUnit val="12"/>
      </c:dateAx>
      <c:valAx>
        <c:axId val="6492146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419" sz="1200">
                    <a:solidFill>
                      <a:sysClr val="windowText" lastClr="000000"/>
                    </a:solidFill>
                  </a:rPr>
                  <a:t>GBTUD</a:t>
                </a:r>
                <a:endParaRPr lang="es-CO" sz="120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649214256"/>
        <c:crosses val="autoZero"/>
        <c:crossBetween val="between"/>
      </c:valAx>
      <c:spPr>
        <a:noFill/>
        <a:ln>
          <a:noFill/>
        </a:ln>
        <a:effectLst/>
      </c:spPr>
    </c:plotArea>
    <c:legend>
      <c:legendPos val="b"/>
      <c:layout>
        <c:manualLayout>
          <c:xMode val="edge"/>
          <c:yMode val="edge"/>
          <c:x val="5.0608401242272741E-2"/>
          <c:y val="0.93729797128346415"/>
          <c:w val="0.9054506762871859"/>
          <c:h val="4.0426599342946387E-2"/>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baseline="0">
                <a:effectLst/>
              </a:rPr>
              <a:t>DISTRIBUCIÓN OFERTA DP 2019-2028 = 3251 TBTU</a:t>
            </a:r>
            <a:endParaRPr lang="es-CO" sz="14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5153175853018365"/>
          <c:y val="0.17239265499471071"/>
          <c:w val="0.30924433676559659"/>
          <c:h val="0.55127533289145514"/>
        </c:manualLayout>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8B3B-4926-8ABA-2CADFF88679D}"/>
              </c:ext>
            </c:extLst>
          </c:dPt>
          <c:dPt>
            <c:idx val="1"/>
            <c:bubble3D val="0"/>
            <c:spPr>
              <a:solidFill>
                <a:srgbClr val="0000FF"/>
              </a:solidFill>
              <a:ln w="19050">
                <a:solidFill>
                  <a:schemeClr val="lt1"/>
                </a:solidFill>
              </a:ln>
              <a:effectLst/>
            </c:spPr>
            <c:extLst>
              <c:ext xmlns:c16="http://schemas.microsoft.com/office/drawing/2014/chart" uri="{C3380CC4-5D6E-409C-BE32-E72D297353CC}">
                <c16:uniqueId val="{00000003-8B3B-4926-8ABA-2CADFF88679D}"/>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8B3B-4926-8ABA-2CADFF88679D}"/>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8B3B-4926-8ABA-2CADFF88679D}"/>
              </c:ext>
            </c:extLst>
          </c:dPt>
          <c:dPt>
            <c:idx val="4"/>
            <c:bubble3D val="0"/>
            <c:spPr>
              <a:solidFill>
                <a:srgbClr val="FF3399"/>
              </a:solidFill>
              <a:ln w="19050">
                <a:solidFill>
                  <a:schemeClr val="lt1"/>
                </a:solidFill>
              </a:ln>
              <a:effectLst/>
            </c:spPr>
            <c:extLst>
              <c:ext xmlns:c16="http://schemas.microsoft.com/office/drawing/2014/chart" uri="{C3380CC4-5D6E-409C-BE32-E72D297353CC}">
                <c16:uniqueId val="{00000009-8B3B-4926-8ABA-2CADFF88679D}"/>
              </c:ext>
            </c:extLst>
          </c:dPt>
          <c:dPt>
            <c:idx val="5"/>
            <c:bubble3D val="0"/>
            <c:spPr>
              <a:solidFill>
                <a:srgbClr val="660033"/>
              </a:solidFill>
              <a:ln w="19050">
                <a:solidFill>
                  <a:schemeClr val="lt1"/>
                </a:solidFill>
              </a:ln>
              <a:effectLst/>
            </c:spPr>
            <c:extLst>
              <c:ext xmlns:c16="http://schemas.microsoft.com/office/drawing/2014/chart" uri="{C3380CC4-5D6E-409C-BE32-E72D297353CC}">
                <c16:uniqueId val="{0000000B-8B3B-4926-8ABA-2CADFF88679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 2-10_Distribución PP'!$C$5:$C$9,'Grafico 2-10_Distribución PP'!$C$10)</c:f>
              <c:strCache>
                <c:ptCount val="6"/>
                <c:pt idx="0">
                  <c:v>LLANOS ORIENTALES</c:v>
                </c:pt>
                <c:pt idx="1">
                  <c:v>VALLE INFERIOR DEL MAGDALENA</c:v>
                </c:pt>
                <c:pt idx="2">
                  <c:v>CORDILLERA ORIENTAL</c:v>
                </c:pt>
                <c:pt idx="3">
                  <c:v>GUAJIRA (On+Off)</c:v>
                </c:pt>
                <c:pt idx="4">
                  <c:v>VALLE MEDIO DEL MAGDALENA</c:v>
                </c:pt>
                <c:pt idx="5">
                  <c:v>OTRAS</c:v>
                </c:pt>
              </c:strCache>
            </c:strRef>
          </c:cat>
          <c:val>
            <c:numRef>
              <c:f>('Grafico 2-10_Distribución PP'!$E$5:$E$9,'Grafico 2-10_Distribución PP'!$E$10)</c:f>
              <c:numCache>
                <c:formatCode>0.0</c:formatCode>
                <c:ptCount val="6"/>
                <c:pt idx="0">
                  <c:v>40.262026106487546</c:v>
                </c:pt>
                <c:pt idx="1">
                  <c:v>21.913663987339728</c:v>
                </c:pt>
                <c:pt idx="2">
                  <c:v>20.954710212174223</c:v>
                </c:pt>
                <c:pt idx="3">
                  <c:v>10.366062832008549</c:v>
                </c:pt>
                <c:pt idx="4">
                  <c:v>3.1975004071691937</c:v>
                </c:pt>
                <c:pt idx="5">
                  <c:v>3.3060364548207422</c:v>
                </c:pt>
              </c:numCache>
            </c:numRef>
          </c:val>
          <c:extLst>
            <c:ext xmlns:c16="http://schemas.microsoft.com/office/drawing/2014/chart" uri="{C3380CC4-5D6E-409C-BE32-E72D297353CC}">
              <c16:uniqueId val="{0000000C-8B3B-4926-8ABA-2CADFF88679D}"/>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9.546989703210175E-2"/>
          <c:y val="0.7581978281938605"/>
          <c:w val="0.85008584696143752"/>
          <c:h val="0.2015782075372280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baseline="0">
                <a:effectLst/>
              </a:rPr>
              <a:t>DISTRIBUCIÓN OFERTA DP 2024-2033 = 2447 TBTU</a:t>
            </a:r>
            <a:endParaRPr lang="es-CO" sz="14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5153175853018365"/>
          <c:y val="0.17239265499471071"/>
          <c:w val="0.30924433676559659"/>
          <c:h val="0.55127533289145514"/>
        </c:manualLayout>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431E-4418-94C6-F5B02E825B06}"/>
              </c:ext>
            </c:extLst>
          </c:dPt>
          <c:dPt>
            <c:idx val="1"/>
            <c:bubble3D val="0"/>
            <c:spPr>
              <a:solidFill>
                <a:srgbClr val="0000FF"/>
              </a:solidFill>
              <a:ln w="19050">
                <a:solidFill>
                  <a:schemeClr val="lt1"/>
                </a:solidFill>
              </a:ln>
              <a:effectLst/>
            </c:spPr>
            <c:extLst>
              <c:ext xmlns:c16="http://schemas.microsoft.com/office/drawing/2014/chart" uri="{C3380CC4-5D6E-409C-BE32-E72D297353CC}">
                <c16:uniqueId val="{00000003-431E-4418-94C6-F5B02E825B06}"/>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431E-4418-94C6-F5B02E825B06}"/>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431E-4418-94C6-F5B02E825B06}"/>
              </c:ext>
            </c:extLst>
          </c:dPt>
          <c:dPt>
            <c:idx val="4"/>
            <c:bubble3D val="0"/>
            <c:spPr>
              <a:solidFill>
                <a:srgbClr val="FF3399"/>
              </a:solidFill>
              <a:ln w="19050">
                <a:solidFill>
                  <a:schemeClr val="lt1"/>
                </a:solidFill>
              </a:ln>
              <a:effectLst/>
            </c:spPr>
            <c:extLst>
              <c:ext xmlns:c16="http://schemas.microsoft.com/office/drawing/2014/chart" uri="{C3380CC4-5D6E-409C-BE32-E72D297353CC}">
                <c16:uniqueId val="{00000009-431E-4418-94C6-F5B02E825B06}"/>
              </c:ext>
            </c:extLst>
          </c:dPt>
          <c:dPt>
            <c:idx val="5"/>
            <c:bubble3D val="0"/>
            <c:spPr>
              <a:solidFill>
                <a:srgbClr val="660033"/>
              </a:solidFill>
              <a:ln w="19050">
                <a:solidFill>
                  <a:schemeClr val="lt1"/>
                </a:solidFill>
              </a:ln>
              <a:effectLst/>
            </c:spPr>
            <c:extLst>
              <c:ext xmlns:c16="http://schemas.microsoft.com/office/drawing/2014/chart" uri="{C3380CC4-5D6E-409C-BE32-E72D297353CC}">
                <c16:uniqueId val="{0000000B-431E-4418-94C6-F5B02E825B0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 2-10_Distribución PP'!$C$20:$C$25</c:f>
              <c:strCache>
                <c:ptCount val="6"/>
                <c:pt idx="0">
                  <c:v>LLANOS ORIENTALES</c:v>
                </c:pt>
                <c:pt idx="1">
                  <c:v>VALLE INFERIOR DEL MAGDALENA</c:v>
                </c:pt>
                <c:pt idx="2">
                  <c:v>CORDILLERA ORIENTAL</c:v>
                </c:pt>
                <c:pt idx="3">
                  <c:v>GUAJIRA (On+Off)</c:v>
                </c:pt>
                <c:pt idx="4">
                  <c:v>VALLE MEDIO DEL MAGDALENA</c:v>
                </c:pt>
                <c:pt idx="5">
                  <c:v>OTRAS</c:v>
                </c:pt>
              </c:strCache>
            </c:strRef>
          </c:cat>
          <c:val>
            <c:numRef>
              <c:f>'Grafico 2-10_Distribución PP'!$E$20:$E$25</c:f>
              <c:numCache>
                <c:formatCode>0.0</c:formatCode>
                <c:ptCount val="6"/>
                <c:pt idx="0">
                  <c:v>26.241769175829969</c:v>
                </c:pt>
                <c:pt idx="1">
                  <c:v>24.918394887370724</c:v>
                </c:pt>
                <c:pt idx="2">
                  <c:v>26.593410358717669</c:v>
                </c:pt>
                <c:pt idx="3">
                  <c:v>12.252712980782665</c:v>
                </c:pt>
                <c:pt idx="4">
                  <c:v>2.9575871328023409</c:v>
                </c:pt>
                <c:pt idx="5">
                  <c:v>7.0361254644966227</c:v>
                </c:pt>
              </c:numCache>
            </c:numRef>
          </c:val>
          <c:extLst>
            <c:ext xmlns:c16="http://schemas.microsoft.com/office/drawing/2014/chart" uri="{C3380CC4-5D6E-409C-BE32-E72D297353CC}">
              <c16:uniqueId val="{0000000C-431E-4418-94C6-F5B02E825B06}"/>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9.546989703210175E-2"/>
          <c:y val="0.7581978281938605"/>
          <c:w val="0.85008584696143752"/>
          <c:h val="0.2015782075372280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'Grafico 2-11_PP vs. IRR'!$C$4</c:f>
              <c:strCache>
                <c:ptCount val="1"/>
                <c:pt idx="0">
                  <c:v>P1 2024</c:v>
                </c:pt>
              </c:strCache>
            </c:strRef>
          </c:tx>
          <c:spPr>
            <a:solidFill>
              <a:schemeClr val="accent6">
                <a:lumMod val="60000"/>
                <a:lumOff val="40000"/>
              </a:schemeClr>
            </a:solidFill>
            <a:ln>
              <a:noFill/>
            </a:ln>
            <a:effectLst/>
          </c:spPr>
          <c:invertIfNegative val="0"/>
          <c:cat>
            <c:numRef>
              <c:f>'Grafico 2-11_PP vs. IRR'!$D$3:$R$3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2-11_PP vs. IRR'!$D$4:$R$4</c:f>
              <c:numCache>
                <c:formatCode>0</c:formatCode>
                <c:ptCount val="15"/>
                <c:pt idx="0">
                  <c:v>975.15616619697596</c:v>
                </c:pt>
                <c:pt idx="1">
                  <c:v>956.46810289837094</c:v>
                </c:pt>
                <c:pt idx="2">
                  <c:v>869.46567341901641</c:v>
                </c:pt>
                <c:pt idx="3">
                  <c:v>788.04129654993164</c:v>
                </c:pt>
                <c:pt idx="4">
                  <c:v>606.9889037706273</c:v>
                </c:pt>
                <c:pt idx="5">
                  <c:v>474.99798090291875</c:v>
                </c:pt>
                <c:pt idx="6">
                  <c:v>403.37558066574508</c:v>
                </c:pt>
                <c:pt idx="7">
                  <c:v>352.8230272804542</c:v>
                </c:pt>
                <c:pt idx="8">
                  <c:v>278.06788022106616</c:v>
                </c:pt>
                <c:pt idx="9">
                  <c:v>235.20155469541368</c:v>
                </c:pt>
                <c:pt idx="10">
                  <c:v>205.53750591528356</c:v>
                </c:pt>
                <c:pt idx="11">
                  <c:v>176.92425853059001</c:v>
                </c:pt>
                <c:pt idx="12">
                  <c:v>115.03118326422806</c:v>
                </c:pt>
                <c:pt idx="13">
                  <c:v>76.745714672463095</c:v>
                </c:pt>
                <c:pt idx="14">
                  <c:v>71.887040151150217</c:v>
                </c:pt>
              </c:numCache>
            </c:numRef>
          </c:val>
          <c:extLst>
            <c:ext xmlns:c16="http://schemas.microsoft.com/office/drawing/2014/chart" uri="{C3380CC4-5D6E-409C-BE32-E72D297353CC}">
              <c16:uniqueId val="{00000000-7744-49F6-BB73-E071B68BB74C}"/>
            </c:ext>
          </c:extLst>
        </c:ser>
        <c:ser>
          <c:idx val="1"/>
          <c:order val="1"/>
          <c:tx>
            <c:strRef>
              <c:f>'Grafico 2-11_PP vs. IRR'!$C$5</c:f>
              <c:strCache>
                <c:ptCount val="1"/>
                <c:pt idx="0">
                  <c:v>P2 2024</c:v>
                </c:pt>
              </c:strCache>
            </c:strRef>
          </c:tx>
          <c:spPr>
            <a:solidFill>
              <a:schemeClr val="accent6">
                <a:lumMod val="75000"/>
              </a:schemeClr>
            </a:solidFill>
            <a:ln>
              <a:noFill/>
            </a:ln>
            <a:effectLst/>
          </c:spPr>
          <c:invertIfNegative val="0"/>
          <c:cat>
            <c:numRef>
              <c:f>'Grafico 2-11_PP vs. IRR'!$D$3:$R$3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2-11_PP vs. IRR'!$D$5:$R$5</c:f>
              <c:numCache>
                <c:formatCode>0</c:formatCode>
                <c:ptCount val="15"/>
                <c:pt idx="0">
                  <c:v>27.835178748176578</c:v>
                </c:pt>
                <c:pt idx="1">
                  <c:v>60.258387009449912</c:v>
                </c:pt>
                <c:pt idx="2">
                  <c:v>79.887030055128022</c:v>
                </c:pt>
                <c:pt idx="3">
                  <c:v>95.630129845594226</c:v>
                </c:pt>
                <c:pt idx="4">
                  <c:v>139.97513374503259</c:v>
                </c:pt>
                <c:pt idx="5">
                  <c:v>196.05712483110716</c:v>
                </c:pt>
                <c:pt idx="6">
                  <c:v>200.21779006590222</c:v>
                </c:pt>
                <c:pt idx="7">
                  <c:v>199.66077096348855</c:v>
                </c:pt>
                <c:pt idx="8">
                  <c:v>128.38291713340914</c:v>
                </c:pt>
                <c:pt idx="9">
                  <c:v>68.23058656009681</c:v>
                </c:pt>
                <c:pt idx="10">
                  <c:v>39.542038960830823</c:v>
                </c:pt>
                <c:pt idx="11">
                  <c:v>34.91476461972136</c:v>
                </c:pt>
                <c:pt idx="12">
                  <c:v>56.657940682992574</c:v>
                </c:pt>
                <c:pt idx="13">
                  <c:v>36.907523060887321</c:v>
                </c:pt>
                <c:pt idx="14">
                  <c:v>33.525691708706411</c:v>
                </c:pt>
              </c:numCache>
            </c:numRef>
          </c:val>
          <c:extLst>
            <c:ext xmlns:c16="http://schemas.microsoft.com/office/drawing/2014/chart" uri="{C3380CC4-5D6E-409C-BE32-E72D297353CC}">
              <c16:uniqueId val="{00000001-7744-49F6-BB73-E071B68BB74C}"/>
            </c:ext>
          </c:extLst>
        </c:ser>
        <c:ser>
          <c:idx val="2"/>
          <c:order val="2"/>
          <c:tx>
            <c:strRef>
              <c:f>'Grafico 2-11_PP vs. IRR'!$C$6</c:f>
              <c:strCache>
                <c:ptCount val="1"/>
                <c:pt idx="0">
                  <c:v>P3 2024</c:v>
                </c:pt>
              </c:strCache>
            </c:strRef>
          </c:tx>
          <c:spPr>
            <a:solidFill>
              <a:schemeClr val="accent6">
                <a:lumMod val="50000"/>
              </a:schemeClr>
            </a:solidFill>
            <a:ln>
              <a:noFill/>
              <a:prstDash val="sysDash"/>
            </a:ln>
            <a:effectLst/>
          </c:spPr>
          <c:invertIfNegative val="0"/>
          <c:cat>
            <c:numRef>
              <c:f>'Grafico 2-11_PP vs. IRR'!$D$3:$R$3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2-11_PP vs. IRR'!$D$6:$R$6</c:f>
              <c:numCache>
                <c:formatCode>0</c:formatCode>
                <c:ptCount val="15"/>
                <c:pt idx="0">
                  <c:v>11.78918294028799</c:v>
                </c:pt>
                <c:pt idx="1">
                  <c:v>29.763323146249085</c:v>
                </c:pt>
                <c:pt idx="2">
                  <c:v>63.277058595605979</c:v>
                </c:pt>
                <c:pt idx="3">
                  <c:v>70.679455670019522</c:v>
                </c:pt>
                <c:pt idx="4">
                  <c:v>84.360840115614394</c:v>
                </c:pt>
                <c:pt idx="5">
                  <c:v>100.49275688090964</c:v>
                </c:pt>
                <c:pt idx="6">
                  <c:v>104.32135087072763</c:v>
                </c:pt>
                <c:pt idx="7">
                  <c:v>102.74653064960347</c:v>
                </c:pt>
                <c:pt idx="8">
                  <c:v>124.30986062892504</c:v>
                </c:pt>
                <c:pt idx="9">
                  <c:v>211.08220545824273</c:v>
                </c:pt>
                <c:pt idx="10">
                  <c:v>225.57074891809515</c:v>
                </c:pt>
                <c:pt idx="11">
                  <c:v>170.56783707136745</c:v>
                </c:pt>
                <c:pt idx="12">
                  <c:v>164.63637610165145</c:v>
                </c:pt>
                <c:pt idx="13">
                  <c:v>135.96674877832817</c:v>
                </c:pt>
                <c:pt idx="14">
                  <c:v>104.27313704657365</c:v>
                </c:pt>
              </c:numCache>
            </c:numRef>
          </c:val>
          <c:extLst>
            <c:ext xmlns:c16="http://schemas.microsoft.com/office/drawing/2014/chart" uri="{C3380CC4-5D6E-409C-BE32-E72D297353CC}">
              <c16:uniqueId val="{00000002-7744-49F6-BB73-E071B68BB74C}"/>
            </c:ext>
          </c:extLst>
        </c:ser>
        <c:dLbls>
          <c:showLegendKey val="0"/>
          <c:showVal val="0"/>
          <c:showCatName val="0"/>
          <c:showSerName val="0"/>
          <c:showPercent val="0"/>
          <c:showBubbleSize val="0"/>
        </c:dLbls>
        <c:gapWidth val="150"/>
        <c:overlap val="100"/>
        <c:axId val="684418224"/>
        <c:axId val="684417048"/>
      </c:barChart>
      <c:lineChart>
        <c:grouping val="standard"/>
        <c:varyColors val="0"/>
        <c:ser>
          <c:idx val="3"/>
          <c:order val="3"/>
          <c:tx>
            <c:strRef>
              <c:f>'Grafico 2-11_PP vs. IRR'!$C$7</c:f>
              <c:strCache>
                <c:ptCount val="1"/>
                <c:pt idx="0">
                  <c:v>PP_DP 2023/12</c:v>
                </c:pt>
              </c:strCache>
            </c:strRef>
          </c:tx>
          <c:spPr>
            <a:ln w="28575" cap="rnd">
              <a:solidFill>
                <a:schemeClr val="tx1"/>
              </a:solidFill>
              <a:prstDash val="sysDash"/>
              <a:round/>
            </a:ln>
            <a:effectLst/>
          </c:spPr>
          <c:marker>
            <c:symbol val="none"/>
          </c:marker>
          <c:cat>
            <c:numRef>
              <c:f>'Grafico 2-11_PP vs. IRR'!$D$3:$R$3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2-11_PP vs. IRR'!$D$7:$R$7</c:f>
              <c:numCache>
                <c:formatCode>0</c:formatCode>
                <c:ptCount val="15"/>
                <c:pt idx="0">
                  <c:v>1088.4585549910071</c:v>
                </c:pt>
                <c:pt idx="1">
                  <c:v>958.33175041095888</c:v>
                </c:pt>
                <c:pt idx="2">
                  <c:v>869.86839863013699</c:v>
                </c:pt>
                <c:pt idx="3">
                  <c:v>733.83888438356155</c:v>
                </c:pt>
                <c:pt idx="4">
                  <c:v>649.9797939890708</c:v>
                </c:pt>
                <c:pt idx="5">
                  <c:v>515.56297315068491</c:v>
                </c:pt>
                <c:pt idx="6">
                  <c:v>398.19917808219185</c:v>
                </c:pt>
                <c:pt idx="7">
                  <c:v>356.60264712328757</c:v>
                </c:pt>
                <c:pt idx="8">
                  <c:v>286.00474480874317</c:v>
                </c:pt>
                <c:pt idx="9">
                  <c:v>225.73556224601387</c:v>
                </c:pt>
                <c:pt idx="10">
                  <c:v>183.63127698006585</c:v>
                </c:pt>
                <c:pt idx="11">
                  <c:v>153.0517998047174</c:v>
                </c:pt>
                <c:pt idx="12">
                  <c:v>108.33656523975296</c:v>
                </c:pt>
                <c:pt idx="13">
                  <c:v>99.630526348840817</c:v>
                </c:pt>
                <c:pt idx="14">
                  <c:v>75.45277356399086</c:v>
                </c:pt>
              </c:numCache>
            </c:numRef>
          </c:val>
          <c:smooth val="0"/>
          <c:extLst>
            <c:ext xmlns:c16="http://schemas.microsoft.com/office/drawing/2014/chart" uri="{C3380CC4-5D6E-409C-BE32-E72D297353CC}">
              <c16:uniqueId val="{00000003-7744-49F6-BB73-E071B68BB74C}"/>
            </c:ext>
          </c:extLst>
        </c:ser>
        <c:ser>
          <c:idx val="4"/>
          <c:order val="4"/>
          <c:tx>
            <c:strRef>
              <c:f>'Grafico 2-11_PP vs. IRR'!$C$8</c:f>
              <c:strCache>
                <c:ptCount val="1"/>
                <c:pt idx="0">
                  <c:v>PP_DP 2024/11</c:v>
                </c:pt>
              </c:strCache>
            </c:strRef>
          </c:tx>
          <c:spPr>
            <a:ln w="44450" cap="rnd">
              <a:solidFill>
                <a:srgbClr val="FF3399"/>
              </a:solidFill>
              <a:prstDash val="sysDot"/>
              <a:round/>
            </a:ln>
            <a:effectLst/>
          </c:spPr>
          <c:marker>
            <c:symbol val="none"/>
          </c:marker>
          <c:cat>
            <c:numRef>
              <c:f>'Grafico 2-11_PP vs. IRR'!$D$3:$R$3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2-11_PP vs. IRR'!$D$8:$R$8</c:f>
              <c:numCache>
                <c:formatCode>0</c:formatCode>
                <c:ptCount val="15"/>
                <c:pt idx="0">
                  <c:v>1029.3632649680762</c:v>
                </c:pt>
                <c:pt idx="1">
                  <c:v>938.87747391032144</c:v>
                </c:pt>
                <c:pt idx="2">
                  <c:v>859.36251454781927</c:v>
                </c:pt>
                <c:pt idx="3">
                  <c:v>788.72047434433614</c:v>
                </c:pt>
                <c:pt idx="4">
                  <c:v>694.46956234427785</c:v>
                </c:pt>
                <c:pt idx="5">
                  <c:v>608.59298378080734</c:v>
                </c:pt>
                <c:pt idx="6">
                  <c:v>546.60538888852489</c:v>
                </c:pt>
                <c:pt idx="7">
                  <c:v>492.32393849176754</c:v>
                </c:pt>
                <c:pt idx="8">
                  <c:v>403.57735353349176</c:v>
                </c:pt>
                <c:pt idx="9">
                  <c:v>335.17895095917322</c:v>
                </c:pt>
                <c:pt idx="10">
                  <c:v>245.07954487611437</c:v>
                </c:pt>
                <c:pt idx="11">
                  <c:v>211.83902315031136</c:v>
                </c:pt>
                <c:pt idx="12">
                  <c:v>171.68912394722065</c:v>
                </c:pt>
                <c:pt idx="13">
                  <c:v>113.65323773335041</c:v>
                </c:pt>
                <c:pt idx="14">
                  <c:v>105.41273185985662</c:v>
                </c:pt>
              </c:numCache>
            </c:numRef>
          </c:val>
          <c:smooth val="0"/>
          <c:extLst>
            <c:ext xmlns:c16="http://schemas.microsoft.com/office/drawing/2014/chart" uri="{C3380CC4-5D6E-409C-BE32-E72D297353CC}">
              <c16:uniqueId val="{00000001-1F7D-45E1-A1C7-29FDDAD4A3B3}"/>
            </c:ext>
          </c:extLst>
        </c:ser>
        <c:dLbls>
          <c:showLegendKey val="0"/>
          <c:showVal val="0"/>
          <c:showCatName val="0"/>
          <c:showSerName val="0"/>
          <c:showPercent val="0"/>
          <c:showBubbleSize val="0"/>
        </c:dLbls>
        <c:marker val="1"/>
        <c:smooth val="0"/>
        <c:axId val="684418224"/>
        <c:axId val="684417048"/>
      </c:lineChart>
      <c:catAx>
        <c:axId val="684418224"/>
        <c:scaling>
          <c:orientation val="minMax"/>
          <c:min val="1"/>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684417048"/>
        <c:crosses val="autoZero"/>
        <c:auto val="1"/>
        <c:lblAlgn val="ctr"/>
        <c:lblOffset val="100"/>
        <c:noMultiLvlLbl val="0"/>
      </c:catAx>
      <c:valAx>
        <c:axId val="684417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419" sz="1200">
                    <a:solidFill>
                      <a:sysClr val="windowText" lastClr="000000"/>
                    </a:solidFill>
                  </a:rPr>
                  <a:t>GBTUD</a:t>
                </a:r>
                <a:endParaRPr lang="es-CO" sz="120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684418224"/>
        <c:crosses val="autoZero"/>
        <c:crossBetween val="between"/>
      </c:valAx>
      <c:spPr>
        <a:noFill/>
        <a:ln>
          <a:noFill/>
        </a:ln>
        <a:effectLst/>
      </c:spPr>
    </c:plotArea>
    <c:legend>
      <c:legendPos val="b"/>
      <c:layout>
        <c:manualLayout>
          <c:xMode val="edge"/>
          <c:yMode val="edge"/>
          <c:x val="0.13059074921024094"/>
          <c:y val="0.95616888548272128"/>
          <c:w val="0.79529988212551272"/>
          <c:h val="4.3831108324022594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07999070658385E-2"/>
          <c:y val="1.0833699108018671E-2"/>
          <c:w val="0.90534588385898407"/>
          <c:h val="0.82504974577374945"/>
        </c:manualLayout>
      </c:layout>
      <c:barChart>
        <c:barDir val="col"/>
        <c:grouping val="stacked"/>
        <c:varyColors val="0"/>
        <c:ser>
          <c:idx val="3"/>
          <c:order val="0"/>
          <c:tx>
            <c:strRef>
              <c:f>'Grafico 2-12_Oferta1'!$C$4</c:f>
              <c:strCache>
                <c:ptCount val="1"/>
                <c:pt idx="0">
                  <c:v>POTENCIAL PRODUCCIÓN NACIONAL</c:v>
                </c:pt>
              </c:strCache>
            </c:strRef>
          </c:tx>
          <c:spPr>
            <a:solidFill>
              <a:schemeClr val="accent4"/>
            </a:solidFill>
            <a:ln>
              <a:noFill/>
            </a:ln>
            <a:effectLst/>
          </c:spPr>
          <c:invertIfNegative val="0"/>
          <c:cat>
            <c:numRef>
              <c:f>'Grafico 2-12_Oferta1'!$D$3:$R$3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2-12_Oferta1'!$D$4:$R$4</c:f>
              <c:numCache>
                <c:formatCode>0</c:formatCode>
                <c:ptCount val="15"/>
                <c:pt idx="0">
                  <c:v>1029.3632649680762</c:v>
                </c:pt>
                <c:pt idx="1">
                  <c:v>938.87747391032144</c:v>
                </c:pt>
                <c:pt idx="2">
                  <c:v>859.36251454781927</c:v>
                </c:pt>
                <c:pt idx="3">
                  <c:v>788.72047434433614</c:v>
                </c:pt>
                <c:pt idx="4">
                  <c:v>694.46956234427785</c:v>
                </c:pt>
                <c:pt idx="5">
                  <c:v>608.59298378080734</c:v>
                </c:pt>
                <c:pt idx="6">
                  <c:v>546.60538888852489</c:v>
                </c:pt>
                <c:pt idx="7">
                  <c:v>492.32393849176754</c:v>
                </c:pt>
                <c:pt idx="8">
                  <c:v>403.57735353349176</c:v>
                </c:pt>
                <c:pt idx="9">
                  <c:v>335.17895095917322</c:v>
                </c:pt>
                <c:pt idx="10">
                  <c:v>245.07954487611437</c:v>
                </c:pt>
                <c:pt idx="11">
                  <c:v>211.83902315031136</c:v>
                </c:pt>
                <c:pt idx="12">
                  <c:v>171.68912394722065</c:v>
                </c:pt>
                <c:pt idx="13">
                  <c:v>113.65323773335041</c:v>
                </c:pt>
                <c:pt idx="14">
                  <c:v>105.41273185985662</c:v>
                </c:pt>
              </c:numCache>
            </c:numRef>
          </c:val>
          <c:extLst>
            <c:ext xmlns:c16="http://schemas.microsoft.com/office/drawing/2014/chart" uri="{C3380CC4-5D6E-409C-BE32-E72D297353CC}">
              <c16:uniqueId val="{00000000-C53C-C946-B548-6DE5D1DA962D}"/>
            </c:ext>
          </c:extLst>
        </c:ser>
        <c:ser>
          <c:idx val="5"/>
          <c:order val="1"/>
          <c:tx>
            <c:strRef>
              <c:f>'Grafico 2-12_Oferta1'!$C$5</c:f>
              <c:strCache>
                <c:ptCount val="1"/>
                <c:pt idx="0">
                  <c:v>SPEC OEF</c:v>
                </c:pt>
              </c:strCache>
            </c:strRef>
          </c:tx>
          <c:spPr>
            <a:solidFill>
              <a:srgbClr val="660033"/>
            </a:solidFill>
            <a:ln>
              <a:noFill/>
            </a:ln>
            <a:effectLst/>
          </c:spPr>
          <c:invertIfNegative val="0"/>
          <c:cat>
            <c:numRef>
              <c:f>'Grafico 2-12_Oferta1'!$D$3:$R$3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2-12_Oferta1'!$D$5:$R$5</c:f>
              <c:numCache>
                <c:formatCode>0</c:formatCode>
                <c:ptCount val="15"/>
                <c:pt idx="0">
                  <c:v>400</c:v>
                </c:pt>
                <c:pt idx="1">
                  <c:v>400</c:v>
                </c:pt>
                <c:pt idx="2">
                  <c:v>400</c:v>
                </c:pt>
                <c:pt idx="3">
                  <c:v>400</c:v>
                </c:pt>
                <c:pt idx="4">
                  <c:v>400</c:v>
                </c:pt>
                <c:pt idx="5">
                  <c:v>400</c:v>
                </c:pt>
                <c:pt idx="6">
                  <c:v>400</c:v>
                </c:pt>
                <c:pt idx="7">
                  <c:v>400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C53C-C946-B548-6DE5D1DA962D}"/>
            </c:ext>
          </c:extLst>
        </c:ser>
        <c:ser>
          <c:idx val="8"/>
          <c:order val="2"/>
          <c:tx>
            <c:strRef>
              <c:f>'Grafico 2-12_Oferta1'!$C$6</c:f>
              <c:strCache>
                <c:ptCount val="1"/>
                <c:pt idx="0">
                  <c:v>IMPORTACIÓN CARTAGENA</c:v>
                </c:pt>
              </c:strCache>
            </c:strRef>
          </c:tx>
          <c:spPr>
            <a:solidFill>
              <a:srgbClr val="0000FF"/>
            </a:solidFill>
            <a:ln>
              <a:noFill/>
            </a:ln>
            <a:effectLst/>
          </c:spPr>
          <c:invertIfNegative val="0"/>
          <c:cat>
            <c:numRef>
              <c:f>'Grafico 2-12_Oferta1'!$D$3:$R$3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2-12_Oferta1'!$D$6:$R$6</c:f>
              <c:numCache>
                <c:formatCode>0</c:formatCode>
                <c:ptCount val="15"/>
                <c:pt idx="0">
                  <c:v>50</c:v>
                </c:pt>
                <c:pt idx="1">
                  <c:v>50</c:v>
                </c:pt>
                <c:pt idx="2">
                  <c:v>50</c:v>
                </c:pt>
                <c:pt idx="3">
                  <c:v>50</c:v>
                </c:pt>
                <c:pt idx="4">
                  <c:v>50</c:v>
                </c:pt>
                <c:pt idx="5">
                  <c:v>50</c:v>
                </c:pt>
                <c:pt idx="6">
                  <c:v>50</c:v>
                </c:pt>
                <c:pt idx="7">
                  <c:v>50</c:v>
                </c:pt>
                <c:pt idx="8">
                  <c:v>450</c:v>
                </c:pt>
                <c:pt idx="9">
                  <c:v>450</c:v>
                </c:pt>
                <c:pt idx="10">
                  <c:v>450</c:v>
                </c:pt>
                <c:pt idx="11">
                  <c:v>450</c:v>
                </c:pt>
                <c:pt idx="12">
                  <c:v>450</c:v>
                </c:pt>
                <c:pt idx="13">
                  <c:v>450</c:v>
                </c:pt>
                <c:pt idx="14">
                  <c:v>450</c:v>
                </c:pt>
              </c:numCache>
            </c:numRef>
          </c:val>
          <c:extLst>
            <c:ext xmlns:c16="http://schemas.microsoft.com/office/drawing/2014/chart" uri="{C3380CC4-5D6E-409C-BE32-E72D297353CC}">
              <c16:uniqueId val="{00000002-C53C-C946-B548-6DE5D1DA962D}"/>
            </c:ext>
          </c:extLst>
        </c:ser>
        <c:dLbls>
          <c:showLegendKey val="0"/>
          <c:showVal val="0"/>
          <c:showCatName val="0"/>
          <c:showSerName val="0"/>
          <c:showPercent val="0"/>
          <c:showBubbleSize val="0"/>
        </c:dLbls>
        <c:gapWidth val="50"/>
        <c:overlap val="100"/>
        <c:axId val="808895448"/>
        <c:axId val="679367736"/>
        <c:extLst/>
      </c:barChart>
      <c:catAx>
        <c:axId val="808895448"/>
        <c:scaling>
          <c:orientation val="minMax"/>
          <c:min val="1"/>
        </c:scaling>
        <c:delete val="0"/>
        <c:axPos val="b"/>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679367736"/>
        <c:crosses val="autoZero"/>
        <c:auto val="1"/>
        <c:lblAlgn val="ctr"/>
        <c:lblOffset val="100"/>
        <c:tickLblSkip val="1"/>
        <c:noMultiLvlLbl val="0"/>
      </c:catAx>
      <c:valAx>
        <c:axId val="679367736"/>
        <c:scaling>
          <c:orientation val="minMax"/>
          <c:max val="16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419">
                    <a:solidFill>
                      <a:sysClr val="windowText" lastClr="000000"/>
                    </a:solidFill>
                  </a:rPr>
                  <a:t>GBTUD</a:t>
                </a:r>
                <a:endParaRPr lang="es-CO">
                  <a:solidFill>
                    <a:sysClr val="windowText" lastClr="000000"/>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808895448"/>
        <c:crosses val="autoZero"/>
        <c:crossBetween val="between"/>
      </c:valAx>
      <c:spPr>
        <a:noFill/>
        <a:ln>
          <a:noFill/>
        </a:ln>
        <a:effectLst/>
      </c:spPr>
    </c:plotArea>
    <c:legend>
      <c:legendPos val="b"/>
      <c:layout>
        <c:manualLayout>
          <c:xMode val="edge"/>
          <c:yMode val="edge"/>
          <c:x val="6.7036384353610215E-2"/>
          <c:y val="0.90060425988889037"/>
          <c:w val="0.91572181694199994"/>
          <c:h val="8.322603098272408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686449484154628E-2"/>
          <c:y val="1.0833699108018671E-2"/>
          <c:w val="0.90976245740013229"/>
          <c:h val="0.84410335071752407"/>
        </c:manualLayout>
      </c:layout>
      <c:barChart>
        <c:barDir val="col"/>
        <c:grouping val="stacked"/>
        <c:varyColors val="0"/>
        <c:ser>
          <c:idx val="0"/>
          <c:order val="0"/>
          <c:tx>
            <c:strRef>
              <c:f>'Grafico 2-13_Oferta2'!$C$4</c:f>
              <c:strCache>
                <c:ptCount val="1"/>
                <c:pt idx="0">
                  <c:v>RESERVAS 2P</c:v>
                </c:pt>
              </c:strCache>
            </c:strRef>
          </c:tx>
          <c:spPr>
            <a:solidFill>
              <a:schemeClr val="accent6">
                <a:lumMod val="60000"/>
                <a:lumOff val="40000"/>
              </a:schemeClr>
            </a:solidFill>
            <a:ln w="25400">
              <a:noFill/>
            </a:ln>
            <a:effectLst/>
          </c:spPr>
          <c:invertIfNegative val="0"/>
          <c:cat>
            <c:numRef>
              <c:f>'Grafico 2-13_Oferta2'!$D$3:$R$3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2-13_Oferta2'!$D$4:$R$4</c:f>
              <c:numCache>
                <c:formatCode>0</c:formatCode>
                <c:ptCount val="15"/>
                <c:pt idx="0">
                  <c:v>1002.9913449451525</c:v>
                </c:pt>
                <c:pt idx="1">
                  <c:v>1016.7264899078209</c:v>
                </c:pt>
                <c:pt idx="2">
                  <c:v>949.35270347414439</c:v>
                </c:pt>
                <c:pt idx="3">
                  <c:v>883.67142639552583</c:v>
                </c:pt>
                <c:pt idx="4">
                  <c:v>746.96403751565992</c:v>
                </c:pt>
                <c:pt idx="5">
                  <c:v>671.05510573402591</c:v>
                </c:pt>
                <c:pt idx="6">
                  <c:v>603.59337073164727</c:v>
                </c:pt>
                <c:pt idx="7">
                  <c:v>552.48379824394272</c:v>
                </c:pt>
                <c:pt idx="8">
                  <c:v>406.4507973544753</c:v>
                </c:pt>
                <c:pt idx="9">
                  <c:v>303.43214125551049</c:v>
                </c:pt>
                <c:pt idx="10">
                  <c:v>245.07954487611437</c:v>
                </c:pt>
                <c:pt idx="11">
                  <c:v>211.83902315031136</c:v>
                </c:pt>
                <c:pt idx="12">
                  <c:v>171.68912394722065</c:v>
                </c:pt>
                <c:pt idx="13">
                  <c:v>113.65323773335041</c:v>
                </c:pt>
                <c:pt idx="14">
                  <c:v>105.41273185985662</c:v>
                </c:pt>
              </c:numCache>
            </c:numRef>
          </c:val>
          <c:extLst xmlns:c15="http://schemas.microsoft.com/office/drawing/2012/chart">
            <c:ext xmlns:c16="http://schemas.microsoft.com/office/drawing/2014/chart" uri="{C3380CC4-5D6E-409C-BE32-E72D297353CC}">
              <c16:uniqueId val="{00000000-4640-5F4E-B19E-7DFEDAB27CAD}"/>
            </c:ext>
          </c:extLst>
        </c:ser>
        <c:ser>
          <c:idx val="1"/>
          <c:order val="1"/>
          <c:tx>
            <c:strRef>
              <c:f>'Grafico 2-13_Oferta2'!$C$5</c:f>
              <c:strCache>
                <c:ptCount val="1"/>
                <c:pt idx="0">
                  <c:v>RECURSOS 2C ONSHORE</c:v>
                </c:pt>
              </c:strCache>
            </c:strRef>
          </c:tx>
          <c:spPr>
            <a:solidFill>
              <a:schemeClr val="accent6">
                <a:lumMod val="75000"/>
              </a:schemeClr>
            </a:solidFill>
            <a:ln>
              <a:noFill/>
            </a:ln>
            <a:effectLst/>
          </c:spPr>
          <c:invertIfNegative val="0"/>
          <c:cat>
            <c:numRef>
              <c:f>'Grafico 2-13_Oferta2'!$D$3:$R$3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2-13_Oferta2'!$D$5:$R$5</c:f>
              <c:numCache>
                <c:formatCode>0</c:formatCode>
                <c:ptCount val="15"/>
                <c:pt idx="0">
                  <c:v>31.390714981680343</c:v>
                </c:pt>
                <c:pt idx="1">
                  <c:v>71.169433461427687</c:v>
                </c:pt>
                <c:pt idx="2">
                  <c:v>134.50207185012994</c:v>
                </c:pt>
                <c:pt idx="3">
                  <c:v>146.54201792641658</c:v>
                </c:pt>
                <c:pt idx="4">
                  <c:v>172.932349469413</c:v>
                </c:pt>
                <c:pt idx="5">
                  <c:v>182.6195037053219</c:v>
                </c:pt>
                <c:pt idx="6">
                  <c:v>192.05094554581331</c:v>
                </c:pt>
                <c:pt idx="7">
                  <c:v>202.88612981530832</c:v>
                </c:pt>
                <c:pt idx="8">
                  <c:v>243.26794054405627</c:v>
                </c:pt>
                <c:pt idx="9">
                  <c:v>252.50402813234592</c:v>
                </c:pt>
                <c:pt idx="10">
                  <c:v>238.71104005655155</c:v>
                </c:pt>
                <c:pt idx="11">
                  <c:v>222.36023474184771</c:v>
                </c:pt>
                <c:pt idx="12">
                  <c:v>191.210849445061</c:v>
                </c:pt>
                <c:pt idx="13">
                  <c:v>211.92875130535151</c:v>
                </c:pt>
                <c:pt idx="14">
                  <c:v>187.11314440418886</c:v>
                </c:pt>
              </c:numCache>
            </c:numRef>
          </c:val>
          <c:extLst xmlns:c15="http://schemas.microsoft.com/office/drawing/2012/chart">
            <c:ext xmlns:c16="http://schemas.microsoft.com/office/drawing/2014/chart" uri="{C3380CC4-5D6E-409C-BE32-E72D297353CC}">
              <c16:uniqueId val="{00000001-4640-5F4E-B19E-7DFEDAB27CAD}"/>
            </c:ext>
          </c:extLst>
        </c:ser>
        <c:ser>
          <c:idx val="5"/>
          <c:order val="2"/>
          <c:tx>
            <c:strRef>
              <c:f>'Grafico 2-13_Oferta2'!$C$6</c:f>
              <c:strCache>
                <c:ptCount val="1"/>
                <c:pt idx="0">
                  <c:v>SPEC OEF</c:v>
                </c:pt>
              </c:strCache>
            </c:strRef>
          </c:tx>
          <c:spPr>
            <a:solidFill>
              <a:srgbClr val="660033"/>
            </a:solidFill>
            <a:ln>
              <a:noFill/>
            </a:ln>
            <a:effectLst/>
          </c:spPr>
          <c:invertIfNegative val="0"/>
          <c:cat>
            <c:numRef>
              <c:f>'Grafico 2-13_Oferta2'!$D$3:$R$3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2-13_Oferta2'!$D$6:$R$6</c:f>
              <c:numCache>
                <c:formatCode>0</c:formatCode>
                <c:ptCount val="15"/>
                <c:pt idx="0">
                  <c:v>400</c:v>
                </c:pt>
                <c:pt idx="1">
                  <c:v>400</c:v>
                </c:pt>
                <c:pt idx="2">
                  <c:v>400</c:v>
                </c:pt>
                <c:pt idx="3">
                  <c:v>400</c:v>
                </c:pt>
                <c:pt idx="4">
                  <c:v>400</c:v>
                </c:pt>
                <c:pt idx="5">
                  <c:v>400</c:v>
                </c:pt>
                <c:pt idx="6">
                  <c:v>400</c:v>
                </c:pt>
                <c:pt idx="7">
                  <c:v>400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4640-5F4E-B19E-7DFEDAB27CAD}"/>
            </c:ext>
          </c:extLst>
        </c:ser>
        <c:ser>
          <c:idx val="2"/>
          <c:order val="3"/>
          <c:tx>
            <c:strRef>
              <c:f>'Grafico 2-13_Oferta2'!$C$7</c:f>
              <c:strCache>
                <c:ptCount val="1"/>
                <c:pt idx="0">
                  <c:v>IMPORTACIÓN CARTAGENA</c:v>
                </c:pt>
              </c:strCache>
            </c:strRef>
          </c:tx>
          <c:spPr>
            <a:solidFill>
              <a:srgbClr val="0000FF"/>
            </a:solidFill>
            <a:ln>
              <a:noFill/>
            </a:ln>
            <a:effectLst/>
          </c:spPr>
          <c:invertIfNegative val="0"/>
          <c:cat>
            <c:numRef>
              <c:f>'Grafico 2-13_Oferta2'!$D$3:$R$3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2-13_Oferta2'!$D$7:$R$7</c:f>
              <c:numCache>
                <c:formatCode>0</c:formatCode>
                <c:ptCount val="15"/>
                <c:pt idx="0">
                  <c:v>50</c:v>
                </c:pt>
                <c:pt idx="1">
                  <c:v>50</c:v>
                </c:pt>
                <c:pt idx="2">
                  <c:v>75</c:v>
                </c:pt>
                <c:pt idx="3">
                  <c:v>75</c:v>
                </c:pt>
                <c:pt idx="4">
                  <c:v>75</c:v>
                </c:pt>
                <c:pt idx="5">
                  <c:v>75</c:v>
                </c:pt>
                <c:pt idx="6">
                  <c:v>75</c:v>
                </c:pt>
                <c:pt idx="7">
                  <c:v>75</c:v>
                </c:pt>
                <c:pt idx="8">
                  <c:v>475</c:v>
                </c:pt>
                <c:pt idx="9">
                  <c:v>475</c:v>
                </c:pt>
                <c:pt idx="10">
                  <c:v>475</c:v>
                </c:pt>
                <c:pt idx="11">
                  <c:v>475</c:v>
                </c:pt>
                <c:pt idx="12">
                  <c:v>475</c:v>
                </c:pt>
                <c:pt idx="13">
                  <c:v>475</c:v>
                </c:pt>
                <c:pt idx="14">
                  <c:v>475</c:v>
                </c:pt>
              </c:numCache>
            </c:numRef>
          </c:val>
          <c:extLst xmlns:c15="http://schemas.microsoft.com/office/drawing/2012/chart">
            <c:ext xmlns:c16="http://schemas.microsoft.com/office/drawing/2014/chart" uri="{C3380CC4-5D6E-409C-BE32-E72D297353CC}">
              <c16:uniqueId val="{00000003-4640-5F4E-B19E-7DFEDAB27CAD}"/>
            </c:ext>
          </c:extLst>
        </c:ser>
        <c:dLbls>
          <c:showLegendKey val="0"/>
          <c:showVal val="0"/>
          <c:showCatName val="0"/>
          <c:showSerName val="0"/>
          <c:showPercent val="0"/>
          <c:showBubbleSize val="0"/>
        </c:dLbls>
        <c:gapWidth val="50"/>
        <c:overlap val="100"/>
        <c:axId val="808895448"/>
        <c:axId val="679367736"/>
        <c:extLst/>
      </c:barChart>
      <c:catAx>
        <c:axId val="808895448"/>
        <c:scaling>
          <c:orientation val="minMax"/>
          <c:min val="1"/>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679367736"/>
        <c:crosses val="autoZero"/>
        <c:auto val="1"/>
        <c:lblAlgn val="ctr"/>
        <c:lblOffset val="100"/>
        <c:tickLblSkip val="1"/>
        <c:noMultiLvlLbl val="0"/>
      </c:catAx>
      <c:valAx>
        <c:axId val="679367736"/>
        <c:scaling>
          <c:orientation val="minMax"/>
          <c:max val="18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419">
                    <a:solidFill>
                      <a:sysClr val="windowText" lastClr="000000"/>
                    </a:solidFill>
                  </a:rPr>
                  <a:t>GBTUD</a:t>
                </a:r>
                <a:endParaRPr lang="es-CO">
                  <a:solidFill>
                    <a:sysClr val="windowText" lastClr="000000"/>
                  </a:solidFill>
                </a:endParaRPr>
              </a:p>
            </c:rich>
          </c:tx>
          <c:layout>
            <c:manualLayout>
              <c:xMode val="edge"/>
              <c:yMode val="edge"/>
              <c:x val="1.3826735726328901E-2"/>
              <c:y val="0.3882138247116933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808895448"/>
        <c:crosses val="autoZero"/>
        <c:crossBetween val="between"/>
      </c:valAx>
      <c:spPr>
        <a:noFill/>
        <a:ln>
          <a:noFill/>
        </a:ln>
        <a:effectLst/>
      </c:spPr>
    </c:plotArea>
    <c:legend>
      <c:legendPos val="b"/>
      <c:layout>
        <c:manualLayout>
          <c:xMode val="edge"/>
          <c:yMode val="edge"/>
          <c:x val="4.9110340910282789E-2"/>
          <c:y val="0.91899075036393074"/>
          <c:w val="0.89243631092377629"/>
          <c:h val="4.193267682931430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686449484154628E-2"/>
          <c:y val="1.0833699108018671E-2"/>
          <c:w val="0.90976245740013229"/>
          <c:h val="0.79215529408938301"/>
        </c:manualLayout>
      </c:layout>
      <c:barChart>
        <c:barDir val="col"/>
        <c:grouping val="stacked"/>
        <c:varyColors val="0"/>
        <c:ser>
          <c:idx val="0"/>
          <c:order val="0"/>
          <c:tx>
            <c:strRef>
              <c:f>'Grafico 2-14_Oferta3'!$C$4</c:f>
              <c:strCache>
                <c:ptCount val="1"/>
                <c:pt idx="0">
                  <c:v>RESERVAS 2P</c:v>
                </c:pt>
              </c:strCache>
            </c:strRef>
          </c:tx>
          <c:spPr>
            <a:solidFill>
              <a:schemeClr val="accent6"/>
            </a:solidFill>
            <a:ln w="25400">
              <a:noFill/>
            </a:ln>
            <a:effectLst/>
          </c:spPr>
          <c:invertIfNegative val="0"/>
          <c:cat>
            <c:numRef>
              <c:f>'Grafico 2-14_Oferta3'!$D$3:$R$3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2-14_Oferta3'!$D$4:$R$4</c:f>
              <c:numCache>
                <c:formatCode>0</c:formatCode>
                <c:ptCount val="15"/>
                <c:pt idx="0">
                  <c:v>1002.9913449451525</c:v>
                </c:pt>
                <c:pt idx="1">
                  <c:v>1016.7264899078209</c:v>
                </c:pt>
                <c:pt idx="2">
                  <c:v>949.35270347414439</c:v>
                </c:pt>
                <c:pt idx="3">
                  <c:v>883.67142639552583</c:v>
                </c:pt>
                <c:pt idx="4">
                  <c:v>746.96403751565992</c:v>
                </c:pt>
                <c:pt idx="5">
                  <c:v>671.05510573402591</c:v>
                </c:pt>
                <c:pt idx="6">
                  <c:v>603.59337073164727</c:v>
                </c:pt>
                <c:pt idx="7">
                  <c:v>552.48379824394272</c:v>
                </c:pt>
                <c:pt idx="8">
                  <c:v>406.4507973544753</c:v>
                </c:pt>
                <c:pt idx="9">
                  <c:v>303.43214125551049</c:v>
                </c:pt>
                <c:pt idx="10">
                  <c:v>245.07954487611437</c:v>
                </c:pt>
                <c:pt idx="11">
                  <c:v>211.83902315031136</c:v>
                </c:pt>
                <c:pt idx="12">
                  <c:v>171.68912394722065</c:v>
                </c:pt>
                <c:pt idx="13">
                  <c:v>113.65323773335041</c:v>
                </c:pt>
                <c:pt idx="14">
                  <c:v>105.41273185985662</c:v>
                </c:pt>
              </c:numCache>
            </c:numRef>
          </c:val>
          <c:extLst xmlns:c15="http://schemas.microsoft.com/office/drawing/2012/chart">
            <c:ext xmlns:c16="http://schemas.microsoft.com/office/drawing/2014/chart" uri="{C3380CC4-5D6E-409C-BE32-E72D297353CC}">
              <c16:uniqueId val="{00000000-E533-3F4C-B3D7-B27C7A412C4B}"/>
            </c:ext>
          </c:extLst>
        </c:ser>
        <c:ser>
          <c:idx val="1"/>
          <c:order val="1"/>
          <c:tx>
            <c:strRef>
              <c:f>'Grafico 2-14_Oferta3'!$C$5</c:f>
              <c:strCache>
                <c:ptCount val="1"/>
                <c:pt idx="0">
                  <c:v>RECURSOS 2C ONSHORE</c:v>
                </c:pt>
              </c:strCache>
            </c:strRef>
          </c:tx>
          <c:spPr>
            <a:solidFill>
              <a:srgbClr val="CCFF33"/>
            </a:solidFill>
            <a:ln>
              <a:noFill/>
            </a:ln>
            <a:effectLst/>
          </c:spPr>
          <c:invertIfNegative val="0"/>
          <c:cat>
            <c:numRef>
              <c:f>'Grafico 2-14_Oferta3'!$D$3:$R$3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2-14_Oferta3'!$D$5:$R$5</c:f>
              <c:numCache>
                <c:formatCode>0</c:formatCode>
                <c:ptCount val="15"/>
                <c:pt idx="0">
                  <c:v>31.390714981680343</c:v>
                </c:pt>
                <c:pt idx="1">
                  <c:v>71.169433461427687</c:v>
                </c:pt>
                <c:pt idx="2">
                  <c:v>134.50207185012994</c:v>
                </c:pt>
                <c:pt idx="3">
                  <c:v>146.54201792641658</c:v>
                </c:pt>
                <c:pt idx="4">
                  <c:v>172.932349469413</c:v>
                </c:pt>
                <c:pt idx="5">
                  <c:v>182.6195037053219</c:v>
                </c:pt>
                <c:pt idx="6">
                  <c:v>192.05094554581331</c:v>
                </c:pt>
                <c:pt idx="7">
                  <c:v>202.88612981530832</c:v>
                </c:pt>
                <c:pt idx="8">
                  <c:v>243.26794054405627</c:v>
                </c:pt>
                <c:pt idx="9">
                  <c:v>252.50402813234592</c:v>
                </c:pt>
                <c:pt idx="10">
                  <c:v>238.71104005655155</c:v>
                </c:pt>
                <c:pt idx="11">
                  <c:v>222.36023474184771</c:v>
                </c:pt>
                <c:pt idx="12">
                  <c:v>191.210849445061</c:v>
                </c:pt>
                <c:pt idx="13">
                  <c:v>211.92875130535151</c:v>
                </c:pt>
                <c:pt idx="14">
                  <c:v>187.11314440418886</c:v>
                </c:pt>
              </c:numCache>
            </c:numRef>
          </c:val>
          <c:extLst xmlns:c15="http://schemas.microsoft.com/office/drawing/2012/chart">
            <c:ext xmlns:c16="http://schemas.microsoft.com/office/drawing/2014/chart" uri="{C3380CC4-5D6E-409C-BE32-E72D297353CC}">
              <c16:uniqueId val="{00000001-E533-3F4C-B3D7-B27C7A412C4B}"/>
            </c:ext>
          </c:extLst>
        </c:ser>
        <c:ser>
          <c:idx val="6"/>
          <c:order val="2"/>
          <c:tx>
            <c:strRef>
              <c:f>'Grafico 2-14_Oferta3'!$C$6</c:f>
              <c:strCache>
                <c:ptCount val="1"/>
                <c:pt idx="0">
                  <c:v>RECURSOS 2C OFFSHORE</c:v>
                </c:pt>
              </c:strCache>
            </c:strRef>
          </c:tx>
          <c:spPr>
            <a:solidFill>
              <a:schemeClr val="accent6">
                <a:lumMod val="50000"/>
              </a:schemeClr>
            </a:solidFill>
            <a:ln>
              <a:noFill/>
            </a:ln>
            <a:effectLst/>
          </c:spPr>
          <c:invertIfNegative val="0"/>
          <c:cat>
            <c:numRef>
              <c:f>'Grafico 2-14_Oferta3'!$D$3:$R$3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2-14_Oferta3'!$D$6:$R$6</c:f>
              <c:numCache>
                <c:formatCode>0</c:formatCode>
                <c:ptCount val="15"/>
                <c:pt idx="0">
                  <c:v>0</c:v>
                </c:pt>
                <c:pt idx="1">
                  <c:v>8.3019166667576485</c:v>
                </c:pt>
                <c:pt idx="2">
                  <c:v>99.623000000000005</c:v>
                </c:pt>
                <c:pt idx="3">
                  <c:v>99.62299999999999</c:v>
                </c:pt>
                <c:pt idx="4">
                  <c:v>31.951037750364645</c:v>
                </c:pt>
                <c:pt idx="5">
                  <c:v>88.471294350094198</c:v>
                </c:pt>
                <c:pt idx="6">
                  <c:v>367.80330300461696</c:v>
                </c:pt>
                <c:pt idx="7">
                  <c:v>528.39510530022403</c:v>
                </c:pt>
                <c:pt idx="8">
                  <c:v>780.47692822573958</c:v>
                </c:pt>
                <c:pt idx="9">
                  <c:v>713.20480797135269</c:v>
                </c:pt>
                <c:pt idx="10">
                  <c:v>646.40286440502052</c:v>
                </c:pt>
                <c:pt idx="11">
                  <c:v>594.20329915012223</c:v>
                </c:pt>
                <c:pt idx="12">
                  <c:v>698.2664771861165</c:v>
                </c:pt>
                <c:pt idx="13">
                  <c:v>681.18181248080634</c:v>
                </c:pt>
                <c:pt idx="14">
                  <c:v>755.79033711534453</c:v>
                </c:pt>
              </c:numCache>
            </c:numRef>
          </c:val>
          <c:extLst>
            <c:ext xmlns:c16="http://schemas.microsoft.com/office/drawing/2014/chart" uri="{C3380CC4-5D6E-409C-BE32-E72D297353CC}">
              <c16:uniqueId val="{00000002-E533-3F4C-B3D7-B27C7A412C4B}"/>
            </c:ext>
          </c:extLst>
        </c:ser>
        <c:ser>
          <c:idx val="2"/>
          <c:order val="3"/>
          <c:tx>
            <c:strRef>
              <c:f>'Grafico 2-14_Oferta3'!$C$7</c:f>
              <c:strCache>
                <c:ptCount val="1"/>
                <c:pt idx="0">
                  <c:v>SPEC OEF</c:v>
                </c:pt>
              </c:strCache>
            </c:strRef>
          </c:tx>
          <c:spPr>
            <a:solidFill>
              <a:srgbClr val="660033"/>
            </a:solidFill>
            <a:ln>
              <a:noFill/>
            </a:ln>
            <a:effectLst/>
          </c:spPr>
          <c:invertIfNegative val="0"/>
          <c:cat>
            <c:numRef>
              <c:f>'Grafico 2-14_Oferta3'!$D$3:$R$3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2-14_Oferta3'!$D$7:$R$7</c:f>
              <c:numCache>
                <c:formatCode>0</c:formatCode>
                <c:ptCount val="15"/>
                <c:pt idx="0">
                  <c:v>400</c:v>
                </c:pt>
                <c:pt idx="1">
                  <c:v>400</c:v>
                </c:pt>
                <c:pt idx="2">
                  <c:v>400</c:v>
                </c:pt>
                <c:pt idx="3">
                  <c:v>400</c:v>
                </c:pt>
                <c:pt idx="4">
                  <c:v>400</c:v>
                </c:pt>
                <c:pt idx="5">
                  <c:v>400</c:v>
                </c:pt>
                <c:pt idx="6">
                  <c:v>400</c:v>
                </c:pt>
                <c:pt idx="7">
                  <c:v>400</c:v>
                </c:pt>
                <c:pt idx="8">
                  <c:v>0</c:v>
                </c:pt>
                <c:pt idx="9">
                  <c:v>0</c:v>
                </c:pt>
                <c:pt idx="10">
                  <c:v>0</c:v>
                </c:pt>
                <c:pt idx="11">
                  <c:v>0</c:v>
                </c:pt>
                <c:pt idx="12">
                  <c:v>0</c:v>
                </c:pt>
                <c:pt idx="13">
                  <c:v>0</c:v>
                </c:pt>
                <c:pt idx="14">
                  <c:v>0</c:v>
                </c:pt>
              </c:numCache>
            </c:numRef>
          </c:val>
          <c:extLst xmlns:c15="http://schemas.microsoft.com/office/drawing/2012/chart">
            <c:ext xmlns:c16="http://schemas.microsoft.com/office/drawing/2014/chart" uri="{C3380CC4-5D6E-409C-BE32-E72D297353CC}">
              <c16:uniqueId val="{00000003-E533-3F4C-B3D7-B27C7A412C4B}"/>
            </c:ext>
          </c:extLst>
        </c:ser>
        <c:ser>
          <c:idx val="3"/>
          <c:order val="4"/>
          <c:tx>
            <c:strRef>
              <c:f>'Grafico 2-14_Oferta3'!$C$8</c:f>
              <c:strCache>
                <c:ptCount val="1"/>
                <c:pt idx="0">
                  <c:v>IMPORTACION CARTAGENA</c:v>
                </c:pt>
              </c:strCache>
            </c:strRef>
          </c:tx>
          <c:spPr>
            <a:solidFill>
              <a:srgbClr val="0000FF"/>
            </a:solidFill>
            <a:ln w="25400">
              <a:noFill/>
            </a:ln>
            <a:effectLst/>
          </c:spPr>
          <c:invertIfNegative val="0"/>
          <c:cat>
            <c:numRef>
              <c:f>'Grafico 2-14_Oferta3'!$D$3:$R$3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2-14_Oferta3'!$D$8:$R$8</c:f>
              <c:numCache>
                <c:formatCode>0</c:formatCode>
                <c:ptCount val="15"/>
                <c:pt idx="0">
                  <c:v>50</c:v>
                </c:pt>
                <c:pt idx="1">
                  <c:v>50</c:v>
                </c:pt>
                <c:pt idx="2">
                  <c:v>75</c:v>
                </c:pt>
                <c:pt idx="3">
                  <c:v>75</c:v>
                </c:pt>
                <c:pt idx="4">
                  <c:v>133</c:v>
                </c:pt>
                <c:pt idx="5">
                  <c:v>133</c:v>
                </c:pt>
                <c:pt idx="6">
                  <c:v>133</c:v>
                </c:pt>
                <c:pt idx="7">
                  <c:v>133</c:v>
                </c:pt>
                <c:pt idx="8">
                  <c:v>533</c:v>
                </c:pt>
                <c:pt idx="9">
                  <c:v>533</c:v>
                </c:pt>
                <c:pt idx="10">
                  <c:v>533</c:v>
                </c:pt>
                <c:pt idx="11">
                  <c:v>533</c:v>
                </c:pt>
                <c:pt idx="12">
                  <c:v>533</c:v>
                </c:pt>
                <c:pt idx="13">
                  <c:v>533</c:v>
                </c:pt>
                <c:pt idx="14">
                  <c:v>533</c:v>
                </c:pt>
              </c:numCache>
            </c:numRef>
          </c:val>
          <c:extLst>
            <c:ext xmlns:c16="http://schemas.microsoft.com/office/drawing/2014/chart" uri="{C3380CC4-5D6E-409C-BE32-E72D297353CC}">
              <c16:uniqueId val="{00000004-E533-3F4C-B3D7-B27C7A412C4B}"/>
            </c:ext>
          </c:extLst>
        </c:ser>
        <c:dLbls>
          <c:showLegendKey val="0"/>
          <c:showVal val="0"/>
          <c:showCatName val="0"/>
          <c:showSerName val="0"/>
          <c:showPercent val="0"/>
          <c:showBubbleSize val="0"/>
        </c:dLbls>
        <c:gapWidth val="50"/>
        <c:overlap val="100"/>
        <c:axId val="808895448"/>
        <c:axId val="679367736"/>
        <c:extLst/>
      </c:barChart>
      <c:catAx>
        <c:axId val="808895448"/>
        <c:scaling>
          <c:orientation val="minMax"/>
          <c:min val="1"/>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679367736"/>
        <c:crosses val="autoZero"/>
        <c:auto val="1"/>
        <c:lblAlgn val="ctr"/>
        <c:lblOffset val="100"/>
        <c:noMultiLvlLbl val="0"/>
      </c:catAx>
      <c:valAx>
        <c:axId val="679367736"/>
        <c:scaling>
          <c:orientation val="minMax"/>
          <c:max val="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419">
                    <a:solidFill>
                      <a:sysClr val="windowText" lastClr="000000"/>
                    </a:solidFill>
                  </a:rPr>
                  <a:t>GBTUD</a:t>
                </a:r>
                <a:endParaRPr lang="es-CO">
                  <a:solidFill>
                    <a:sysClr val="windowText" lastClr="000000"/>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808895448"/>
        <c:crosses val="autoZero"/>
        <c:crossBetween val="between"/>
        <c:majorUnit val="200"/>
      </c:valAx>
      <c:spPr>
        <a:noFill/>
        <a:ln>
          <a:noFill/>
        </a:ln>
        <a:effectLst/>
      </c:spPr>
    </c:plotArea>
    <c:legend>
      <c:legendPos val="b"/>
      <c:layout>
        <c:manualLayout>
          <c:xMode val="edge"/>
          <c:yMode val="edge"/>
          <c:x val="3.3117731030742788E-2"/>
          <c:y val="0.87909348035754631"/>
          <c:w val="0.95680389913359498"/>
          <c:h val="0.10479080476250417"/>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07999070658385E-2"/>
          <c:y val="4.0527871773546727E-2"/>
          <c:w val="0.90534588385898407"/>
          <c:h val="0.78199521456826737"/>
        </c:manualLayout>
      </c:layout>
      <c:barChart>
        <c:barDir val="col"/>
        <c:grouping val="clustered"/>
        <c:varyColors val="0"/>
        <c:ser>
          <c:idx val="2"/>
          <c:order val="0"/>
          <c:tx>
            <c:strRef>
              <c:f>'Grafico 2-15_Cambios_Escenarios'!$E$4</c:f>
              <c:strCache>
                <c:ptCount val="1"/>
                <c:pt idx="0">
                  <c:v>OFERTA NACIONAL 1</c:v>
                </c:pt>
              </c:strCache>
            </c:strRef>
          </c:tx>
          <c:spPr>
            <a:solidFill>
              <a:schemeClr val="accent3"/>
            </a:solidFill>
            <a:ln>
              <a:noFill/>
            </a:ln>
            <a:effectLst/>
          </c:spPr>
          <c:invertIfNegative val="0"/>
          <c:cat>
            <c:numRef>
              <c:f>'Grafico 2-15_Cambios_Escenarios'!$F$3:$T$3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2-15_Cambios_Escenarios'!$F$4:$T$4</c:f>
              <c:numCache>
                <c:formatCode>#,##0_ ;[Red]\-#,##0\ </c:formatCode>
                <c:ptCount val="15"/>
                <c:pt idx="0">
                  <c:v>-59.095290022931067</c:v>
                </c:pt>
                <c:pt idx="1">
                  <c:v>-19.454276500637548</c:v>
                </c:pt>
                <c:pt idx="2">
                  <c:v>-10.505884082317607</c:v>
                </c:pt>
                <c:pt idx="3">
                  <c:v>54.881589960774591</c:v>
                </c:pt>
                <c:pt idx="4">
                  <c:v>44.489768355206706</c:v>
                </c:pt>
                <c:pt idx="5">
                  <c:v>93.030010630122433</c:v>
                </c:pt>
                <c:pt idx="6">
                  <c:v>148.40621080633309</c:v>
                </c:pt>
                <c:pt idx="7">
                  <c:v>135.72129136847991</c:v>
                </c:pt>
                <c:pt idx="8">
                  <c:v>117.57260872474853</c:v>
                </c:pt>
                <c:pt idx="9">
                  <c:v>109.44338871315935</c:v>
                </c:pt>
                <c:pt idx="10">
                  <c:v>61.44826789604852</c:v>
                </c:pt>
                <c:pt idx="11">
                  <c:v>58.787223345593958</c:v>
                </c:pt>
                <c:pt idx="12">
                  <c:v>63.352558707467693</c:v>
                </c:pt>
                <c:pt idx="13">
                  <c:v>14.022711384509591</c:v>
                </c:pt>
                <c:pt idx="14">
                  <c:v>29.959958295865761</c:v>
                </c:pt>
              </c:numCache>
            </c:numRef>
          </c:val>
          <c:extLst xmlns:c15="http://schemas.microsoft.com/office/drawing/2012/chart">
            <c:ext xmlns:c16="http://schemas.microsoft.com/office/drawing/2014/chart" uri="{C3380CC4-5D6E-409C-BE32-E72D297353CC}">
              <c16:uniqueId val="{00000000-5A9C-46BA-BEA0-678D46869AFF}"/>
            </c:ext>
          </c:extLst>
        </c:ser>
        <c:ser>
          <c:idx val="6"/>
          <c:order val="1"/>
          <c:tx>
            <c:strRef>
              <c:f>'Grafico 2-15_Cambios_Escenarios'!$E$5</c:f>
              <c:strCache>
                <c:ptCount val="1"/>
                <c:pt idx="0">
                  <c:v>OFERTA NACIONAL 2</c:v>
                </c:pt>
              </c:strCache>
            </c:strRef>
          </c:tx>
          <c:spPr>
            <a:solidFill>
              <a:srgbClr val="CCFF66"/>
            </a:solidFill>
            <a:ln>
              <a:noFill/>
            </a:ln>
            <a:effectLst/>
          </c:spPr>
          <c:invertIfNegative val="0"/>
          <c:cat>
            <c:numRef>
              <c:f>'Grafico 2-15_Cambios_Escenarios'!$F$3:$T$3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2-15_Cambios_Escenarios'!$F$5:$T$5</c:f>
              <c:numCache>
                <c:formatCode>#,##0_ ;[Red]\-#,##0\ </c:formatCode>
                <c:ptCount val="15"/>
                <c:pt idx="0">
                  <c:v>-156.52544232685545</c:v>
                </c:pt>
                <c:pt idx="1">
                  <c:v>-151.25295939616581</c:v>
                </c:pt>
                <c:pt idx="2">
                  <c:v>-156.20126126358764</c:v>
                </c:pt>
                <c:pt idx="3">
                  <c:v>-121.94828876559563</c:v>
                </c:pt>
                <c:pt idx="4">
                  <c:v>-92.59700966446394</c:v>
                </c:pt>
                <c:pt idx="5">
                  <c:v>4.0266341892552191</c:v>
                </c:pt>
                <c:pt idx="6">
                  <c:v>71.676637343156813</c:v>
                </c:pt>
                <c:pt idx="7">
                  <c:v>118.24843917506189</c:v>
                </c:pt>
                <c:pt idx="8">
                  <c:v>111.81991315234347</c:v>
                </c:pt>
                <c:pt idx="9">
                  <c:v>70.025039855508226</c:v>
                </c:pt>
                <c:pt idx="10">
                  <c:v>47.419235239254476</c:v>
                </c:pt>
                <c:pt idx="11">
                  <c:v>42.55563420807232</c:v>
                </c:pt>
                <c:pt idx="12">
                  <c:v>17.283205443669203</c:v>
                </c:pt>
                <c:pt idx="13">
                  <c:v>1.144133300044814E-3</c:v>
                </c:pt>
                <c:pt idx="14">
                  <c:v>-6.4165070361706853</c:v>
                </c:pt>
              </c:numCache>
            </c:numRef>
          </c:val>
          <c:extLst xmlns:c15="http://schemas.microsoft.com/office/drawing/2012/chart">
            <c:ext xmlns:c16="http://schemas.microsoft.com/office/drawing/2014/chart" uri="{C3380CC4-5D6E-409C-BE32-E72D297353CC}">
              <c16:uniqueId val="{00000001-5A9C-46BA-BEA0-678D46869AFF}"/>
            </c:ext>
          </c:extLst>
        </c:ser>
        <c:ser>
          <c:idx val="4"/>
          <c:order val="2"/>
          <c:tx>
            <c:strRef>
              <c:f>'Grafico 2-15_Cambios_Escenarios'!$E$6</c:f>
              <c:strCache>
                <c:ptCount val="1"/>
                <c:pt idx="0">
                  <c:v>OFERTA NACIONAL 3</c:v>
                </c:pt>
              </c:strCache>
            </c:strRef>
          </c:tx>
          <c:spPr>
            <a:solidFill>
              <a:srgbClr val="0000FF"/>
            </a:solidFill>
            <a:ln>
              <a:noFill/>
            </a:ln>
            <a:effectLst/>
          </c:spPr>
          <c:invertIfNegative val="0"/>
          <c:cat>
            <c:numRef>
              <c:f>'Grafico 2-15_Cambios_Escenarios'!$F$3:$T$3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2-15_Cambios_Escenarios'!$F$6:$T$6</c:f>
              <c:numCache>
                <c:formatCode>#,##0_ ;[Red]\-#,##0\ </c:formatCode>
                <c:ptCount val="15"/>
                <c:pt idx="0">
                  <c:v>-156.52544232685545</c:v>
                </c:pt>
                <c:pt idx="1">
                  <c:v>-151.25295939607486</c:v>
                </c:pt>
                <c:pt idx="2">
                  <c:v>-156.20126126358764</c:v>
                </c:pt>
                <c:pt idx="3">
                  <c:v>-121.94828876559563</c:v>
                </c:pt>
                <c:pt idx="4">
                  <c:v>-145.31834633641267</c:v>
                </c:pt>
                <c:pt idx="5">
                  <c:v>-302.37707146065077</c:v>
                </c:pt>
                <c:pt idx="6">
                  <c:v>44.604940347773663</c:v>
                </c:pt>
                <c:pt idx="7">
                  <c:v>251.76854447528603</c:v>
                </c:pt>
                <c:pt idx="8">
                  <c:v>498.50073482070616</c:v>
                </c:pt>
                <c:pt idx="9">
                  <c:v>388.35482502686079</c:v>
                </c:pt>
                <c:pt idx="10">
                  <c:v>299.05230404427493</c:v>
                </c:pt>
                <c:pt idx="11">
                  <c:v>241.9599286581946</c:v>
                </c:pt>
                <c:pt idx="12">
                  <c:v>176.51726371393852</c:v>
                </c:pt>
                <c:pt idx="13">
                  <c:v>126.19218089246249</c:v>
                </c:pt>
                <c:pt idx="14">
                  <c:v>124.96885958300925</c:v>
                </c:pt>
              </c:numCache>
            </c:numRef>
          </c:val>
          <c:extLst>
            <c:ext xmlns:c16="http://schemas.microsoft.com/office/drawing/2014/chart" uri="{C3380CC4-5D6E-409C-BE32-E72D297353CC}">
              <c16:uniqueId val="{00000002-5A9C-46BA-BEA0-678D46869AFF}"/>
            </c:ext>
          </c:extLst>
        </c:ser>
        <c:dLbls>
          <c:showLegendKey val="0"/>
          <c:showVal val="0"/>
          <c:showCatName val="0"/>
          <c:showSerName val="0"/>
          <c:showPercent val="0"/>
          <c:showBubbleSize val="0"/>
        </c:dLbls>
        <c:gapWidth val="150"/>
        <c:axId val="808895448"/>
        <c:axId val="679367736"/>
      </c:barChart>
      <c:catAx>
        <c:axId val="808895448"/>
        <c:scaling>
          <c:orientation val="minMax"/>
          <c:min val="1"/>
        </c:scaling>
        <c:delete val="0"/>
        <c:axPos val="b"/>
        <c:numFmt formatCode="0"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679367736"/>
        <c:crosses val="autoZero"/>
        <c:auto val="1"/>
        <c:lblAlgn val="ctr"/>
        <c:lblOffset val="100"/>
        <c:noMultiLvlLbl val="0"/>
      </c:catAx>
      <c:valAx>
        <c:axId val="679367736"/>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419"/>
                  <a:t>GBTUD</a:t>
                </a:r>
                <a:endParaRPr lang="es-CO"/>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solidFill>
              <a:srgbClr val="002060"/>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808895448"/>
        <c:crosses val="autoZero"/>
        <c:crossBetween val="between"/>
      </c:valAx>
      <c:spPr>
        <a:noFill/>
        <a:ln>
          <a:noFill/>
        </a:ln>
        <a:effectLst/>
      </c:spPr>
    </c:plotArea>
    <c:legend>
      <c:legendPos val="b"/>
      <c:layout>
        <c:manualLayout>
          <c:xMode val="edge"/>
          <c:yMode val="edge"/>
          <c:x val="9.1335164437438165E-2"/>
          <c:y val="0.93610261880672718"/>
          <c:w val="0.83239898102729282"/>
          <c:h val="4.0618449030269038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07999070658385E-2"/>
          <c:y val="4.0527871773546727E-2"/>
          <c:w val="0.90534588385898407"/>
          <c:h val="0.78199521456826737"/>
        </c:manualLayout>
      </c:layout>
      <c:barChart>
        <c:barDir val="col"/>
        <c:grouping val="clustered"/>
        <c:varyColors val="0"/>
        <c:ser>
          <c:idx val="2"/>
          <c:order val="0"/>
          <c:tx>
            <c:strRef>
              <c:f>'Grafico 2-15_Cambios_Escenarios'!$E$8</c:f>
              <c:strCache>
                <c:ptCount val="1"/>
                <c:pt idx="0">
                  <c:v>OFERTA NACIONAL 1</c:v>
                </c:pt>
              </c:strCache>
            </c:strRef>
          </c:tx>
          <c:spPr>
            <a:solidFill>
              <a:schemeClr val="accent3"/>
            </a:solidFill>
            <a:ln>
              <a:noFill/>
            </a:ln>
            <a:effectLst/>
          </c:spPr>
          <c:invertIfNegative val="0"/>
          <c:cat>
            <c:numRef>
              <c:f>'Grafico 2-15_Cambios_Escenarios'!$F$7:$T$7</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2-15_Cambios_Escenarios'!$F$8:$T$8</c:f>
              <c:numCache>
                <c:formatCode>0_ ;[Red]\-0\ </c:formatCode>
                <c:ptCount val="15"/>
                <c:pt idx="0">
                  <c:v>-5.7409557960827158</c:v>
                </c:pt>
                <c:pt idx="1">
                  <c:v>-2.072078310667365</c:v>
                </c:pt>
                <c:pt idx="2">
                  <c:v>-1.2225206364563945</c:v>
                </c:pt>
                <c:pt idx="3">
                  <c:v>6.9583067444011419</c:v>
                </c:pt>
                <c:pt idx="4">
                  <c:v>6.4062949288987454</c:v>
                </c:pt>
                <c:pt idx="5">
                  <c:v>15.286080041900121</c:v>
                </c:pt>
                <c:pt idx="6">
                  <c:v>27.150520983355904</c:v>
                </c:pt>
                <c:pt idx="7">
                  <c:v>27.567477580769605</c:v>
                </c:pt>
                <c:pt idx="8">
                  <c:v>29.132608085005316</c:v>
                </c:pt>
                <c:pt idx="9">
                  <c:v>32.652226042228477</c:v>
                </c:pt>
                <c:pt idx="10">
                  <c:v>25.072785216371315</c:v>
                </c:pt>
                <c:pt idx="11">
                  <c:v>27.750894274036185</c:v>
                </c:pt>
                <c:pt idx="12">
                  <c:v>36.899575960876263</c:v>
                </c:pt>
                <c:pt idx="13">
                  <c:v>12.338153900559547</c:v>
                </c:pt>
                <c:pt idx="14">
                  <c:v>28.421574668700089</c:v>
                </c:pt>
              </c:numCache>
            </c:numRef>
          </c:val>
          <c:extLst xmlns:c15="http://schemas.microsoft.com/office/drawing/2012/chart">
            <c:ext xmlns:c16="http://schemas.microsoft.com/office/drawing/2014/chart" uri="{C3380CC4-5D6E-409C-BE32-E72D297353CC}">
              <c16:uniqueId val="{00000000-C159-4123-B1E4-2D29E315A974}"/>
            </c:ext>
          </c:extLst>
        </c:ser>
        <c:ser>
          <c:idx val="6"/>
          <c:order val="1"/>
          <c:tx>
            <c:strRef>
              <c:f>'Grafico 2-15_Cambios_Escenarios'!$E$9</c:f>
              <c:strCache>
                <c:ptCount val="1"/>
                <c:pt idx="0">
                  <c:v>OFERTA NACIONAL 2</c:v>
                </c:pt>
              </c:strCache>
            </c:strRef>
          </c:tx>
          <c:spPr>
            <a:solidFill>
              <a:srgbClr val="CCFF66"/>
            </a:solidFill>
            <a:ln>
              <a:noFill/>
            </a:ln>
            <a:effectLst/>
          </c:spPr>
          <c:invertIfNegative val="0"/>
          <c:cat>
            <c:numRef>
              <c:f>'Grafico 2-15_Cambios_Escenarios'!$F$7:$T$7</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2-15_Cambios_Escenarios'!$F$9:$T$9</c:f>
              <c:numCache>
                <c:formatCode>0_ ;[Red]\-0\ </c:formatCode>
                <c:ptCount val="15"/>
                <c:pt idx="0">
                  <c:v>-15.132265764346997</c:v>
                </c:pt>
                <c:pt idx="1">
                  <c:v>-13.90325638207473</c:v>
                </c:pt>
                <c:pt idx="2">
                  <c:v>-14.411641192137978</c:v>
                </c:pt>
                <c:pt idx="3">
                  <c:v>-11.837186695409372</c:v>
                </c:pt>
                <c:pt idx="4">
                  <c:v>-10.066026019294114</c:v>
                </c:pt>
                <c:pt idx="5">
                  <c:v>0.47168255266485914</c:v>
                </c:pt>
                <c:pt idx="6">
                  <c:v>9.0086280862919494</c:v>
                </c:pt>
                <c:pt idx="7">
                  <c:v>15.654374735154462</c:v>
                </c:pt>
                <c:pt idx="8">
                  <c:v>17.210510737925915</c:v>
                </c:pt>
                <c:pt idx="9">
                  <c:v>12.595877676498915</c:v>
                </c:pt>
                <c:pt idx="10">
                  <c:v>9.8016035690017134</c:v>
                </c:pt>
                <c:pt idx="11">
                  <c:v>9.8009458640396332</c:v>
                </c:pt>
                <c:pt idx="12">
                  <c:v>4.7625259605590173</c:v>
                </c:pt>
                <c:pt idx="13">
                  <c:v>3.514117299374675E-4</c:v>
                </c:pt>
                <c:pt idx="14">
                  <c:v>-2.1934835707932052</c:v>
                </c:pt>
              </c:numCache>
            </c:numRef>
          </c:val>
          <c:extLst xmlns:c15="http://schemas.microsoft.com/office/drawing/2012/chart">
            <c:ext xmlns:c16="http://schemas.microsoft.com/office/drawing/2014/chart" uri="{C3380CC4-5D6E-409C-BE32-E72D297353CC}">
              <c16:uniqueId val="{00000001-C159-4123-B1E4-2D29E315A974}"/>
            </c:ext>
          </c:extLst>
        </c:ser>
        <c:ser>
          <c:idx val="4"/>
          <c:order val="2"/>
          <c:tx>
            <c:strRef>
              <c:f>'Grafico 2-15_Cambios_Escenarios'!$E$10</c:f>
              <c:strCache>
                <c:ptCount val="1"/>
                <c:pt idx="0">
                  <c:v>OFERTA NACIONAL 3</c:v>
                </c:pt>
              </c:strCache>
            </c:strRef>
          </c:tx>
          <c:spPr>
            <a:solidFill>
              <a:srgbClr val="0000FF"/>
            </a:solidFill>
            <a:ln>
              <a:noFill/>
            </a:ln>
            <a:effectLst/>
          </c:spPr>
          <c:invertIfNegative val="0"/>
          <c:cat>
            <c:numRef>
              <c:f>'Grafico 2-15_Cambios_Escenarios'!$F$7:$T$7</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2-15_Cambios_Escenarios'!$F$10:$T$10</c:f>
              <c:numCache>
                <c:formatCode>0_ ;[Red]\-0\ </c:formatCode>
                <c:ptCount val="15"/>
                <c:pt idx="0">
                  <c:v>-15.132265764346997</c:v>
                </c:pt>
                <c:pt idx="1">
                  <c:v>-13.797961816008211</c:v>
                </c:pt>
                <c:pt idx="2">
                  <c:v>-13.198495529059528</c:v>
                </c:pt>
                <c:pt idx="3">
                  <c:v>-10.793446199974667</c:v>
                </c:pt>
                <c:pt idx="4">
                  <c:v>-15.266978988444848</c:v>
                </c:pt>
                <c:pt idx="5">
                  <c:v>-32.09450577075674</c:v>
                </c:pt>
                <c:pt idx="6">
                  <c:v>3.8338589214096146</c:v>
                </c:pt>
                <c:pt idx="7">
                  <c:v>19.61173095799586</c:v>
                </c:pt>
                <c:pt idx="8">
                  <c:v>34.855421997719219</c:v>
                </c:pt>
                <c:pt idx="9">
                  <c:v>30.599817668399453</c:v>
                </c:pt>
                <c:pt idx="10">
                  <c:v>26.46027582441971</c:v>
                </c:pt>
                <c:pt idx="11">
                  <c:v>23.527744753385193</c:v>
                </c:pt>
                <c:pt idx="12">
                  <c:v>16.634267283678838</c:v>
                </c:pt>
                <c:pt idx="13">
                  <c:v>12.534437640884647</c:v>
                </c:pt>
                <c:pt idx="14">
                  <c:v>11.92091260137579</c:v>
                </c:pt>
              </c:numCache>
            </c:numRef>
          </c:val>
          <c:extLst>
            <c:ext xmlns:c16="http://schemas.microsoft.com/office/drawing/2014/chart" uri="{C3380CC4-5D6E-409C-BE32-E72D297353CC}">
              <c16:uniqueId val="{00000002-C159-4123-B1E4-2D29E315A974}"/>
            </c:ext>
          </c:extLst>
        </c:ser>
        <c:dLbls>
          <c:showLegendKey val="0"/>
          <c:showVal val="0"/>
          <c:showCatName val="0"/>
          <c:showSerName val="0"/>
          <c:showPercent val="0"/>
          <c:showBubbleSize val="0"/>
        </c:dLbls>
        <c:gapWidth val="150"/>
        <c:axId val="808895448"/>
        <c:axId val="679367736"/>
      </c:barChart>
      <c:catAx>
        <c:axId val="808895448"/>
        <c:scaling>
          <c:orientation val="minMax"/>
          <c:min val="1"/>
        </c:scaling>
        <c:delete val="0"/>
        <c:axPos val="b"/>
        <c:numFmt formatCode="0"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679367736"/>
        <c:crosses val="autoZero"/>
        <c:auto val="1"/>
        <c:lblAlgn val="ctr"/>
        <c:lblOffset val="100"/>
        <c:noMultiLvlLbl val="0"/>
      </c:catAx>
      <c:valAx>
        <c:axId val="679367736"/>
        <c:scaling>
          <c:orientation val="minMax"/>
          <c:max val="50"/>
          <c:min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419"/>
                  <a:t>PORCENTUAL</a:t>
                </a:r>
                <a:endParaRPr lang="es-CO"/>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solidFill>
              <a:srgbClr val="002060"/>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808895448"/>
        <c:crosses val="autoZero"/>
        <c:crossBetween val="between"/>
      </c:valAx>
      <c:spPr>
        <a:noFill/>
        <a:ln>
          <a:noFill/>
        </a:ln>
        <a:effectLst/>
      </c:spPr>
    </c:plotArea>
    <c:legend>
      <c:legendPos val="b"/>
      <c:layout>
        <c:manualLayout>
          <c:xMode val="edge"/>
          <c:yMode val="edge"/>
          <c:x val="9.1335164437438165E-2"/>
          <c:y val="0.93610261880672718"/>
          <c:w val="0.83239898102729282"/>
          <c:h val="4.0618449030269038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07999070658385E-2"/>
          <c:y val="5.0300994876998129E-2"/>
          <c:w val="0.90534588385898407"/>
          <c:h val="0.83970943042892665"/>
        </c:manualLayout>
      </c:layout>
      <c:areaChart>
        <c:grouping val="stacked"/>
        <c:varyColors val="0"/>
        <c:ser>
          <c:idx val="0"/>
          <c:order val="0"/>
          <c:tx>
            <c:strRef>
              <c:f>'Grafico 2-16 y Tabla 2-1_ESC'!$I$4</c:f>
              <c:strCache>
                <c:ptCount val="1"/>
                <c:pt idx="0">
                  <c:v>OFERTA 1</c:v>
                </c:pt>
              </c:strCache>
            </c:strRef>
          </c:tx>
          <c:spPr>
            <a:solidFill>
              <a:srgbClr val="CCCC00"/>
            </a:solidFill>
            <a:ln>
              <a:solidFill>
                <a:schemeClr val="accent6">
                  <a:lumMod val="20000"/>
                  <a:lumOff val="80000"/>
                </a:schemeClr>
              </a:solidFill>
              <a:bevel/>
            </a:ln>
            <a:effectLst/>
          </c:spPr>
          <c:cat>
            <c:numRef>
              <c:f>'Grafico 2-16 y Tabla 2-1_ESC'!$J$3:$X$3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2-16 y Tabla 2-1_ESC'!$J$4:$X$4</c:f>
              <c:numCache>
                <c:formatCode>0</c:formatCode>
                <c:ptCount val="15"/>
                <c:pt idx="0">
                  <c:v>1479.3632649680762</c:v>
                </c:pt>
                <c:pt idx="1">
                  <c:v>1388.8774739103214</c:v>
                </c:pt>
                <c:pt idx="2">
                  <c:v>1309.3625145478193</c:v>
                </c:pt>
                <c:pt idx="3">
                  <c:v>1238.7204743443363</c:v>
                </c:pt>
                <c:pt idx="4">
                  <c:v>1144.4695623442778</c:v>
                </c:pt>
                <c:pt idx="5">
                  <c:v>1058.5929837808073</c:v>
                </c:pt>
                <c:pt idx="6">
                  <c:v>996.60538888852489</c:v>
                </c:pt>
                <c:pt idx="7">
                  <c:v>942.32393849176754</c:v>
                </c:pt>
                <c:pt idx="8">
                  <c:v>853.57735353349176</c:v>
                </c:pt>
                <c:pt idx="9">
                  <c:v>785.17895095917322</c:v>
                </c:pt>
                <c:pt idx="10">
                  <c:v>695.07954487611437</c:v>
                </c:pt>
                <c:pt idx="11">
                  <c:v>661.83902315031139</c:v>
                </c:pt>
                <c:pt idx="12">
                  <c:v>621.68912394722065</c:v>
                </c:pt>
                <c:pt idx="13">
                  <c:v>563.65323773335035</c:v>
                </c:pt>
                <c:pt idx="14">
                  <c:v>555.41273185985665</c:v>
                </c:pt>
              </c:numCache>
            </c:numRef>
          </c:val>
          <c:extLst xmlns:c15="http://schemas.microsoft.com/office/drawing/2012/chart">
            <c:ext xmlns:c16="http://schemas.microsoft.com/office/drawing/2014/chart" uri="{C3380CC4-5D6E-409C-BE32-E72D297353CC}">
              <c16:uniqueId val="{00000000-3E2C-42CB-93CD-CAE5F162A249}"/>
            </c:ext>
          </c:extLst>
        </c:ser>
        <c:ser>
          <c:idx val="2"/>
          <c:order val="1"/>
          <c:tx>
            <c:strRef>
              <c:f>'Grafico 2-16 y Tabla 2-1_ESC'!$I$5</c:f>
              <c:strCache>
                <c:ptCount val="1"/>
                <c:pt idx="0">
                  <c:v>OFERTA 2</c:v>
                </c:pt>
              </c:strCache>
            </c:strRef>
          </c:tx>
          <c:spPr>
            <a:solidFill>
              <a:srgbClr val="00CC00"/>
            </a:solidFill>
            <a:ln>
              <a:solidFill>
                <a:schemeClr val="accent6">
                  <a:lumMod val="60000"/>
                  <a:lumOff val="40000"/>
                </a:schemeClr>
              </a:solidFill>
            </a:ln>
            <a:effectLst/>
          </c:spPr>
          <c:cat>
            <c:numRef>
              <c:f>'Grafico 2-16 y Tabla 2-1_ESC'!$J$3:$X$3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2-16 y Tabla 2-1_ESC'!$J$7:$X$7</c:f>
              <c:numCache>
                <c:formatCode>0</c:formatCode>
                <c:ptCount val="15"/>
                <c:pt idx="0">
                  <c:v>5.0187949587566436</c:v>
                </c:pt>
                <c:pt idx="1">
                  <c:v>149.01844945892708</c:v>
                </c:pt>
                <c:pt idx="2">
                  <c:v>249.49226077645494</c:v>
                </c:pt>
                <c:pt idx="3">
                  <c:v>266.49296997760621</c:v>
                </c:pt>
                <c:pt idx="4">
                  <c:v>250.42682464079508</c:v>
                </c:pt>
                <c:pt idx="5">
                  <c:v>270.08162565854059</c:v>
                </c:pt>
                <c:pt idx="6">
                  <c:v>274.03892738893569</c:v>
                </c:pt>
                <c:pt idx="7">
                  <c:v>288.04598956748339</c:v>
                </c:pt>
                <c:pt idx="8">
                  <c:v>271.14138436503981</c:v>
                </c:pt>
                <c:pt idx="9">
                  <c:v>245.75721842868313</c:v>
                </c:pt>
                <c:pt idx="10">
                  <c:v>263.71104005655161</c:v>
                </c:pt>
                <c:pt idx="11">
                  <c:v>247.36023474184765</c:v>
                </c:pt>
                <c:pt idx="12">
                  <c:v>216.21084944506106</c:v>
                </c:pt>
                <c:pt idx="13">
                  <c:v>236.92875130535162</c:v>
                </c:pt>
                <c:pt idx="14">
                  <c:v>212.1131444041888</c:v>
                </c:pt>
              </c:numCache>
            </c:numRef>
          </c:val>
          <c:extLst xmlns:c15="http://schemas.microsoft.com/office/drawing/2012/chart">
            <c:ext xmlns:c16="http://schemas.microsoft.com/office/drawing/2014/chart" uri="{C3380CC4-5D6E-409C-BE32-E72D297353CC}">
              <c16:uniqueId val="{00000001-3E2C-42CB-93CD-CAE5F162A249}"/>
            </c:ext>
          </c:extLst>
        </c:ser>
        <c:ser>
          <c:idx val="6"/>
          <c:order val="2"/>
          <c:tx>
            <c:strRef>
              <c:f>'Grafico 2-16 y Tabla 2-1_ESC'!$I$6</c:f>
              <c:strCache>
                <c:ptCount val="1"/>
                <c:pt idx="0">
                  <c:v>OFERTA 3</c:v>
                </c:pt>
              </c:strCache>
            </c:strRef>
          </c:tx>
          <c:spPr>
            <a:solidFill>
              <a:schemeClr val="accent6">
                <a:lumMod val="75000"/>
              </a:schemeClr>
            </a:solidFill>
            <a:ln>
              <a:solidFill>
                <a:schemeClr val="accent6">
                  <a:lumMod val="75000"/>
                </a:schemeClr>
              </a:solidFill>
            </a:ln>
            <a:effectLst/>
          </c:spPr>
          <c:cat>
            <c:numRef>
              <c:f>'Grafico 2-16 y Tabla 2-1_ESC'!$J$3:$X$3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2-16 y Tabla 2-1_ESC'!$J$8:$X$8</c:f>
              <c:numCache>
                <c:formatCode>0</c:formatCode>
                <c:ptCount val="15"/>
                <c:pt idx="0">
                  <c:v>0</c:v>
                </c:pt>
                <c:pt idx="1">
                  <c:v>8.3019166667577338</c:v>
                </c:pt>
                <c:pt idx="2">
                  <c:v>99.623000000000047</c:v>
                </c:pt>
                <c:pt idx="3">
                  <c:v>99.623000000000047</c:v>
                </c:pt>
                <c:pt idx="4">
                  <c:v>89.951037750364549</c:v>
                </c:pt>
                <c:pt idx="5">
                  <c:v>146.47129435009401</c:v>
                </c:pt>
                <c:pt idx="6">
                  <c:v>425.80330300461696</c:v>
                </c:pt>
                <c:pt idx="7">
                  <c:v>586.39510530022426</c:v>
                </c:pt>
                <c:pt idx="8">
                  <c:v>838.47692822573958</c:v>
                </c:pt>
                <c:pt idx="9">
                  <c:v>771.20480797135269</c:v>
                </c:pt>
                <c:pt idx="10">
                  <c:v>704.40286440502041</c:v>
                </c:pt>
                <c:pt idx="11">
                  <c:v>652.20329915012235</c:v>
                </c:pt>
                <c:pt idx="12">
                  <c:v>756.26647718611639</c:v>
                </c:pt>
                <c:pt idx="13">
                  <c:v>739.18181248080623</c:v>
                </c:pt>
                <c:pt idx="14">
                  <c:v>813.79033711534441</c:v>
                </c:pt>
              </c:numCache>
            </c:numRef>
          </c:val>
          <c:extLst>
            <c:ext xmlns:c16="http://schemas.microsoft.com/office/drawing/2014/chart" uri="{C3380CC4-5D6E-409C-BE32-E72D297353CC}">
              <c16:uniqueId val="{00000002-3E2C-42CB-93CD-CAE5F162A249}"/>
            </c:ext>
          </c:extLst>
        </c:ser>
        <c:dLbls>
          <c:showLegendKey val="0"/>
          <c:showVal val="0"/>
          <c:showCatName val="0"/>
          <c:showSerName val="0"/>
          <c:showPercent val="0"/>
          <c:showBubbleSize val="0"/>
        </c:dLbls>
        <c:axId val="808895448"/>
        <c:axId val="679367736"/>
      </c:areaChart>
      <c:lineChart>
        <c:grouping val="standard"/>
        <c:varyColors val="0"/>
        <c:dLbls>
          <c:showLegendKey val="0"/>
          <c:showVal val="0"/>
          <c:showCatName val="0"/>
          <c:showSerName val="0"/>
          <c:showPercent val="0"/>
          <c:showBubbleSize val="0"/>
        </c:dLbls>
        <c:marker val="1"/>
        <c:smooth val="0"/>
        <c:axId val="808895448"/>
        <c:axId val="679367736"/>
        <c:extLst>
          <c:ext xmlns:c15="http://schemas.microsoft.com/office/drawing/2012/chart" uri="{02D57815-91ED-43cb-92C2-25804820EDAC}">
            <c15:filteredLineSeries>
              <c15:ser>
                <c:idx val="1"/>
                <c:order val="3"/>
                <c:tx>
                  <c:strRef>
                    <c:extLst>
                      <c:ext uri="{02D57815-91ED-43cb-92C2-25804820EDAC}">
                        <c15:formulaRef>
                          <c15:sqref>'Grafico 2-16 y Tabla 2-1_ESC'!$I$6</c15:sqref>
                        </c15:formulaRef>
                      </c:ext>
                    </c:extLst>
                    <c:strCache>
                      <c:ptCount val="1"/>
                      <c:pt idx="0">
                        <c:v>OFERTA 3</c:v>
                      </c:pt>
                    </c:strCache>
                  </c:strRef>
                </c:tx>
                <c:spPr>
                  <a:ln w="28575" cap="rnd">
                    <a:solidFill>
                      <a:schemeClr val="accent2"/>
                    </a:solidFill>
                    <a:round/>
                  </a:ln>
                  <a:effectLst/>
                </c:spPr>
                <c:marker>
                  <c:symbol val="none"/>
                </c:marker>
                <c:cat>
                  <c:numRef>
                    <c:extLst>
                      <c:ext uri="{02D57815-91ED-43cb-92C2-25804820EDAC}">
                        <c15:formulaRef>
                          <c15:sqref>'Grafico 2-16 y Tabla 2-1_ESC'!$J$3:$X$3</c15:sqref>
                        </c15:formulaRef>
                      </c:ext>
                    </c:extLst>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extLst>
                      <c:ext uri="{02D57815-91ED-43cb-92C2-25804820EDAC}">
                        <c15:formulaRef>
                          <c15:sqref>'Grafico 2-16 y Tabla 2-1_ESC'!$J$6:$X$6</c15:sqref>
                        </c15:formulaRef>
                      </c:ext>
                    </c:extLst>
                    <c:numCache>
                      <c:formatCode>0</c:formatCode>
                      <c:ptCount val="15"/>
                      <c:pt idx="0">
                        <c:v>1484.3820599268329</c:v>
                      </c:pt>
                      <c:pt idx="1">
                        <c:v>1546.1978400360063</c:v>
                      </c:pt>
                      <c:pt idx="2">
                        <c:v>1658.4777753242743</c:v>
                      </c:pt>
                      <c:pt idx="3">
                        <c:v>1604.8364443219425</c:v>
                      </c:pt>
                      <c:pt idx="4">
                        <c:v>1484.8474247354375</c:v>
                      </c:pt>
                      <c:pt idx="5">
                        <c:v>1475.1459037894419</c:v>
                      </c:pt>
                      <c:pt idx="6">
                        <c:v>1696.4476192820775</c:v>
                      </c:pt>
                      <c:pt idx="7">
                        <c:v>1816.7650333594752</c:v>
                      </c:pt>
                      <c:pt idx="8">
                        <c:v>1963.1956661242712</c:v>
                      </c:pt>
                      <c:pt idx="9">
                        <c:v>1802.140977359209</c:v>
                      </c:pt>
                      <c:pt idx="10">
                        <c:v>1663.1934493376864</c:v>
                      </c:pt>
                      <c:pt idx="11">
                        <c:v>1561.4025570422814</c:v>
                      </c:pt>
                      <c:pt idx="12">
                        <c:v>1594.1664505783981</c:v>
                      </c:pt>
                      <c:pt idx="13">
                        <c:v>1539.7638015195082</c:v>
                      </c:pt>
                      <c:pt idx="14">
                        <c:v>1581.3162133793899</c:v>
                      </c:pt>
                    </c:numCache>
                  </c:numRef>
                </c:val>
                <c:smooth val="0"/>
                <c:extLst>
                  <c:ext xmlns:c16="http://schemas.microsoft.com/office/drawing/2014/chart" uri="{C3380CC4-5D6E-409C-BE32-E72D297353CC}">
                    <c16:uniqueId val="{00000000-A398-45FA-9A9A-6924492D4082}"/>
                  </c:ext>
                </c:extLst>
              </c15:ser>
            </c15:filteredLineSeries>
          </c:ext>
        </c:extLst>
      </c:lineChart>
      <c:catAx>
        <c:axId val="808895448"/>
        <c:scaling>
          <c:orientation val="minMax"/>
          <c:min val="1"/>
        </c:scaling>
        <c:delete val="0"/>
        <c:axPos val="b"/>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679367736"/>
        <c:crosses val="autoZero"/>
        <c:auto val="1"/>
        <c:lblAlgn val="ctr"/>
        <c:lblOffset val="100"/>
        <c:tickLblSkip val="1"/>
        <c:noMultiLvlLbl val="0"/>
      </c:catAx>
      <c:valAx>
        <c:axId val="679367736"/>
        <c:scaling>
          <c:orientation val="minMax"/>
          <c:max val="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419">
                    <a:solidFill>
                      <a:sysClr val="windowText" lastClr="000000"/>
                    </a:solidFill>
                  </a:rPr>
                  <a:t>GBTUD</a:t>
                </a:r>
                <a:endParaRPr lang="es-CO">
                  <a:solidFill>
                    <a:sysClr val="windowText" lastClr="000000"/>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808895448"/>
        <c:crosses val="autoZero"/>
        <c:crossBetween val="between"/>
      </c:valAx>
      <c:spPr>
        <a:noFill/>
        <a:ln>
          <a:noFill/>
        </a:ln>
        <a:effectLst/>
      </c:spPr>
    </c:plotArea>
    <c:legend>
      <c:legendPos val="b"/>
      <c:layout>
        <c:manualLayout>
          <c:xMode val="edge"/>
          <c:yMode val="edge"/>
          <c:x val="6.7036384353610215E-2"/>
          <c:y val="0.94458331385442162"/>
          <c:w val="0.88185230236536682"/>
          <c:h val="4.1690265813608809E-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07999070658385E-2"/>
          <c:y val="4.0527871773546727E-2"/>
          <c:w val="0.85318306585722581"/>
          <c:h val="0.83003197278989083"/>
        </c:manualLayout>
      </c:layout>
      <c:barChart>
        <c:barDir val="col"/>
        <c:grouping val="clustered"/>
        <c:varyColors val="0"/>
        <c:ser>
          <c:idx val="2"/>
          <c:order val="0"/>
          <c:tx>
            <c:strRef>
              <c:f>'Grafico 2-2_Cambios_IRR'!$F$3</c:f>
              <c:strCache>
                <c:ptCount val="1"/>
                <c:pt idx="0">
                  <c:v>Diferencia GPC</c:v>
                </c:pt>
              </c:strCache>
            </c:strRef>
          </c:tx>
          <c:spPr>
            <a:solidFill>
              <a:schemeClr val="accent6">
                <a:lumMod val="50000"/>
              </a:schemeClr>
            </a:solidFill>
            <a:ln>
              <a:noFill/>
            </a:ln>
            <a:effectLst/>
          </c:spPr>
          <c:invertIfNegative val="0"/>
          <c:dLbls>
            <c:dLbl>
              <c:idx val="3"/>
              <c:layout>
                <c:manualLayout>
                  <c:x val="-2.5445292620865142E-3"/>
                  <c:y val="-2.4121090151719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BD-4539-B7D7-02EC4273EA9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 2-2_Cambios_IRR'!$B$4:$B$9</c:f>
              <c:strCache>
                <c:ptCount val="6"/>
                <c:pt idx="0">
                  <c:v>P1</c:v>
                </c:pt>
                <c:pt idx="1">
                  <c:v>P2</c:v>
                </c:pt>
                <c:pt idx="2">
                  <c:v>P3</c:v>
                </c:pt>
                <c:pt idx="3">
                  <c:v>C1</c:v>
                </c:pt>
                <c:pt idx="4">
                  <c:v>C2</c:v>
                </c:pt>
                <c:pt idx="5">
                  <c:v>C3</c:v>
                </c:pt>
              </c:strCache>
            </c:strRef>
          </c:cat>
          <c:val>
            <c:numRef>
              <c:f>'Grafico 2-2_Cambios_IRR'!$F$4:$F$9</c:f>
              <c:numCache>
                <c:formatCode>0</c:formatCode>
                <c:ptCount val="6"/>
                <c:pt idx="0">
                  <c:v>-444.01717844252016</c:v>
                </c:pt>
                <c:pt idx="1">
                  <c:v>-46.654213816599849</c:v>
                </c:pt>
                <c:pt idx="2">
                  <c:v>-27.726610823400733</c:v>
                </c:pt>
                <c:pt idx="3">
                  <c:v>633.23674335788985</c:v>
                </c:pt>
                <c:pt idx="4">
                  <c:v>470.80978626549995</c:v>
                </c:pt>
                <c:pt idx="5">
                  <c:v>595.15413138830036</c:v>
                </c:pt>
              </c:numCache>
            </c:numRef>
          </c:val>
          <c:extLst xmlns:c15="http://schemas.microsoft.com/office/drawing/2012/chart">
            <c:ext xmlns:c16="http://schemas.microsoft.com/office/drawing/2014/chart" uri="{C3380CC4-5D6E-409C-BE32-E72D297353CC}">
              <c16:uniqueId val="{00000001-A7BD-4539-B7D7-02EC4273EA91}"/>
            </c:ext>
          </c:extLst>
        </c:ser>
        <c:dLbls>
          <c:showLegendKey val="0"/>
          <c:showVal val="0"/>
          <c:showCatName val="0"/>
          <c:showSerName val="0"/>
          <c:showPercent val="0"/>
          <c:showBubbleSize val="0"/>
        </c:dLbls>
        <c:gapWidth val="150"/>
        <c:axId val="808895448"/>
        <c:axId val="679367736"/>
        <c:extLst/>
      </c:barChart>
      <c:scatterChart>
        <c:scatterStyle val="lineMarker"/>
        <c:varyColors val="0"/>
        <c:ser>
          <c:idx val="0"/>
          <c:order val="1"/>
          <c:tx>
            <c:strRef>
              <c:f>'Grafico 2-2_Cambios_IRR'!$E$3</c:f>
              <c:strCache>
                <c:ptCount val="1"/>
                <c:pt idx="0">
                  <c:v>Diferencia (%)</c:v>
                </c:pt>
              </c:strCache>
            </c:strRef>
          </c:tx>
          <c:spPr>
            <a:ln w="25400" cap="rnd">
              <a:noFill/>
              <a:round/>
            </a:ln>
            <a:effectLst/>
          </c:spPr>
          <c:marker>
            <c:symbol val="circle"/>
            <c:size val="10"/>
            <c:spPr>
              <a:solidFill>
                <a:schemeClr val="accent4"/>
              </a:solidFill>
              <a:ln w="9525">
                <a:noFill/>
              </a:ln>
              <a:effectLst/>
            </c:spPr>
          </c:marker>
          <c:dLbls>
            <c:dLbl>
              <c:idx val="0"/>
              <c:layout>
                <c:manualLayout>
                  <c:x val="-3.1952976297810125E-2"/>
                  <c:y val="-6.1629385337643984E-2"/>
                </c:manualLayout>
              </c:layout>
              <c:tx>
                <c:rich>
                  <a:bodyPr/>
                  <a:lstStyle/>
                  <a:p>
                    <a:fld id="{C18EB447-0BB7-47C2-994F-16E16021E187}" type="YVALUE">
                      <a:rPr lang="en-US">
                        <a:solidFill>
                          <a:srgbClr val="FFC000"/>
                        </a:solidFill>
                      </a:rPr>
                      <a:pPr/>
                      <a:t>[Y VALUE]</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A7BD-4539-B7D7-02EC4273EA91}"/>
                </c:ext>
              </c:extLst>
            </c:dLbl>
            <c:dLbl>
              <c:idx val="1"/>
              <c:tx>
                <c:rich>
                  <a:bodyPr/>
                  <a:lstStyle/>
                  <a:p>
                    <a:fld id="{166709AD-AD0B-4A19-AB13-900FDD5BE972}" type="YVALUE">
                      <a:rPr lang="en-US">
                        <a:solidFill>
                          <a:srgbClr val="FFC000"/>
                        </a:solidFill>
                      </a:rPr>
                      <a:pPr/>
                      <a:t>[Y 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C3C2-4919-8172-0B43BE0BE5F8}"/>
                </c:ext>
              </c:extLst>
            </c:dLbl>
            <c:dLbl>
              <c:idx val="2"/>
              <c:tx>
                <c:rich>
                  <a:bodyPr/>
                  <a:lstStyle/>
                  <a:p>
                    <a:fld id="{CB63FEF8-3A29-4884-8DFD-4223D0465750}" type="YVALUE">
                      <a:rPr lang="en-US">
                        <a:solidFill>
                          <a:srgbClr val="FFC000"/>
                        </a:solidFill>
                      </a:rPr>
                      <a:pPr/>
                      <a:t>[Y 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3C2-4919-8172-0B43BE0BE5F8}"/>
                </c:ext>
              </c:extLst>
            </c:dLbl>
            <c:dLbl>
              <c:idx val="3"/>
              <c:layout>
                <c:manualLayout>
                  <c:x val="-2.3899541183306287E-2"/>
                  <c:y val="6.58900815216875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BD-4539-B7D7-02EC4273EA91}"/>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FFC000"/>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'Grafico 2-2_Cambios_IRR'!$B$4:$B$9</c:f>
              <c:strCache>
                <c:ptCount val="6"/>
                <c:pt idx="0">
                  <c:v>P1</c:v>
                </c:pt>
                <c:pt idx="1">
                  <c:v>P2</c:v>
                </c:pt>
                <c:pt idx="2">
                  <c:v>P3</c:v>
                </c:pt>
                <c:pt idx="3">
                  <c:v>C1</c:v>
                </c:pt>
                <c:pt idx="4">
                  <c:v>C2</c:v>
                </c:pt>
                <c:pt idx="5">
                  <c:v>C3</c:v>
                </c:pt>
              </c:strCache>
            </c:strRef>
          </c:xVal>
          <c:yVal>
            <c:numRef>
              <c:f>'Grafico 2-2_Cambios_IRR'!$E$4:$E$9</c:f>
              <c:numCache>
                <c:formatCode>#,##0_ ;[Red]\-#,##0\ </c:formatCode>
                <c:ptCount val="6"/>
                <c:pt idx="0">
                  <c:v>-15.762343474511198</c:v>
                </c:pt>
                <c:pt idx="1">
                  <c:v>-7.213838468913039</c:v>
                </c:pt>
                <c:pt idx="2">
                  <c:v>-3.7119242891103283</c:v>
                </c:pt>
                <c:pt idx="3">
                  <c:v>96.616841537655176</c:v>
                </c:pt>
                <c:pt idx="4">
                  <c:v>13.202301712009231</c:v>
                </c:pt>
                <c:pt idx="5">
                  <c:v>37.539436049876173</c:v>
                </c:pt>
              </c:numCache>
            </c:numRef>
          </c:yVal>
          <c:smooth val="0"/>
          <c:extLst>
            <c:ext xmlns:c16="http://schemas.microsoft.com/office/drawing/2014/chart" uri="{C3380CC4-5D6E-409C-BE32-E72D297353CC}">
              <c16:uniqueId val="{00000006-A7BD-4539-B7D7-02EC4273EA91}"/>
            </c:ext>
          </c:extLst>
        </c:ser>
        <c:dLbls>
          <c:showLegendKey val="0"/>
          <c:showVal val="0"/>
          <c:showCatName val="0"/>
          <c:showSerName val="0"/>
          <c:showPercent val="0"/>
          <c:showBubbleSize val="0"/>
        </c:dLbls>
        <c:axId val="1314345551"/>
        <c:axId val="1314348047"/>
      </c:scatterChart>
      <c:catAx>
        <c:axId val="808895448"/>
        <c:scaling>
          <c:orientation val="minMax"/>
          <c:min val="1"/>
        </c:scaling>
        <c:delete val="0"/>
        <c:axPos val="b"/>
        <c:numFmt formatCode="0"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679367736"/>
        <c:crosses val="autoZero"/>
        <c:auto val="1"/>
        <c:lblAlgn val="ctr"/>
        <c:lblOffset val="100"/>
        <c:noMultiLvlLbl val="0"/>
      </c:catAx>
      <c:valAx>
        <c:axId val="679367736"/>
        <c:scaling>
          <c:orientation val="minMax"/>
          <c:max val="700"/>
          <c:min val="-6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419"/>
                  <a:t>GPC</a:t>
                </a:r>
                <a:endParaRPr lang="es-CO"/>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solidFill>
              <a:srgbClr val="002060"/>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808895448"/>
        <c:crosses val="autoZero"/>
        <c:crossBetween val="between"/>
      </c:valAx>
      <c:valAx>
        <c:axId val="1314348047"/>
        <c:scaling>
          <c:orientation val="minMax"/>
          <c:max val="100"/>
          <c:min val="-1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a:t>Diferencia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_ ;[Red]\-#,##0\ "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1314345551"/>
        <c:crosses val="max"/>
        <c:crossBetween val="midCat"/>
      </c:valAx>
      <c:valAx>
        <c:axId val="1314345551"/>
        <c:scaling>
          <c:orientation val="minMax"/>
        </c:scaling>
        <c:delete val="1"/>
        <c:axPos val="b"/>
        <c:majorTickMark val="out"/>
        <c:minorTickMark val="none"/>
        <c:tickLblPos val="nextTo"/>
        <c:crossAx val="1314348047"/>
        <c:crosses val="autoZero"/>
        <c:crossBetween val="midCat"/>
      </c:valAx>
      <c:spPr>
        <a:noFill/>
        <a:ln>
          <a:noFill/>
        </a:ln>
        <a:effectLst/>
      </c:spPr>
    </c:plotArea>
    <c:legend>
      <c:legendPos val="b"/>
      <c:layout>
        <c:manualLayout>
          <c:xMode val="edge"/>
          <c:yMode val="edge"/>
          <c:x val="7.9038889222816627E-2"/>
          <c:y val="0.94332037631939514"/>
          <c:w val="0.91587205522115822"/>
          <c:h val="4.649558546064255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601552672240523E-2"/>
          <c:y val="4.0824031611433186E-2"/>
          <c:w val="0.88940025471442752"/>
          <c:h val="0.81785104358660987"/>
        </c:manualLayout>
      </c:layout>
      <c:lineChart>
        <c:grouping val="standard"/>
        <c:varyColors val="0"/>
        <c:ser>
          <c:idx val="2"/>
          <c:order val="0"/>
          <c:tx>
            <c:strRef>
              <c:f>'Grafico 3-2_EscenariosDemanda'!$C$3</c:f>
              <c:strCache>
                <c:ptCount val="1"/>
                <c:pt idx="0">
                  <c:v>Demanda 1</c:v>
                </c:pt>
              </c:strCache>
            </c:strRef>
          </c:tx>
          <c:spPr>
            <a:ln w="28575" cap="rnd">
              <a:solidFill>
                <a:srgbClr val="660033"/>
              </a:solidFill>
              <a:prstDash val="sysDot"/>
              <a:round/>
            </a:ln>
            <a:effectLst/>
          </c:spPr>
          <c:marker>
            <c:symbol val="none"/>
          </c:marker>
          <c:cat>
            <c:numRef>
              <c:f>'Grafico 3-2_EscenariosDemanda'!$B$4:$B$363</c:f>
              <c:numCache>
                <c:formatCode>mmm\-yy</c:formatCode>
                <c:ptCount val="360"/>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pt idx="134">
                  <c:v>43891</c:v>
                </c:pt>
                <c:pt idx="135">
                  <c:v>43922</c:v>
                </c:pt>
                <c:pt idx="136">
                  <c:v>43952</c:v>
                </c:pt>
                <c:pt idx="137">
                  <c:v>43983</c:v>
                </c:pt>
                <c:pt idx="138">
                  <c:v>44013</c:v>
                </c:pt>
                <c:pt idx="139">
                  <c:v>44044</c:v>
                </c:pt>
                <c:pt idx="140">
                  <c:v>44075</c:v>
                </c:pt>
                <c:pt idx="141">
                  <c:v>44105</c:v>
                </c:pt>
                <c:pt idx="142">
                  <c:v>44136</c:v>
                </c:pt>
                <c:pt idx="143">
                  <c:v>44166</c:v>
                </c:pt>
                <c:pt idx="144">
                  <c:v>44197</c:v>
                </c:pt>
                <c:pt idx="145">
                  <c:v>44228</c:v>
                </c:pt>
                <c:pt idx="146">
                  <c:v>44256</c:v>
                </c:pt>
                <c:pt idx="147">
                  <c:v>44287</c:v>
                </c:pt>
                <c:pt idx="148">
                  <c:v>44317</c:v>
                </c:pt>
                <c:pt idx="149">
                  <c:v>44348</c:v>
                </c:pt>
                <c:pt idx="150">
                  <c:v>44378</c:v>
                </c:pt>
                <c:pt idx="151">
                  <c:v>44409</c:v>
                </c:pt>
                <c:pt idx="152">
                  <c:v>44440</c:v>
                </c:pt>
                <c:pt idx="153">
                  <c:v>44470</c:v>
                </c:pt>
                <c:pt idx="154">
                  <c:v>44501</c:v>
                </c:pt>
                <c:pt idx="155">
                  <c:v>44531</c:v>
                </c:pt>
                <c:pt idx="156">
                  <c:v>44562</c:v>
                </c:pt>
                <c:pt idx="157">
                  <c:v>44593</c:v>
                </c:pt>
                <c:pt idx="158">
                  <c:v>44621</c:v>
                </c:pt>
                <c:pt idx="159">
                  <c:v>44652</c:v>
                </c:pt>
                <c:pt idx="160">
                  <c:v>44682</c:v>
                </c:pt>
                <c:pt idx="161">
                  <c:v>44713</c:v>
                </c:pt>
                <c:pt idx="162">
                  <c:v>44743</c:v>
                </c:pt>
                <c:pt idx="163">
                  <c:v>44774</c:v>
                </c:pt>
                <c:pt idx="164">
                  <c:v>44805</c:v>
                </c:pt>
                <c:pt idx="165">
                  <c:v>44835</c:v>
                </c:pt>
                <c:pt idx="166">
                  <c:v>44866</c:v>
                </c:pt>
                <c:pt idx="167">
                  <c:v>44896</c:v>
                </c:pt>
                <c:pt idx="168">
                  <c:v>44927</c:v>
                </c:pt>
                <c:pt idx="169">
                  <c:v>44958</c:v>
                </c:pt>
                <c:pt idx="170">
                  <c:v>44986</c:v>
                </c:pt>
                <c:pt idx="171">
                  <c:v>45017</c:v>
                </c:pt>
                <c:pt idx="172">
                  <c:v>45047</c:v>
                </c:pt>
                <c:pt idx="173">
                  <c:v>45078</c:v>
                </c:pt>
                <c:pt idx="174">
                  <c:v>45108</c:v>
                </c:pt>
                <c:pt idx="175">
                  <c:v>45139</c:v>
                </c:pt>
                <c:pt idx="176">
                  <c:v>45170</c:v>
                </c:pt>
                <c:pt idx="177">
                  <c:v>45200</c:v>
                </c:pt>
                <c:pt idx="178">
                  <c:v>45231</c:v>
                </c:pt>
                <c:pt idx="179">
                  <c:v>45261</c:v>
                </c:pt>
                <c:pt idx="180">
                  <c:v>45292</c:v>
                </c:pt>
                <c:pt idx="181">
                  <c:v>45323</c:v>
                </c:pt>
                <c:pt idx="182">
                  <c:v>45352</c:v>
                </c:pt>
                <c:pt idx="183">
                  <c:v>45383</c:v>
                </c:pt>
                <c:pt idx="184">
                  <c:v>45413</c:v>
                </c:pt>
                <c:pt idx="185">
                  <c:v>45444</c:v>
                </c:pt>
                <c:pt idx="186">
                  <c:v>45474</c:v>
                </c:pt>
                <c:pt idx="187">
                  <c:v>45505</c:v>
                </c:pt>
                <c:pt idx="188">
                  <c:v>45536</c:v>
                </c:pt>
                <c:pt idx="189">
                  <c:v>45566</c:v>
                </c:pt>
                <c:pt idx="190">
                  <c:v>45597</c:v>
                </c:pt>
                <c:pt idx="191">
                  <c:v>45627</c:v>
                </c:pt>
                <c:pt idx="192">
                  <c:v>45658</c:v>
                </c:pt>
                <c:pt idx="193">
                  <c:v>45689</c:v>
                </c:pt>
                <c:pt idx="194">
                  <c:v>45717</c:v>
                </c:pt>
                <c:pt idx="195">
                  <c:v>45748</c:v>
                </c:pt>
                <c:pt idx="196">
                  <c:v>45778</c:v>
                </c:pt>
                <c:pt idx="197">
                  <c:v>45809</c:v>
                </c:pt>
                <c:pt idx="198">
                  <c:v>45839</c:v>
                </c:pt>
                <c:pt idx="199">
                  <c:v>45870</c:v>
                </c:pt>
                <c:pt idx="200">
                  <c:v>45901</c:v>
                </c:pt>
                <c:pt idx="201">
                  <c:v>45931</c:v>
                </c:pt>
                <c:pt idx="202">
                  <c:v>45962</c:v>
                </c:pt>
                <c:pt idx="203">
                  <c:v>45992</c:v>
                </c:pt>
                <c:pt idx="204">
                  <c:v>46023</c:v>
                </c:pt>
                <c:pt idx="205">
                  <c:v>46054</c:v>
                </c:pt>
                <c:pt idx="206">
                  <c:v>46082</c:v>
                </c:pt>
                <c:pt idx="207">
                  <c:v>46113</c:v>
                </c:pt>
                <c:pt idx="208">
                  <c:v>46143</c:v>
                </c:pt>
                <c:pt idx="209">
                  <c:v>46174</c:v>
                </c:pt>
                <c:pt idx="210">
                  <c:v>46204</c:v>
                </c:pt>
                <c:pt idx="211">
                  <c:v>46235</c:v>
                </c:pt>
                <c:pt idx="212">
                  <c:v>46266</c:v>
                </c:pt>
                <c:pt idx="213">
                  <c:v>46296</c:v>
                </c:pt>
                <c:pt idx="214">
                  <c:v>46327</c:v>
                </c:pt>
                <c:pt idx="215">
                  <c:v>46357</c:v>
                </c:pt>
                <c:pt idx="216">
                  <c:v>46388</c:v>
                </c:pt>
                <c:pt idx="217">
                  <c:v>46419</c:v>
                </c:pt>
                <c:pt idx="218">
                  <c:v>46447</c:v>
                </c:pt>
                <c:pt idx="219">
                  <c:v>46478</c:v>
                </c:pt>
                <c:pt idx="220">
                  <c:v>46508</c:v>
                </c:pt>
                <c:pt idx="221">
                  <c:v>46539</c:v>
                </c:pt>
                <c:pt idx="222">
                  <c:v>46569</c:v>
                </c:pt>
                <c:pt idx="223">
                  <c:v>46600</c:v>
                </c:pt>
                <c:pt idx="224">
                  <c:v>46631</c:v>
                </c:pt>
                <c:pt idx="225">
                  <c:v>46661</c:v>
                </c:pt>
                <c:pt idx="226">
                  <c:v>46692</c:v>
                </c:pt>
                <c:pt idx="227">
                  <c:v>46722</c:v>
                </c:pt>
                <c:pt idx="228">
                  <c:v>46753</c:v>
                </c:pt>
                <c:pt idx="229">
                  <c:v>46784</c:v>
                </c:pt>
                <c:pt idx="230">
                  <c:v>46813</c:v>
                </c:pt>
                <c:pt idx="231">
                  <c:v>46844</c:v>
                </c:pt>
                <c:pt idx="232">
                  <c:v>46874</c:v>
                </c:pt>
                <c:pt idx="233">
                  <c:v>46905</c:v>
                </c:pt>
                <c:pt idx="234">
                  <c:v>46935</c:v>
                </c:pt>
                <c:pt idx="235">
                  <c:v>46966</c:v>
                </c:pt>
                <c:pt idx="236">
                  <c:v>46997</c:v>
                </c:pt>
                <c:pt idx="237">
                  <c:v>47027</c:v>
                </c:pt>
                <c:pt idx="238">
                  <c:v>47058</c:v>
                </c:pt>
                <c:pt idx="239">
                  <c:v>47088</c:v>
                </c:pt>
                <c:pt idx="240">
                  <c:v>47119</c:v>
                </c:pt>
                <c:pt idx="241">
                  <c:v>47150</c:v>
                </c:pt>
                <c:pt idx="242">
                  <c:v>47178</c:v>
                </c:pt>
                <c:pt idx="243">
                  <c:v>47209</c:v>
                </c:pt>
                <c:pt idx="244">
                  <c:v>47239</c:v>
                </c:pt>
                <c:pt idx="245">
                  <c:v>47270</c:v>
                </c:pt>
                <c:pt idx="246">
                  <c:v>47300</c:v>
                </c:pt>
                <c:pt idx="247">
                  <c:v>47331</c:v>
                </c:pt>
                <c:pt idx="248">
                  <c:v>47362</c:v>
                </c:pt>
                <c:pt idx="249">
                  <c:v>47392</c:v>
                </c:pt>
                <c:pt idx="250">
                  <c:v>47423</c:v>
                </c:pt>
                <c:pt idx="251">
                  <c:v>47453</c:v>
                </c:pt>
                <c:pt idx="252">
                  <c:v>47484</c:v>
                </c:pt>
                <c:pt idx="253">
                  <c:v>47515</c:v>
                </c:pt>
                <c:pt idx="254">
                  <c:v>47543</c:v>
                </c:pt>
                <c:pt idx="255">
                  <c:v>47574</c:v>
                </c:pt>
                <c:pt idx="256">
                  <c:v>47604</c:v>
                </c:pt>
                <c:pt idx="257">
                  <c:v>47635</c:v>
                </c:pt>
                <c:pt idx="258">
                  <c:v>47665</c:v>
                </c:pt>
                <c:pt idx="259">
                  <c:v>47696</c:v>
                </c:pt>
                <c:pt idx="260">
                  <c:v>47727</c:v>
                </c:pt>
                <c:pt idx="261">
                  <c:v>47757</c:v>
                </c:pt>
                <c:pt idx="262">
                  <c:v>47788</c:v>
                </c:pt>
                <c:pt idx="263">
                  <c:v>47818</c:v>
                </c:pt>
                <c:pt idx="264">
                  <c:v>47849</c:v>
                </c:pt>
                <c:pt idx="265">
                  <c:v>47880</c:v>
                </c:pt>
                <c:pt idx="266">
                  <c:v>47908</c:v>
                </c:pt>
                <c:pt idx="267">
                  <c:v>47939</c:v>
                </c:pt>
                <c:pt idx="268">
                  <c:v>47969</c:v>
                </c:pt>
                <c:pt idx="269">
                  <c:v>48000</c:v>
                </c:pt>
                <c:pt idx="270">
                  <c:v>48030</c:v>
                </c:pt>
                <c:pt idx="271">
                  <c:v>48061</c:v>
                </c:pt>
                <c:pt idx="272">
                  <c:v>48092</c:v>
                </c:pt>
                <c:pt idx="273">
                  <c:v>48122</c:v>
                </c:pt>
                <c:pt idx="274">
                  <c:v>48153</c:v>
                </c:pt>
                <c:pt idx="275">
                  <c:v>48183</c:v>
                </c:pt>
                <c:pt idx="276">
                  <c:v>48214</c:v>
                </c:pt>
                <c:pt idx="277">
                  <c:v>48245</c:v>
                </c:pt>
                <c:pt idx="278">
                  <c:v>48274</c:v>
                </c:pt>
                <c:pt idx="279">
                  <c:v>48305</c:v>
                </c:pt>
                <c:pt idx="280">
                  <c:v>48335</c:v>
                </c:pt>
                <c:pt idx="281">
                  <c:v>48366</c:v>
                </c:pt>
                <c:pt idx="282">
                  <c:v>48396</c:v>
                </c:pt>
                <c:pt idx="283">
                  <c:v>48427</c:v>
                </c:pt>
                <c:pt idx="284">
                  <c:v>48458</c:v>
                </c:pt>
                <c:pt idx="285">
                  <c:v>48488</c:v>
                </c:pt>
                <c:pt idx="286">
                  <c:v>48519</c:v>
                </c:pt>
                <c:pt idx="287">
                  <c:v>48549</c:v>
                </c:pt>
                <c:pt idx="288">
                  <c:v>48580</c:v>
                </c:pt>
                <c:pt idx="289">
                  <c:v>48611</c:v>
                </c:pt>
                <c:pt idx="290">
                  <c:v>48639</c:v>
                </c:pt>
                <c:pt idx="291">
                  <c:v>48670</c:v>
                </c:pt>
                <c:pt idx="292">
                  <c:v>48700</c:v>
                </c:pt>
                <c:pt idx="293">
                  <c:v>48731</c:v>
                </c:pt>
                <c:pt idx="294">
                  <c:v>48761</c:v>
                </c:pt>
                <c:pt idx="295">
                  <c:v>48792</c:v>
                </c:pt>
                <c:pt idx="296">
                  <c:v>48823</c:v>
                </c:pt>
                <c:pt idx="297">
                  <c:v>48853</c:v>
                </c:pt>
                <c:pt idx="298">
                  <c:v>48884</c:v>
                </c:pt>
                <c:pt idx="299">
                  <c:v>48914</c:v>
                </c:pt>
                <c:pt idx="300">
                  <c:v>48945</c:v>
                </c:pt>
                <c:pt idx="301">
                  <c:v>48976</c:v>
                </c:pt>
                <c:pt idx="302">
                  <c:v>49004</c:v>
                </c:pt>
                <c:pt idx="303">
                  <c:v>49035</c:v>
                </c:pt>
                <c:pt idx="304">
                  <c:v>49065</c:v>
                </c:pt>
                <c:pt idx="305">
                  <c:v>49096</c:v>
                </c:pt>
                <c:pt idx="306">
                  <c:v>49126</c:v>
                </c:pt>
                <c:pt idx="307">
                  <c:v>49157</c:v>
                </c:pt>
                <c:pt idx="308">
                  <c:v>49188</c:v>
                </c:pt>
                <c:pt idx="309">
                  <c:v>49218</c:v>
                </c:pt>
                <c:pt idx="310">
                  <c:v>49249</c:v>
                </c:pt>
                <c:pt idx="311">
                  <c:v>49279</c:v>
                </c:pt>
                <c:pt idx="312">
                  <c:v>49310</c:v>
                </c:pt>
                <c:pt idx="313">
                  <c:v>49341</c:v>
                </c:pt>
                <c:pt idx="314">
                  <c:v>49369</c:v>
                </c:pt>
                <c:pt idx="315">
                  <c:v>49400</c:v>
                </c:pt>
                <c:pt idx="316">
                  <c:v>49430</c:v>
                </c:pt>
                <c:pt idx="317">
                  <c:v>49461</c:v>
                </c:pt>
                <c:pt idx="318">
                  <c:v>49491</c:v>
                </c:pt>
                <c:pt idx="319">
                  <c:v>49522</c:v>
                </c:pt>
                <c:pt idx="320">
                  <c:v>49553</c:v>
                </c:pt>
                <c:pt idx="321">
                  <c:v>49583</c:v>
                </c:pt>
                <c:pt idx="322">
                  <c:v>49614</c:v>
                </c:pt>
                <c:pt idx="323">
                  <c:v>49644</c:v>
                </c:pt>
                <c:pt idx="324">
                  <c:v>49675</c:v>
                </c:pt>
                <c:pt idx="325">
                  <c:v>49706</c:v>
                </c:pt>
                <c:pt idx="326">
                  <c:v>49735</c:v>
                </c:pt>
                <c:pt idx="327">
                  <c:v>49766</c:v>
                </c:pt>
                <c:pt idx="328">
                  <c:v>49796</c:v>
                </c:pt>
                <c:pt idx="329">
                  <c:v>49827</c:v>
                </c:pt>
                <c:pt idx="330">
                  <c:v>49857</c:v>
                </c:pt>
                <c:pt idx="331">
                  <c:v>49888</c:v>
                </c:pt>
                <c:pt idx="332">
                  <c:v>49919</c:v>
                </c:pt>
                <c:pt idx="333">
                  <c:v>49949</c:v>
                </c:pt>
                <c:pt idx="334">
                  <c:v>49980</c:v>
                </c:pt>
                <c:pt idx="335">
                  <c:v>50010</c:v>
                </c:pt>
                <c:pt idx="336">
                  <c:v>50041</c:v>
                </c:pt>
                <c:pt idx="337">
                  <c:v>50072</c:v>
                </c:pt>
                <c:pt idx="338">
                  <c:v>50100</c:v>
                </c:pt>
                <c:pt idx="339">
                  <c:v>50131</c:v>
                </c:pt>
                <c:pt idx="340">
                  <c:v>50161</c:v>
                </c:pt>
                <c:pt idx="341">
                  <c:v>50192</c:v>
                </c:pt>
                <c:pt idx="342">
                  <c:v>50222</c:v>
                </c:pt>
                <c:pt idx="343">
                  <c:v>50253</c:v>
                </c:pt>
                <c:pt idx="344">
                  <c:v>50284</c:v>
                </c:pt>
                <c:pt idx="345">
                  <c:v>50314</c:v>
                </c:pt>
                <c:pt idx="346">
                  <c:v>50345</c:v>
                </c:pt>
                <c:pt idx="347">
                  <c:v>50375</c:v>
                </c:pt>
                <c:pt idx="348">
                  <c:v>50406</c:v>
                </c:pt>
                <c:pt idx="349">
                  <c:v>50437</c:v>
                </c:pt>
                <c:pt idx="350">
                  <c:v>50465</c:v>
                </c:pt>
                <c:pt idx="351">
                  <c:v>50496</c:v>
                </c:pt>
                <c:pt idx="352">
                  <c:v>50526</c:v>
                </c:pt>
                <c:pt idx="353">
                  <c:v>50557</c:v>
                </c:pt>
                <c:pt idx="354">
                  <c:v>50587</c:v>
                </c:pt>
                <c:pt idx="355">
                  <c:v>50618</c:v>
                </c:pt>
                <c:pt idx="356">
                  <c:v>50649</c:v>
                </c:pt>
                <c:pt idx="357">
                  <c:v>50679</c:v>
                </c:pt>
                <c:pt idx="358">
                  <c:v>50710</c:v>
                </c:pt>
                <c:pt idx="359">
                  <c:v>50740</c:v>
                </c:pt>
              </c:numCache>
            </c:numRef>
          </c:cat>
          <c:val>
            <c:numRef>
              <c:f>'Grafico 3-2_EscenariosDemanda'!$C$4:$C$363</c:f>
              <c:numCache>
                <c:formatCode>_(* #,##0.00_);_(* \(#,##0.00\);_(* "-"??_);_(@_)</c:formatCode>
                <c:ptCount val="360"/>
                <c:pt idx="0">
                  <c:v>709.57272126154839</c:v>
                </c:pt>
                <c:pt idx="1">
                  <c:v>780.81933412500018</c:v>
                </c:pt>
                <c:pt idx="2">
                  <c:v>728.90881750288702</c:v>
                </c:pt>
                <c:pt idx="3">
                  <c:v>792.42650907333348</c:v>
                </c:pt>
                <c:pt idx="4">
                  <c:v>789.73244597993551</c:v>
                </c:pt>
                <c:pt idx="5">
                  <c:v>823.7494248966666</c:v>
                </c:pt>
                <c:pt idx="6">
                  <c:v>838.67065043225818</c:v>
                </c:pt>
                <c:pt idx="7">
                  <c:v>872.82704583890336</c:v>
                </c:pt>
                <c:pt idx="8">
                  <c:v>940.92370915563333</c:v>
                </c:pt>
                <c:pt idx="9">
                  <c:v>1119.8832120109678</c:v>
                </c:pt>
                <c:pt idx="10">
                  <c:v>1079.0428377291998</c:v>
                </c:pt>
                <c:pt idx="11">
                  <c:v>1147.689637567742</c:v>
                </c:pt>
                <c:pt idx="12">
                  <c:v>1153.7300818225808</c:v>
                </c:pt>
                <c:pt idx="13">
                  <c:v>1151.4136845557143</c:v>
                </c:pt>
                <c:pt idx="14">
                  <c:v>1051.8679089632258</c:v>
                </c:pt>
                <c:pt idx="15">
                  <c:v>1053.6739481596667</c:v>
                </c:pt>
                <c:pt idx="16">
                  <c:v>927.76772786290314</c:v>
                </c:pt>
                <c:pt idx="17">
                  <c:v>800.70912111333325</c:v>
                </c:pt>
                <c:pt idx="18">
                  <c:v>770.40322917741935</c:v>
                </c:pt>
                <c:pt idx="19">
                  <c:v>788.0476526209676</c:v>
                </c:pt>
                <c:pt idx="20">
                  <c:v>850.72416990000011</c:v>
                </c:pt>
                <c:pt idx="21">
                  <c:v>866.38490894838731</c:v>
                </c:pt>
                <c:pt idx="22">
                  <c:v>835.52721332333306</c:v>
                </c:pt>
                <c:pt idx="23">
                  <c:v>861.65106939032262</c:v>
                </c:pt>
                <c:pt idx="24">
                  <c:v>869.751063045161</c:v>
                </c:pt>
                <c:pt idx="25">
                  <c:v>907.98124423214279</c:v>
                </c:pt>
                <c:pt idx="26">
                  <c:v>831.13930060967732</c:v>
                </c:pt>
                <c:pt idx="27">
                  <c:v>840.9906715333334</c:v>
                </c:pt>
                <c:pt idx="28">
                  <c:v>822.87955308709661</c:v>
                </c:pt>
                <c:pt idx="29">
                  <c:v>829.09067944999981</c:v>
                </c:pt>
                <c:pt idx="30">
                  <c:v>858.22553508709689</c:v>
                </c:pt>
                <c:pt idx="31">
                  <c:v>913.15357614838717</c:v>
                </c:pt>
                <c:pt idx="32">
                  <c:v>945.21223944999986</c:v>
                </c:pt>
                <c:pt idx="33">
                  <c:v>911.56778487741929</c:v>
                </c:pt>
                <c:pt idx="34">
                  <c:v>900.03310698333337</c:v>
                </c:pt>
                <c:pt idx="35">
                  <c:v>873.40842792580645</c:v>
                </c:pt>
                <c:pt idx="36">
                  <c:v>838.83598015806456</c:v>
                </c:pt>
                <c:pt idx="37">
                  <c:v>842.60084253793116</c:v>
                </c:pt>
                <c:pt idx="38">
                  <c:v>846.51421190580641</c:v>
                </c:pt>
                <c:pt idx="39">
                  <c:v>893.06783632333338</c:v>
                </c:pt>
                <c:pt idx="40">
                  <c:v>838.47097444193548</c:v>
                </c:pt>
                <c:pt idx="41">
                  <c:v>881.63711323000007</c:v>
                </c:pt>
                <c:pt idx="42">
                  <c:v>939.80093047419382</c:v>
                </c:pt>
                <c:pt idx="43">
                  <c:v>942.87163999032271</c:v>
                </c:pt>
                <c:pt idx="44">
                  <c:v>995.42395733666683</c:v>
                </c:pt>
                <c:pt idx="45">
                  <c:v>951.83845733870987</c:v>
                </c:pt>
                <c:pt idx="46">
                  <c:v>970.64279995666641</c:v>
                </c:pt>
                <c:pt idx="47">
                  <c:v>981.94181048709686</c:v>
                </c:pt>
                <c:pt idx="48">
                  <c:v>1024.7478804643551</c:v>
                </c:pt>
                <c:pt idx="49">
                  <c:v>1079.1183790948069</c:v>
                </c:pt>
                <c:pt idx="50">
                  <c:v>983.81884576790321</c:v>
                </c:pt>
                <c:pt idx="51">
                  <c:v>1042.8220600829998</c:v>
                </c:pt>
                <c:pt idx="52">
                  <c:v>975.48527378022561</c:v>
                </c:pt>
                <c:pt idx="53">
                  <c:v>998.71711178066676</c:v>
                </c:pt>
                <c:pt idx="54">
                  <c:v>1030.8952198161289</c:v>
                </c:pt>
                <c:pt idx="55">
                  <c:v>1005.5181853969676</c:v>
                </c:pt>
                <c:pt idx="56">
                  <c:v>1027.6623473483335</c:v>
                </c:pt>
                <c:pt idx="57">
                  <c:v>1061.8125383042905</c:v>
                </c:pt>
                <c:pt idx="58">
                  <c:v>1088.1249961256667</c:v>
                </c:pt>
                <c:pt idx="59">
                  <c:v>979.52891238648363</c:v>
                </c:pt>
                <c:pt idx="60">
                  <c:v>992.11079262048395</c:v>
                </c:pt>
                <c:pt idx="61">
                  <c:v>1091.0931505100002</c:v>
                </c:pt>
                <c:pt idx="62">
                  <c:v>966.15044082161273</c:v>
                </c:pt>
                <c:pt idx="63">
                  <c:v>1033.846655051</c:v>
                </c:pt>
                <c:pt idx="64">
                  <c:v>1080.8713695513547</c:v>
                </c:pt>
                <c:pt idx="65">
                  <c:v>1089.6105156973335</c:v>
                </c:pt>
                <c:pt idx="66">
                  <c:v>1006.857464378742</c:v>
                </c:pt>
                <c:pt idx="67">
                  <c:v>1008.4756309713872</c:v>
                </c:pt>
                <c:pt idx="68">
                  <c:v>1045.3082519193333</c:v>
                </c:pt>
                <c:pt idx="69">
                  <c:v>1052.679831548355</c:v>
                </c:pt>
                <c:pt idx="70">
                  <c:v>1000.3795733083331</c:v>
                </c:pt>
                <c:pt idx="71">
                  <c:v>980.40722044061306</c:v>
                </c:pt>
                <c:pt idx="72">
                  <c:v>982.6676526445807</c:v>
                </c:pt>
                <c:pt idx="73">
                  <c:v>980.24186197028575</c:v>
                </c:pt>
                <c:pt idx="74">
                  <c:v>961.44247771629011</c:v>
                </c:pt>
                <c:pt idx="75">
                  <c:v>933.95790682633333</c:v>
                </c:pt>
                <c:pt idx="76">
                  <c:v>1014.6279947756774</c:v>
                </c:pt>
                <c:pt idx="77">
                  <c:v>1036.1562848391668</c:v>
                </c:pt>
                <c:pt idx="78">
                  <c:v>987.18589578129036</c:v>
                </c:pt>
                <c:pt idx="79">
                  <c:v>967.60926992361294</c:v>
                </c:pt>
                <c:pt idx="80">
                  <c:v>1133.6359283400077</c:v>
                </c:pt>
                <c:pt idx="81">
                  <c:v>1253.9789694690251</c:v>
                </c:pt>
                <c:pt idx="82">
                  <c:v>1246.3146252938163</c:v>
                </c:pt>
                <c:pt idx="83">
                  <c:v>1237.7961478319837</c:v>
                </c:pt>
                <c:pt idx="84">
                  <c:v>1263.6399793524513</c:v>
                </c:pt>
                <c:pt idx="85">
                  <c:v>1334.1531491769933</c:v>
                </c:pt>
                <c:pt idx="86">
                  <c:v>1353.5270112793937</c:v>
                </c:pt>
                <c:pt idx="87">
                  <c:v>1165.6366781633335</c:v>
                </c:pt>
                <c:pt idx="88">
                  <c:v>1001.3345471681936</c:v>
                </c:pt>
                <c:pt idx="89">
                  <c:v>978.43760112900009</c:v>
                </c:pt>
                <c:pt idx="90">
                  <c:v>935.03840743748378</c:v>
                </c:pt>
                <c:pt idx="91">
                  <c:v>953.15310768429049</c:v>
                </c:pt>
                <c:pt idx="92">
                  <c:v>1008.1582318263331</c:v>
                </c:pt>
                <c:pt idx="93">
                  <c:v>991.84443765400033</c:v>
                </c:pt>
                <c:pt idx="94">
                  <c:v>979.30680100066695</c:v>
                </c:pt>
                <c:pt idx="95">
                  <c:v>915.34528761877448</c:v>
                </c:pt>
                <c:pt idx="96">
                  <c:v>850.79256314338716</c:v>
                </c:pt>
                <c:pt idx="97">
                  <c:v>918.61434816399992</c:v>
                </c:pt>
                <c:pt idx="98">
                  <c:v>925.50420653870981</c:v>
                </c:pt>
                <c:pt idx="99">
                  <c:v>941.96773767600007</c:v>
                </c:pt>
                <c:pt idx="100">
                  <c:v>931.68464648212887</c:v>
                </c:pt>
                <c:pt idx="101">
                  <c:v>895.30294802166668</c:v>
                </c:pt>
                <c:pt idx="102">
                  <c:v>867.77647754974191</c:v>
                </c:pt>
                <c:pt idx="103">
                  <c:v>923.58588832480666</c:v>
                </c:pt>
                <c:pt idx="104">
                  <c:v>944.71738628966693</c:v>
                </c:pt>
                <c:pt idx="105">
                  <c:v>917.65643034538709</c:v>
                </c:pt>
                <c:pt idx="106">
                  <c:v>962.28585723537071</c:v>
                </c:pt>
                <c:pt idx="107">
                  <c:v>911.86162981622579</c:v>
                </c:pt>
                <c:pt idx="108">
                  <c:v>864.01507392010035</c:v>
                </c:pt>
                <c:pt idx="109">
                  <c:v>1027.567921201731</c:v>
                </c:pt>
                <c:pt idx="110">
                  <c:v>965.43262170040362</c:v>
                </c:pt>
                <c:pt idx="111">
                  <c:v>937.32522970383184</c:v>
                </c:pt>
                <c:pt idx="112">
                  <c:v>968.86064867214338</c:v>
                </c:pt>
                <c:pt idx="113">
                  <c:v>1027.7223021740824</c:v>
                </c:pt>
                <c:pt idx="114">
                  <c:v>924.53147160923743</c:v>
                </c:pt>
                <c:pt idx="115">
                  <c:v>950.41514392276827</c:v>
                </c:pt>
                <c:pt idx="116">
                  <c:v>964.40160096992417</c:v>
                </c:pt>
                <c:pt idx="117">
                  <c:v>954.17576432920009</c:v>
                </c:pt>
                <c:pt idx="118">
                  <c:v>1009.9991964084868</c:v>
                </c:pt>
                <c:pt idx="119">
                  <c:v>958.77563211435961</c:v>
                </c:pt>
                <c:pt idx="120">
                  <c:v>960.97776452762537</c:v>
                </c:pt>
                <c:pt idx="121">
                  <c:v>985.88539838810766</c:v>
                </c:pt>
                <c:pt idx="122">
                  <c:v>940.02467048029166</c:v>
                </c:pt>
                <c:pt idx="123">
                  <c:v>911.62335222205718</c:v>
                </c:pt>
                <c:pt idx="124">
                  <c:v>954.30580259792282</c:v>
                </c:pt>
                <c:pt idx="125">
                  <c:v>960.69585102765291</c:v>
                </c:pt>
                <c:pt idx="126">
                  <c:v>932.79953771237695</c:v>
                </c:pt>
                <c:pt idx="127">
                  <c:v>1033.6066069286521</c:v>
                </c:pt>
                <c:pt idx="128">
                  <c:v>1025.8378052560777</c:v>
                </c:pt>
                <c:pt idx="129">
                  <c:v>1024.1939153997382</c:v>
                </c:pt>
                <c:pt idx="130">
                  <c:v>981.16107277546678</c:v>
                </c:pt>
                <c:pt idx="131">
                  <c:v>1025.9014002825261</c:v>
                </c:pt>
                <c:pt idx="132">
                  <c:v>1053.1156983828703</c:v>
                </c:pt>
                <c:pt idx="133">
                  <c:v>1105.4466007249889</c:v>
                </c:pt>
                <c:pt idx="134">
                  <c:v>1015.5686088694415</c:v>
                </c:pt>
                <c:pt idx="135">
                  <c:v>815.40356480658761</c:v>
                </c:pt>
                <c:pt idx="136">
                  <c:v>932.50460585160693</c:v>
                </c:pt>
                <c:pt idx="137">
                  <c:v>942.31379240534181</c:v>
                </c:pt>
                <c:pt idx="138">
                  <c:v>831.91410370380038</c:v>
                </c:pt>
                <c:pt idx="139">
                  <c:v>869.5016293005533</c:v>
                </c:pt>
                <c:pt idx="140">
                  <c:v>976.72648239492969</c:v>
                </c:pt>
                <c:pt idx="141">
                  <c:v>945.83943890985108</c:v>
                </c:pt>
                <c:pt idx="142">
                  <c:v>958.47705074092221</c:v>
                </c:pt>
                <c:pt idx="143">
                  <c:v>958.37056247295641</c:v>
                </c:pt>
                <c:pt idx="144">
                  <c:v>971.00169909533099</c:v>
                </c:pt>
                <c:pt idx="145">
                  <c:v>1030.2160023199588</c:v>
                </c:pt>
                <c:pt idx="146">
                  <c:v>984.25322228603466</c:v>
                </c:pt>
                <c:pt idx="147">
                  <c:v>940.29069966068062</c:v>
                </c:pt>
                <c:pt idx="148">
                  <c:v>867.22505126092562</c:v>
                </c:pt>
                <c:pt idx="149">
                  <c:v>937.32428853423926</c:v>
                </c:pt>
                <c:pt idx="150">
                  <c:v>979.73625344510936</c:v>
                </c:pt>
                <c:pt idx="151">
                  <c:v>959.66465954087278</c:v>
                </c:pt>
                <c:pt idx="152">
                  <c:v>976.52739030556336</c:v>
                </c:pt>
                <c:pt idx="153">
                  <c:v>992.79932619518604</c:v>
                </c:pt>
                <c:pt idx="154">
                  <c:v>999.76621378281834</c:v>
                </c:pt>
                <c:pt idx="155">
                  <c:v>984.18724973996711</c:v>
                </c:pt>
                <c:pt idx="156">
                  <c:v>990.25567585722376</c:v>
                </c:pt>
                <c:pt idx="157">
                  <c:v>1070.5909890622565</c:v>
                </c:pt>
                <c:pt idx="158">
                  <c:v>1110.7097110066522</c:v>
                </c:pt>
                <c:pt idx="159">
                  <c:v>1071.7987400851732</c:v>
                </c:pt>
                <c:pt idx="160">
                  <c:v>1085.3322340455684</c:v>
                </c:pt>
                <c:pt idx="161">
                  <c:v>1079.2059031473402</c:v>
                </c:pt>
                <c:pt idx="162">
                  <c:v>1100.0137088949673</c:v>
                </c:pt>
                <c:pt idx="163">
                  <c:v>1066.3924286995307</c:v>
                </c:pt>
                <c:pt idx="164">
                  <c:v>1071.6273310797826</c:v>
                </c:pt>
                <c:pt idx="165">
                  <c:v>986.40713761812128</c:v>
                </c:pt>
                <c:pt idx="166">
                  <c:v>1067.9186135659695</c:v>
                </c:pt>
                <c:pt idx="167">
                  <c:v>979.26959138401855</c:v>
                </c:pt>
                <c:pt idx="168">
                  <c:v>958.1751609944987</c:v>
                </c:pt>
                <c:pt idx="169">
                  <c:v>1040.7838829303207</c:v>
                </c:pt>
                <c:pt idx="170">
                  <c:v>998.63309541834246</c:v>
                </c:pt>
                <c:pt idx="171">
                  <c:v>1001.1597000354632</c:v>
                </c:pt>
                <c:pt idx="172">
                  <c:v>1058.5012402951277</c:v>
                </c:pt>
                <c:pt idx="173">
                  <c:v>1052.4396948550955</c:v>
                </c:pt>
                <c:pt idx="174">
                  <c:v>1027.7191303529803</c:v>
                </c:pt>
                <c:pt idx="175">
                  <c:v>1102.352672101734</c:v>
                </c:pt>
                <c:pt idx="176">
                  <c:v>1134.8910421545161</c:v>
                </c:pt>
                <c:pt idx="177">
                  <c:v>1281.5680298247858</c:v>
                </c:pt>
                <c:pt idx="178">
                  <c:v>1083.2389780818671</c:v>
                </c:pt>
                <c:pt idx="179">
                  <c:v>1238.8995989336941</c:v>
                </c:pt>
                <c:pt idx="180">
                  <c:v>1202.7977313373447</c:v>
                </c:pt>
                <c:pt idx="181">
                  <c:v>1234.3399685363681</c:v>
                </c:pt>
                <c:pt idx="182">
                  <c:v>951.01345857359684</c:v>
                </c:pt>
                <c:pt idx="183">
                  <c:v>943.42160233002392</c:v>
                </c:pt>
                <c:pt idx="184">
                  <c:v>937.95280486506499</c:v>
                </c:pt>
                <c:pt idx="185">
                  <c:v>944.42828599826612</c:v>
                </c:pt>
                <c:pt idx="186">
                  <c:v>942.87975799548508</c:v>
                </c:pt>
                <c:pt idx="187">
                  <c:v>956.22301088644292</c:v>
                </c:pt>
                <c:pt idx="188">
                  <c:v>960.49149895177629</c:v>
                </c:pt>
                <c:pt idx="189">
                  <c:v>936.12269281653903</c:v>
                </c:pt>
                <c:pt idx="190">
                  <c:v>973.99727475954694</c:v>
                </c:pt>
                <c:pt idx="191">
                  <c:v>942.98479564824413</c:v>
                </c:pt>
                <c:pt idx="192">
                  <c:v>913.81570536344839</c:v>
                </c:pt>
                <c:pt idx="193">
                  <c:v>947.35174887945561</c:v>
                </c:pt>
                <c:pt idx="194">
                  <c:v>944.02797486161865</c:v>
                </c:pt>
                <c:pt idx="195">
                  <c:v>938.01586330778287</c:v>
                </c:pt>
                <c:pt idx="196">
                  <c:v>937.31939579351751</c:v>
                </c:pt>
                <c:pt idx="197">
                  <c:v>980.8676957764086</c:v>
                </c:pt>
                <c:pt idx="198">
                  <c:v>958.99923121965298</c:v>
                </c:pt>
                <c:pt idx="199">
                  <c:v>962.41874192140176</c:v>
                </c:pt>
                <c:pt idx="200">
                  <c:v>967.80047493035568</c:v>
                </c:pt>
                <c:pt idx="201">
                  <c:v>958.55756595653429</c:v>
                </c:pt>
                <c:pt idx="202">
                  <c:v>997.25304885619732</c:v>
                </c:pt>
                <c:pt idx="203">
                  <c:v>1004.0639630072393</c:v>
                </c:pt>
                <c:pt idx="204">
                  <c:v>987.47094208461738</c:v>
                </c:pt>
                <c:pt idx="205">
                  <c:v>1031.3119614902093</c:v>
                </c:pt>
                <c:pt idx="206">
                  <c:v>968.12831755302909</c:v>
                </c:pt>
                <c:pt idx="207">
                  <c:v>936.6628499352214</c:v>
                </c:pt>
                <c:pt idx="208">
                  <c:v>934.34669491416605</c:v>
                </c:pt>
                <c:pt idx="209">
                  <c:v>962.4832127785121</c:v>
                </c:pt>
                <c:pt idx="210">
                  <c:v>948.78934993214523</c:v>
                </c:pt>
                <c:pt idx="211">
                  <c:v>969.02998561446998</c:v>
                </c:pt>
                <c:pt idx="212">
                  <c:v>1032.2952929118553</c:v>
                </c:pt>
                <c:pt idx="213">
                  <c:v>995.4226803078102</c:v>
                </c:pt>
                <c:pt idx="214">
                  <c:v>1031.4823193539107</c:v>
                </c:pt>
                <c:pt idx="215">
                  <c:v>1101.2564991666959</c:v>
                </c:pt>
                <c:pt idx="216">
                  <c:v>1078.416858347384</c:v>
                </c:pt>
                <c:pt idx="217">
                  <c:v>1114.0126554301903</c:v>
                </c:pt>
                <c:pt idx="218">
                  <c:v>948.92406106102806</c:v>
                </c:pt>
                <c:pt idx="219">
                  <c:v>949.98077764028619</c:v>
                </c:pt>
                <c:pt idx="220">
                  <c:v>921.28603919026534</c:v>
                </c:pt>
                <c:pt idx="221">
                  <c:v>948.38486539817711</c:v>
                </c:pt>
                <c:pt idx="222">
                  <c:v>963.14292791510206</c:v>
                </c:pt>
                <c:pt idx="223">
                  <c:v>965.89728897408395</c:v>
                </c:pt>
                <c:pt idx="224">
                  <c:v>981.29650177652218</c:v>
                </c:pt>
                <c:pt idx="225">
                  <c:v>951.95765439503282</c:v>
                </c:pt>
                <c:pt idx="226">
                  <c:v>977.36318126730407</c:v>
                </c:pt>
                <c:pt idx="227">
                  <c:v>967.52235262287059</c:v>
                </c:pt>
                <c:pt idx="228">
                  <c:v>941.14808685103083</c:v>
                </c:pt>
                <c:pt idx="229">
                  <c:v>988.26109004777766</c:v>
                </c:pt>
                <c:pt idx="230">
                  <c:v>945.6378905628211</c:v>
                </c:pt>
                <c:pt idx="231">
                  <c:v>951.45596675581521</c:v>
                </c:pt>
                <c:pt idx="232">
                  <c:v>938.45780231268304</c:v>
                </c:pt>
                <c:pt idx="233">
                  <c:v>982.86389781696926</c:v>
                </c:pt>
                <c:pt idx="234">
                  <c:v>963.74782924026613</c:v>
                </c:pt>
                <c:pt idx="235">
                  <c:v>971.45475549906109</c:v>
                </c:pt>
                <c:pt idx="236">
                  <c:v>975.29400369817358</c:v>
                </c:pt>
                <c:pt idx="237">
                  <c:v>951.55323645240753</c:v>
                </c:pt>
                <c:pt idx="238">
                  <c:v>974.53206319048411</c:v>
                </c:pt>
                <c:pt idx="239">
                  <c:v>955.43351366943227</c:v>
                </c:pt>
                <c:pt idx="240">
                  <c:v>913.68278940936898</c:v>
                </c:pt>
                <c:pt idx="241">
                  <c:v>957.67843753052307</c:v>
                </c:pt>
                <c:pt idx="242">
                  <c:v>949.74987922065202</c:v>
                </c:pt>
                <c:pt idx="243">
                  <c:v>927.1423488752871</c:v>
                </c:pt>
                <c:pt idx="244">
                  <c:v>920.51099848680599</c:v>
                </c:pt>
                <c:pt idx="245">
                  <c:v>964.20682256594887</c:v>
                </c:pt>
                <c:pt idx="246">
                  <c:v>945.22928856953047</c:v>
                </c:pt>
                <c:pt idx="247">
                  <c:v>942.90544753333222</c:v>
                </c:pt>
                <c:pt idx="248">
                  <c:v>959.23504220651694</c:v>
                </c:pt>
                <c:pt idx="249">
                  <c:v>943.52108593401113</c:v>
                </c:pt>
                <c:pt idx="250">
                  <c:v>959.58510108142252</c:v>
                </c:pt>
                <c:pt idx="251">
                  <c:v>987.19998942657605</c:v>
                </c:pt>
                <c:pt idx="252">
                  <c:v>969.71773041570736</c:v>
                </c:pt>
                <c:pt idx="253">
                  <c:v>1016.7741290949044</c:v>
                </c:pt>
                <c:pt idx="254">
                  <c:v>908.97275625203577</c:v>
                </c:pt>
                <c:pt idx="255">
                  <c:v>878.35284706243897</c:v>
                </c:pt>
                <c:pt idx="256">
                  <c:v>903.47814708850115</c:v>
                </c:pt>
                <c:pt idx="257">
                  <c:v>929.92100802653511</c:v>
                </c:pt>
                <c:pt idx="258">
                  <c:v>894.4272113824893</c:v>
                </c:pt>
                <c:pt idx="259">
                  <c:v>901.01866488933365</c:v>
                </c:pt>
                <c:pt idx="260">
                  <c:v>922.20374353555337</c:v>
                </c:pt>
                <c:pt idx="261">
                  <c:v>898.94077556621255</c:v>
                </c:pt>
                <c:pt idx="262">
                  <c:v>926.1286514332013</c:v>
                </c:pt>
                <c:pt idx="263">
                  <c:v>909.41325515279311</c:v>
                </c:pt>
                <c:pt idx="264">
                  <c:v>883.86375198932797</c:v>
                </c:pt>
                <c:pt idx="265">
                  <c:v>923.97957650287651</c:v>
                </c:pt>
                <c:pt idx="266">
                  <c:v>894.55360461883083</c:v>
                </c:pt>
                <c:pt idx="267">
                  <c:v>895.63893839600189</c:v>
                </c:pt>
                <c:pt idx="268">
                  <c:v>854.61804364679426</c:v>
                </c:pt>
                <c:pt idx="269">
                  <c:v>918.32394060466049</c:v>
                </c:pt>
                <c:pt idx="270">
                  <c:v>897.31044466472247</c:v>
                </c:pt>
                <c:pt idx="271">
                  <c:v>900.61873010959448</c:v>
                </c:pt>
                <c:pt idx="272">
                  <c:v>919.86903669851176</c:v>
                </c:pt>
                <c:pt idx="273">
                  <c:v>894.54022478907336</c:v>
                </c:pt>
                <c:pt idx="274">
                  <c:v>931.55138859858084</c:v>
                </c:pt>
                <c:pt idx="275">
                  <c:v>899.39614724393357</c:v>
                </c:pt>
                <c:pt idx="276">
                  <c:v>867.01293013847783</c:v>
                </c:pt>
                <c:pt idx="277">
                  <c:v>919.64281072411256</c:v>
                </c:pt>
                <c:pt idx="278">
                  <c:v>893.9962535559448</c:v>
                </c:pt>
                <c:pt idx="279">
                  <c:v>879.56341178536081</c:v>
                </c:pt>
                <c:pt idx="280">
                  <c:v>872.47451662866558</c:v>
                </c:pt>
                <c:pt idx="281">
                  <c:v>915.09955956356907</c:v>
                </c:pt>
                <c:pt idx="282">
                  <c:v>899.19191447454875</c:v>
                </c:pt>
                <c:pt idx="283">
                  <c:v>909.96583676128637</c:v>
                </c:pt>
                <c:pt idx="284">
                  <c:v>939.22644443546574</c:v>
                </c:pt>
                <c:pt idx="285">
                  <c:v>916.44604100985202</c:v>
                </c:pt>
                <c:pt idx="286">
                  <c:v>939.96715019244232</c:v>
                </c:pt>
                <c:pt idx="287">
                  <c:v>915.37585750954725</c:v>
                </c:pt>
                <c:pt idx="288">
                  <c:v>885.54955129991231</c:v>
                </c:pt>
                <c:pt idx="289">
                  <c:v>926.17410556797677</c:v>
                </c:pt>
                <c:pt idx="290">
                  <c:v>898.01415295802553</c:v>
                </c:pt>
                <c:pt idx="291">
                  <c:v>903.79056795021381</c:v>
                </c:pt>
                <c:pt idx="292">
                  <c:v>881.76572985381142</c:v>
                </c:pt>
                <c:pt idx="293">
                  <c:v>906.19709964494416</c:v>
                </c:pt>
                <c:pt idx="294">
                  <c:v>904.56030631834801</c:v>
                </c:pt>
                <c:pt idx="295">
                  <c:v>921.01355748949391</c:v>
                </c:pt>
                <c:pt idx="296">
                  <c:v>945.49869206369829</c:v>
                </c:pt>
                <c:pt idx="297">
                  <c:v>920.64237753895759</c:v>
                </c:pt>
                <c:pt idx="298">
                  <c:v>947.02711014859199</c:v>
                </c:pt>
                <c:pt idx="299">
                  <c:v>917.29884665704367</c:v>
                </c:pt>
                <c:pt idx="300">
                  <c:v>917.7085581580958</c:v>
                </c:pt>
                <c:pt idx="301">
                  <c:v>945.56085172454038</c:v>
                </c:pt>
                <c:pt idx="302">
                  <c:v>922.33136467833981</c:v>
                </c:pt>
                <c:pt idx="303">
                  <c:v>910.351295470526</c:v>
                </c:pt>
                <c:pt idx="304">
                  <c:v>925.21462483469543</c:v>
                </c:pt>
                <c:pt idx="305">
                  <c:v>906.83446204951747</c:v>
                </c:pt>
                <c:pt idx="306">
                  <c:v>911.34110944523695</c:v>
                </c:pt>
                <c:pt idx="307">
                  <c:v>927.5626600279985</c:v>
                </c:pt>
                <c:pt idx="308">
                  <c:v>951.8484925931408</c:v>
                </c:pt>
                <c:pt idx="309">
                  <c:v>922.95006937022583</c:v>
                </c:pt>
                <c:pt idx="310">
                  <c:v>950.0307634245346</c:v>
                </c:pt>
                <c:pt idx="311">
                  <c:v>946.12456698243989</c:v>
                </c:pt>
                <c:pt idx="312">
                  <c:v>919.97584373860082</c:v>
                </c:pt>
                <c:pt idx="313">
                  <c:v>963.80016169322505</c:v>
                </c:pt>
                <c:pt idx="314">
                  <c:v>925.26883775912108</c:v>
                </c:pt>
                <c:pt idx="315">
                  <c:v>930.15968751346668</c:v>
                </c:pt>
                <c:pt idx="316">
                  <c:v>893.80046799233753</c:v>
                </c:pt>
                <c:pt idx="317">
                  <c:v>945.40802509165178</c:v>
                </c:pt>
                <c:pt idx="318">
                  <c:v>932.81955771919274</c:v>
                </c:pt>
                <c:pt idx="319">
                  <c:v>944.25780961376893</c:v>
                </c:pt>
                <c:pt idx="320">
                  <c:v>958.55649712680849</c:v>
                </c:pt>
                <c:pt idx="321">
                  <c:v>934.48650622361936</c:v>
                </c:pt>
                <c:pt idx="322">
                  <c:v>960.20791348660407</c:v>
                </c:pt>
                <c:pt idx="323">
                  <c:v>944.92216927941388</c:v>
                </c:pt>
                <c:pt idx="324">
                  <c:v>909.37571986952946</c:v>
                </c:pt>
                <c:pt idx="325">
                  <c:v>955.56166988821496</c:v>
                </c:pt>
                <c:pt idx="326">
                  <c:v>933.96339571346209</c:v>
                </c:pt>
                <c:pt idx="327">
                  <c:v>937.34449547224472</c:v>
                </c:pt>
                <c:pt idx="328">
                  <c:v>927.86291235016608</c:v>
                </c:pt>
                <c:pt idx="329">
                  <c:v>963.20068473490869</c:v>
                </c:pt>
                <c:pt idx="330">
                  <c:v>945.83476147344629</c:v>
                </c:pt>
                <c:pt idx="331">
                  <c:v>948.51719241874844</c:v>
                </c:pt>
                <c:pt idx="332">
                  <c:v>979.02947709736657</c:v>
                </c:pt>
                <c:pt idx="333">
                  <c:v>951.20470907363722</c:v>
                </c:pt>
                <c:pt idx="334">
                  <c:v>975.64251227951604</c:v>
                </c:pt>
                <c:pt idx="335">
                  <c:v>955.81036998298055</c:v>
                </c:pt>
                <c:pt idx="336">
                  <c:v>929.25843170678172</c:v>
                </c:pt>
                <c:pt idx="337">
                  <c:v>983.7908934976291</c:v>
                </c:pt>
                <c:pt idx="338">
                  <c:v>939.8661020067334</c:v>
                </c:pt>
                <c:pt idx="339">
                  <c:v>928.90217551366777</c:v>
                </c:pt>
                <c:pt idx="340">
                  <c:v>942.46729545026085</c:v>
                </c:pt>
                <c:pt idx="341">
                  <c:v>967.64333227622433</c:v>
                </c:pt>
                <c:pt idx="342">
                  <c:v>945.42026444148303</c:v>
                </c:pt>
                <c:pt idx="343">
                  <c:v>950.39880410821331</c:v>
                </c:pt>
                <c:pt idx="344">
                  <c:v>990.67659231247842</c:v>
                </c:pt>
                <c:pt idx="345">
                  <c:v>967.08337824591251</c:v>
                </c:pt>
                <c:pt idx="346">
                  <c:v>992.46348801167937</c:v>
                </c:pt>
                <c:pt idx="347">
                  <c:v>970.9374622161946</c:v>
                </c:pt>
                <c:pt idx="348">
                  <c:v>956.64835197477555</c:v>
                </c:pt>
                <c:pt idx="349">
                  <c:v>999.58280001201626</c:v>
                </c:pt>
                <c:pt idx="350">
                  <c:v>969.4570355322661</c:v>
                </c:pt>
                <c:pt idx="351">
                  <c:v>959.3604041841345</c:v>
                </c:pt>
                <c:pt idx="352">
                  <c:v>953.84390056012239</c:v>
                </c:pt>
                <c:pt idx="353">
                  <c:v>994.71469415139518</c:v>
                </c:pt>
                <c:pt idx="354">
                  <c:v>960.15005052621405</c:v>
                </c:pt>
                <c:pt idx="355">
                  <c:v>977.74917870319712</c:v>
                </c:pt>
                <c:pt idx="356">
                  <c:v>1003.7354317560097</c:v>
                </c:pt>
                <c:pt idx="357">
                  <c:v>979.70251877374983</c:v>
                </c:pt>
                <c:pt idx="358">
                  <c:v>1014.3844874863119</c:v>
                </c:pt>
                <c:pt idx="359">
                  <c:v>981.95483074278491</c:v>
                </c:pt>
              </c:numCache>
            </c:numRef>
          </c:val>
          <c:smooth val="0"/>
          <c:extLst xmlns:c15="http://schemas.microsoft.com/office/drawing/2012/chart">
            <c:ext xmlns:c16="http://schemas.microsoft.com/office/drawing/2014/chart" uri="{C3380CC4-5D6E-409C-BE32-E72D297353CC}">
              <c16:uniqueId val="{00000000-7F23-4581-81FA-E24F05F68EE4}"/>
            </c:ext>
          </c:extLst>
        </c:ser>
        <c:ser>
          <c:idx val="1"/>
          <c:order val="1"/>
          <c:tx>
            <c:strRef>
              <c:f>'Grafico 3-2_EscenariosDemanda'!$D$3</c:f>
              <c:strCache>
                <c:ptCount val="1"/>
                <c:pt idx="0">
                  <c:v>Demanda 2 (Media)</c:v>
                </c:pt>
              </c:strCache>
            </c:strRef>
          </c:tx>
          <c:spPr>
            <a:ln w="25400" cap="rnd">
              <a:solidFill>
                <a:srgbClr val="009999"/>
              </a:solidFill>
              <a:prstDash val="solid"/>
              <a:round/>
            </a:ln>
            <a:effectLst/>
          </c:spPr>
          <c:marker>
            <c:symbol val="none"/>
          </c:marker>
          <c:cat>
            <c:numRef>
              <c:f>'Grafico 3-2_EscenariosDemanda'!$B$4:$B$363</c:f>
              <c:numCache>
                <c:formatCode>mmm\-yy</c:formatCode>
                <c:ptCount val="360"/>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pt idx="134">
                  <c:v>43891</c:v>
                </c:pt>
                <c:pt idx="135">
                  <c:v>43922</c:v>
                </c:pt>
                <c:pt idx="136">
                  <c:v>43952</c:v>
                </c:pt>
                <c:pt idx="137">
                  <c:v>43983</c:v>
                </c:pt>
                <c:pt idx="138">
                  <c:v>44013</c:v>
                </c:pt>
                <c:pt idx="139">
                  <c:v>44044</c:v>
                </c:pt>
                <c:pt idx="140">
                  <c:v>44075</c:v>
                </c:pt>
                <c:pt idx="141">
                  <c:v>44105</c:v>
                </c:pt>
                <c:pt idx="142">
                  <c:v>44136</c:v>
                </c:pt>
                <c:pt idx="143">
                  <c:v>44166</c:v>
                </c:pt>
                <c:pt idx="144">
                  <c:v>44197</c:v>
                </c:pt>
                <c:pt idx="145">
                  <c:v>44228</c:v>
                </c:pt>
                <c:pt idx="146">
                  <c:v>44256</c:v>
                </c:pt>
                <c:pt idx="147">
                  <c:v>44287</c:v>
                </c:pt>
                <c:pt idx="148">
                  <c:v>44317</c:v>
                </c:pt>
                <c:pt idx="149">
                  <c:v>44348</c:v>
                </c:pt>
                <c:pt idx="150">
                  <c:v>44378</c:v>
                </c:pt>
                <c:pt idx="151">
                  <c:v>44409</c:v>
                </c:pt>
                <c:pt idx="152">
                  <c:v>44440</c:v>
                </c:pt>
                <c:pt idx="153">
                  <c:v>44470</c:v>
                </c:pt>
                <c:pt idx="154">
                  <c:v>44501</c:v>
                </c:pt>
                <c:pt idx="155">
                  <c:v>44531</c:v>
                </c:pt>
                <c:pt idx="156">
                  <c:v>44562</c:v>
                </c:pt>
                <c:pt idx="157">
                  <c:v>44593</c:v>
                </c:pt>
                <c:pt idx="158">
                  <c:v>44621</c:v>
                </c:pt>
                <c:pt idx="159">
                  <c:v>44652</c:v>
                </c:pt>
                <c:pt idx="160">
                  <c:v>44682</c:v>
                </c:pt>
                <c:pt idx="161">
                  <c:v>44713</c:v>
                </c:pt>
                <c:pt idx="162">
                  <c:v>44743</c:v>
                </c:pt>
                <c:pt idx="163">
                  <c:v>44774</c:v>
                </c:pt>
                <c:pt idx="164">
                  <c:v>44805</c:v>
                </c:pt>
                <c:pt idx="165">
                  <c:v>44835</c:v>
                </c:pt>
                <c:pt idx="166">
                  <c:v>44866</c:v>
                </c:pt>
                <c:pt idx="167">
                  <c:v>44896</c:v>
                </c:pt>
                <c:pt idx="168">
                  <c:v>44927</c:v>
                </c:pt>
                <c:pt idx="169">
                  <c:v>44958</c:v>
                </c:pt>
                <c:pt idx="170">
                  <c:v>44986</c:v>
                </c:pt>
                <c:pt idx="171">
                  <c:v>45017</c:v>
                </c:pt>
                <c:pt idx="172">
                  <c:v>45047</c:v>
                </c:pt>
                <c:pt idx="173">
                  <c:v>45078</c:v>
                </c:pt>
                <c:pt idx="174">
                  <c:v>45108</c:v>
                </c:pt>
                <c:pt idx="175">
                  <c:v>45139</c:v>
                </c:pt>
                <c:pt idx="176">
                  <c:v>45170</c:v>
                </c:pt>
                <c:pt idx="177">
                  <c:v>45200</c:v>
                </c:pt>
                <c:pt idx="178">
                  <c:v>45231</c:v>
                </c:pt>
                <c:pt idx="179">
                  <c:v>45261</c:v>
                </c:pt>
                <c:pt idx="180">
                  <c:v>45292</c:v>
                </c:pt>
                <c:pt idx="181">
                  <c:v>45323</c:v>
                </c:pt>
                <c:pt idx="182">
                  <c:v>45352</c:v>
                </c:pt>
                <c:pt idx="183">
                  <c:v>45383</c:v>
                </c:pt>
                <c:pt idx="184">
                  <c:v>45413</c:v>
                </c:pt>
                <c:pt idx="185">
                  <c:v>45444</c:v>
                </c:pt>
                <c:pt idx="186">
                  <c:v>45474</c:v>
                </c:pt>
                <c:pt idx="187">
                  <c:v>45505</c:v>
                </c:pt>
                <c:pt idx="188">
                  <c:v>45536</c:v>
                </c:pt>
                <c:pt idx="189">
                  <c:v>45566</c:v>
                </c:pt>
                <c:pt idx="190">
                  <c:v>45597</c:v>
                </c:pt>
                <c:pt idx="191">
                  <c:v>45627</c:v>
                </c:pt>
                <c:pt idx="192">
                  <c:v>45658</c:v>
                </c:pt>
                <c:pt idx="193">
                  <c:v>45689</c:v>
                </c:pt>
                <c:pt idx="194">
                  <c:v>45717</c:v>
                </c:pt>
                <c:pt idx="195">
                  <c:v>45748</c:v>
                </c:pt>
                <c:pt idx="196">
                  <c:v>45778</c:v>
                </c:pt>
                <c:pt idx="197">
                  <c:v>45809</c:v>
                </c:pt>
                <c:pt idx="198">
                  <c:v>45839</c:v>
                </c:pt>
                <c:pt idx="199">
                  <c:v>45870</c:v>
                </c:pt>
                <c:pt idx="200">
                  <c:v>45901</c:v>
                </c:pt>
                <c:pt idx="201">
                  <c:v>45931</c:v>
                </c:pt>
                <c:pt idx="202">
                  <c:v>45962</c:v>
                </c:pt>
                <c:pt idx="203">
                  <c:v>45992</c:v>
                </c:pt>
                <c:pt idx="204">
                  <c:v>46023</c:v>
                </c:pt>
                <c:pt idx="205">
                  <c:v>46054</c:v>
                </c:pt>
                <c:pt idx="206">
                  <c:v>46082</c:v>
                </c:pt>
                <c:pt idx="207">
                  <c:v>46113</c:v>
                </c:pt>
                <c:pt idx="208">
                  <c:v>46143</c:v>
                </c:pt>
                <c:pt idx="209">
                  <c:v>46174</c:v>
                </c:pt>
                <c:pt idx="210">
                  <c:v>46204</c:v>
                </c:pt>
                <c:pt idx="211">
                  <c:v>46235</c:v>
                </c:pt>
                <c:pt idx="212">
                  <c:v>46266</c:v>
                </c:pt>
                <c:pt idx="213">
                  <c:v>46296</c:v>
                </c:pt>
                <c:pt idx="214">
                  <c:v>46327</c:v>
                </c:pt>
                <c:pt idx="215">
                  <c:v>46357</c:v>
                </c:pt>
                <c:pt idx="216">
                  <c:v>46388</c:v>
                </c:pt>
                <c:pt idx="217">
                  <c:v>46419</c:v>
                </c:pt>
                <c:pt idx="218">
                  <c:v>46447</c:v>
                </c:pt>
                <c:pt idx="219">
                  <c:v>46478</c:v>
                </c:pt>
                <c:pt idx="220">
                  <c:v>46508</c:v>
                </c:pt>
                <c:pt idx="221">
                  <c:v>46539</c:v>
                </c:pt>
                <c:pt idx="222">
                  <c:v>46569</c:v>
                </c:pt>
                <c:pt idx="223">
                  <c:v>46600</c:v>
                </c:pt>
                <c:pt idx="224">
                  <c:v>46631</c:v>
                </c:pt>
                <c:pt idx="225">
                  <c:v>46661</c:v>
                </c:pt>
                <c:pt idx="226">
                  <c:v>46692</c:v>
                </c:pt>
                <c:pt idx="227">
                  <c:v>46722</c:v>
                </c:pt>
                <c:pt idx="228">
                  <c:v>46753</c:v>
                </c:pt>
                <c:pt idx="229">
                  <c:v>46784</c:v>
                </c:pt>
                <c:pt idx="230">
                  <c:v>46813</c:v>
                </c:pt>
                <c:pt idx="231">
                  <c:v>46844</c:v>
                </c:pt>
                <c:pt idx="232">
                  <c:v>46874</c:v>
                </c:pt>
                <c:pt idx="233">
                  <c:v>46905</c:v>
                </c:pt>
                <c:pt idx="234">
                  <c:v>46935</c:v>
                </c:pt>
                <c:pt idx="235">
                  <c:v>46966</c:v>
                </c:pt>
                <c:pt idx="236">
                  <c:v>46997</c:v>
                </c:pt>
                <c:pt idx="237">
                  <c:v>47027</c:v>
                </c:pt>
                <c:pt idx="238">
                  <c:v>47058</c:v>
                </c:pt>
                <c:pt idx="239">
                  <c:v>47088</c:v>
                </c:pt>
                <c:pt idx="240">
                  <c:v>47119</c:v>
                </c:pt>
                <c:pt idx="241">
                  <c:v>47150</c:v>
                </c:pt>
                <c:pt idx="242">
                  <c:v>47178</c:v>
                </c:pt>
                <c:pt idx="243">
                  <c:v>47209</c:v>
                </c:pt>
                <c:pt idx="244">
                  <c:v>47239</c:v>
                </c:pt>
                <c:pt idx="245">
                  <c:v>47270</c:v>
                </c:pt>
                <c:pt idx="246">
                  <c:v>47300</c:v>
                </c:pt>
                <c:pt idx="247">
                  <c:v>47331</c:v>
                </c:pt>
                <c:pt idx="248">
                  <c:v>47362</c:v>
                </c:pt>
                <c:pt idx="249">
                  <c:v>47392</c:v>
                </c:pt>
                <c:pt idx="250">
                  <c:v>47423</c:v>
                </c:pt>
                <c:pt idx="251">
                  <c:v>47453</c:v>
                </c:pt>
                <c:pt idx="252">
                  <c:v>47484</c:v>
                </c:pt>
                <c:pt idx="253">
                  <c:v>47515</c:v>
                </c:pt>
                <c:pt idx="254">
                  <c:v>47543</c:v>
                </c:pt>
                <c:pt idx="255">
                  <c:v>47574</c:v>
                </c:pt>
                <c:pt idx="256">
                  <c:v>47604</c:v>
                </c:pt>
                <c:pt idx="257">
                  <c:v>47635</c:v>
                </c:pt>
                <c:pt idx="258">
                  <c:v>47665</c:v>
                </c:pt>
                <c:pt idx="259">
                  <c:v>47696</c:v>
                </c:pt>
                <c:pt idx="260">
                  <c:v>47727</c:v>
                </c:pt>
                <c:pt idx="261">
                  <c:v>47757</c:v>
                </c:pt>
                <c:pt idx="262">
                  <c:v>47788</c:v>
                </c:pt>
                <c:pt idx="263">
                  <c:v>47818</c:v>
                </c:pt>
                <c:pt idx="264">
                  <c:v>47849</c:v>
                </c:pt>
                <c:pt idx="265">
                  <c:v>47880</c:v>
                </c:pt>
                <c:pt idx="266">
                  <c:v>47908</c:v>
                </c:pt>
                <c:pt idx="267">
                  <c:v>47939</c:v>
                </c:pt>
                <c:pt idx="268">
                  <c:v>47969</c:v>
                </c:pt>
                <c:pt idx="269">
                  <c:v>48000</c:v>
                </c:pt>
                <c:pt idx="270">
                  <c:v>48030</c:v>
                </c:pt>
                <c:pt idx="271">
                  <c:v>48061</c:v>
                </c:pt>
                <c:pt idx="272">
                  <c:v>48092</c:v>
                </c:pt>
                <c:pt idx="273">
                  <c:v>48122</c:v>
                </c:pt>
                <c:pt idx="274">
                  <c:v>48153</c:v>
                </c:pt>
                <c:pt idx="275">
                  <c:v>48183</c:v>
                </c:pt>
                <c:pt idx="276">
                  <c:v>48214</c:v>
                </c:pt>
                <c:pt idx="277">
                  <c:v>48245</c:v>
                </c:pt>
                <c:pt idx="278">
                  <c:v>48274</c:v>
                </c:pt>
                <c:pt idx="279">
                  <c:v>48305</c:v>
                </c:pt>
                <c:pt idx="280">
                  <c:v>48335</c:v>
                </c:pt>
                <c:pt idx="281">
                  <c:v>48366</c:v>
                </c:pt>
                <c:pt idx="282">
                  <c:v>48396</c:v>
                </c:pt>
                <c:pt idx="283">
                  <c:v>48427</c:v>
                </c:pt>
                <c:pt idx="284">
                  <c:v>48458</c:v>
                </c:pt>
                <c:pt idx="285">
                  <c:v>48488</c:v>
                </c:pt>
                <c:pt idx="286">
                  <c:v>48519</c:v>
                </c:pt>
                <c:pt idx="287">
                  <c:v>48549</c:v>
                </c:pt>
                <c:pt idx="288">
                  <c:v>48580</c:v>
                </c:pt>
                <c:pt idx="289">
                  <c:v>48611</c:v>
                </c:pt>
                <c:pt idx="290">
                  <c:v>48639</c:v>
                </c:pt>
                <c:pt idx="291">
                  <c:v>48670</c:v>
                </c:pt>
                <c:pt idx="292">
                  <c:v>48700</c:v>
                </c:pt>
                <c:pt idx="293">
                  <c:v>48731</c:v>
                </c:pt>
                <c:pt idx="294">
                  <c:v>48761</c:v>
                </c:pt>
                <c:pt idx="295">
                  <c:v>48792</c:v>
                </c:pt>
                <c:pt idx="296">
                  <c:v>48823</c:v>
                </c:pt>
                <c:pt idx="297">
                  <c:v>48853</c:v>
                </c:pt>
                <c:pt idx="298">
                  <c:v>48884</c:v>
                </c:pt>
                <c:pt idx="299">
                  <c:v>48914</c:v>
                </c:pt>
                <c:pt idx="300">
                  <c:v>48945</c:v>
                </c:pt>
                <c:pt idx="301">
                  <c:v>48976</c:v>
                </c:pt>
                <c:pt idx="302">
                  <c:v>49004</c:v>
                </c:pt>
                <c:pt idx="303">
                  <c:v>49035</c:v>
                </c:pt>
                <c:pt idx="304">
                  <c:v>49065</c:v>
                </c:pt>
                <c:pt idx="305">
                  <c:v>49096</c:v>
                </c:pt>
                <c:pt idx="306">
                  <c:v>49126</c:v>
                </c:pt>
                <c:pt idx="307">
                  <c:v>49157</c:v>
                </c:pt>
                <c:pt idx="308">
                  <c:v>49188</c:v>
                </c:pt>
                <c:pt idx="309">
                  <c:v>49218</c:v>
                </c:pt>
                <c:pt idx="310">
                  <c:v>49249</c:v>
                </c:pt>
                <c:pt idx="311">
                  <c:v>49279</c:v>
                </c:pt>
                <c:pt idx="312">
                  <c:v>49310</c:v>
                </c:pt>
                <c:pt idx="313">
                  <c:v>49341</c:v>
                </c:pt>
                <c:pt idx="314">
                  <c:v>49369</c:v>
                </c:pt>
                <c:pt idx="315">
                  <c:v>49400</c:v>
                </c:pt>
                <c:pt idx="316">
                  <c:v>49430</c:v>
                </c:pt>
                <c:pt idx="317">
                  <c:v>49461</c:v>
                </c:pt>
                <c:pt idx="318">
                  <c:v>49491</c:v>
                </c:pt>
                <c:pt idx="319">
                  <c:v>49522</c:v>
                </c:pt>
                <c:pt idx="320">
                  <c:v>49553</c:v>
                </c:pt>
                <c:pt idx="321">
                  <c:v>49583</c:v>
                </c:pt>
                <c:pt idx="322">
                  <c:v>49614</c:v>
                </c:pt>
                <c:pt idx="323">
                  <c:v>49644</c:v>
                </c:pt>
                <c:pt idx="324">
                  <c:v>49675</c:v>
                </c:pt>
                <c:pt idx="325">
                  <c:v>49706</c:v>
                </c:pt>
                <c:pt idx="326">
                  <c:v>49735</c:v>
                </c:pt>
                <c:pt idx="327">
                  <c:v>49766</c:v>
                </c:pt>
                <c:pt idx="328">
                  <c:v>49796</c:v>
                </c:pt>
                <c:pt idx="329">
                  <c:v>49827</c:v>
                </c:pt>
                <c:pt idx="330">
                  <c:v>49857</c:v>
                </c:pt>
                <c:pt idx="331">
                  <c:v>49888</c:v>
                </c:pt>
                <c:pt idx="332">
                  <c:v>49919</c:v>
                </c:pt>
                <c:pt idx="333">
                  <c:v>49949</c:v>
                </c:pt>
                <c:pt idx="334">
                  <c:v>49980</c:v>
                </c:pt>
                <c:pt idx="335">
                  <c:v>50010</c:v>
                </c:pt>
                <c:pt idx="336">
                  <c:v>50041</c:v>
                </c:pt>
                <c:pt idx="337">
                  <c:v>50072</c:v>
                </c:pt>
                <c:pt idx="338">
                  <c:v>50100</c:v>
                </c:pt>
                <c:pt idx="339">
                  <c:v>50131</c:v>
                </c:pt>
                <c:pt idx="340">
                  <c:v>50161</c:v>
                </c:pt>
                <c:pt idx="341">
                  <c:v>50192</c:v>
                </c:pt>
                <c:pt idx="342">
                  <c:v>50222</c:v>
                </c:pt>
                <c:pt idx="343">
                  <c:v>50253</c:v>
                </c:pt>
                <c:pt idx="344">
                  <c:v>50284</c:v>
                </c:pt>
                <c:pt idx="345">
                  <c:v>50314</c:v>
                </c:pt>
                <c:pt idx="346">
                  <c:v>50345</c:v>
                </c:pt>
                <c:pt idx="347">
                  <c:v>50375</c:v>
                </c:pt>
                <c:pt idx="348">
                  <c:v>50406</c:v>
                </c:pt>
                <c:pt idx="349">
                  <c:v>50437</c:v>
                </c:pt>
                <c:pt idx="350">
                  <c:v>50465</c:v>
                </c:pt>
                <c:pt idx="351">
                  <c:v>50496</c:v>
                </c:pt>
                <c:pt idx="352">
                  <c:v>50526</c:v>
                </c:pt>
                <c:pt idx="353">
                  <c:v>50557</c:v>
                </c:pt>
                <c:pt idx="354">
                  <c:v>50587</c:v>
                </c:pt>
                <c:pt idx="355">
                  <c:v>50618</c:v>
                </c:pt>
                <c:pt idx="356">
                  <c:v>50649</c:v>
                </c:pt>
                <c:pt idx="357">
                  <c:v>50679</c:v>
                </c:pt>
                <c:pt idx="358">
                  <c:v>50710</c:v>
                </c:pt>
                <c:pt idx="359">
                  <c:v>50740</c:v>
                </c:pt>
              </c:numCache>
            </c:numRef>
          </c:cat>
          <c:val>
            <c:numRef>
              <c:f>'Grafico 3-2_EscenariosDemanda'!$D$4:$D$363</c:f>
              <c:numCache>
                <c:formatCode>_(* #,##0.00_);_(* \(#,##0.00\);_(* "-"??_);_(@_)</c:formatCode>
                <c:ptCount val="360"/>
                <c:pt idx="0">
                  <c:v>709.57272126154839</c:v>
                </c:pt>
                <c:pt idx="1">
                  <c:v>780.81933412500007</c:v>
                </c:pt>
                <c:pt idx="2">
                  <c:v>728.90881750288702</c:v>
                </c:pt>
                <c:pt idx="3">
                  <c:v>792.42650907333348</c:v>
                </c:pt>
                <c:pt idx="4">
                  <c:v>789.73244597993551</c:v>
                </c:pt>
                <c:pt idx="5">
                  <c:v>823.7494248966666</c:v>
                </c:pt>
                <c:pt idx="6">
                  <c:v>838.67065043225818</c:v>
                </c:pt>
                <c:pt idx="7">
                  <c:v>872.82704583890336</c:v>
                </c:pt>
                <c:pt idx="8">
                  <c:v>940.92370915563333</c:v>
                </c:pt>
                <c:pt idx="9">
                  <c:v>1119.8832120109678</c:v>
                </c:pt>
                <c:pt idx="10">
                  <c:v>1079.0428377291998</c:v>
                </c:pt>
                <c:pt idx="11">
                  <c:v>1147.689637567742</c:v>
                </c:pt>
                <c:pt idx="12">
                  <c:v>1153.7300818225808</c:v>
                </c:pt>
                <c:pt idx="13">
                  <c:v>1151.4136845557143</c:v>
                </c:pt>
                <c:pt idx="14">
                  <c:v>1051.8679089632258</c:v>
                </c:pt>
                <c:pt idx="15">
                  <c:v>1053.6739481596667</c:v>
                </c:pt>
                <c:pt idx="16">
                  <c:v>927.76772786290314</c:v>
                </c:pt>
                <c:pt idx="17">
                  <c:v>800.70912111333325</c:v>
                </c:pt>
                <c:pt idx="18">
                  <c:v>770.40322917741935</c:v>
                </c:pt>
                <c:pt idx="19">
                  <c:v>788.0476526209676</c:v>
                </c:pt>
                <c:pt idx="20">
                  <c:v>850.72416990000011</c:v>
                </c:pt>
                <c:pt idx="21">
                  <c:v>866.38490894838731</c:v>
                </c:pt>
                <c:pt idx="22">
                  <c:v>835.52721332333306</c:v>
                </c:pt>
                <c:pt idx="23">
                  <c:v>861.65106939032262</c:v>
                </c:pt>
                <c:pt idx="24">
                  <c:v>869.751063045161</c:v>
                </c:pt>
                <c:pt idx="25">
                  <c:v>907.98124423214279</c:v>
                </c:pt>
                <c:pt idx="26">
                  <c:v>831.13930060967732</c:v>
                </c:pt>
                <c:pt idx="27">
                  <c:v>840.9906715333334</c:v>
                </c:pt>
                <c:pt idx="28">
                  <c:v>822.87955308709661</c:v>
                </c:pt>
                <c:pt idx="29">
                  <c:v>829.09067944999981</c:v>
                </c:pt>
                <c:pt idx="30">
                  <c:v>858.22553508709689</c:v>
                </c:pt>
                <c:pt idx="31">
                  <c:v>913.15357614838717</c:v>
                </c:pt>
                <c:pt idx="32">
                  <c:v>945.21223944999986</c:v>
                </c:pt>
                <c:pt idx="33">
                  <c:v>911.56778487741929</c:v>
                </c:pt>
                <c:pt idx="34">
                  <c:v>900.03310698333337</c:v>
                </c:pt>
                <c:pt idx="35">
                  <c:v>873.40842792580645</c:v>
                </c:pt>
                <c:pt idx="36">
                  <c:v>838.83598015806456</c:v>
                </c:pt>
                <c:pt idx="37">
                  <c:v>842.60084253793116</c:v>
                </c:pt>
                <c:pt idx="38">
                  <c:v>846.51421190580641</c:v>
                </c:pt>
                <c:pt idx="39">
                  <c:v>893.06783632333338</c:v>
                </c:pt>
                <c:pt idx="40">
                  <c:v>838.47097444193548</c:v>
                </c:pt>
                <c:pt idx="41">
                  <c:v>881.63711323000007</c:v>
                </c:pt>
                <c:pt idx="42">
                  <c:v>939.80093047419382</c:v>
                </c:pt>
                <c:pt idx="43">
                  <c:v>942.87163999032271</c:v>
                </c:pt>
                <c:pt idx="44">
                  <c:v>995.42395733666683</c:v>
                </c:pt>
                <c:pt idx="45">
                  <c:v>951.83845733870987</c:v>
                </c:pt>
                <c:pt idx="46">
                  <c:v>970.64279995666641</c:v>
                </c:pt>
                <c:pt idx="47">
                  <c:v>981.94181048709686</c:v>
                </c:pt>
                <c:pt idx="48">
                  <c:v>1024.7478804643551</c:v>
                </c:pt>
                <c:pt idx="49">
                  <c:v>1079.1183790948069</c:v>
                </c:pt>
                <c:pt idx="50">
                  <c:v>983.81884576790321</c:v>
                </c:pt>
                <c:pt idx="51">
                  <c:v>1042.8220600829998</c:v>
                </c:pt>
                <c:pt idx="52">
                  <c:v>975.48527378022561</c:v>
                </c:pt>
                <c:pt idx="53">
                  <c:v>998.71711178066676</c:v>
                </c:pt>
                <c:pt idx="54">
                  <c:v>1030.8952198161289</c:v>
                </c:pt>
                <c:pt idx="55">
                  <c:v>1005.5181853969676</c:v>
                </c:pt>
                <c:pt idx="56">
                  <c:v>1027.6623473483335</c:v>
                </c:pt>
                <c:pt idx="57">
                  <c:v>1061.8125383042905</c:v>
                </c:pt>
                <c:pt idx="58">
                  <c:v>1088.1249961256667</c:v>
                </c:pt>
                <c:pt idx="59">
                  <c:v>979.52891238648363</c:v>
                </c:pt>
                <c:pt idx="60">
                  <c:v>992.11079262048395</c:v>
                </c:pt>
                <c:pt idx="61">
                  <c:v>1091.0931505100002</c:v>
                </c:pt>
                <c:pt idx="62">
                  <c:v>966.15044082161273</c:v>
                </c:pt>
                <c:pt idx="63">
                  <c:v>1033.846655051</c:v>
                </c:pt>
                <c:pt idx="64">
                  <c:v>1080.8713695513547</c:v>
                </c:pt>
                <c:pt idx="65">
                  <c:v>1089.6105156973335</c:v>
                </c:pt>
                <c:pt idx="66">
                  <c:v>1006.857464378742</c:v>
                </c:pt>
                <c:pt idx="67">
                  <c:v>1008.4756309713872</c:v>
                </c:pt>
                <c:pt idx="68">
                  <c:v>1045.3082519193333</c:v>
                </c:pt>
                <c:pt idx="69">
                  <c:v>1052.679831548355</c:v>
                </c:pt>
                <c:pt idx="70">
                  <c:v>1000.3795733083331</c:v>
                </c:pt>
                <c:pt idx="71">
                  <c:v>980.40722044061306</c:v>
                </c:pt>
                <c:pt idx="72">
                  <c:v>982.6676526445807</c:v>
                </c:pt>
                <c:pt idx="73">
                  <c:v>980.24186197028575</c:v>
                </c:pt>
                <c:pt idx="74">
                  <c:v>961.44247771629011</c:v>
                </c:pt>
                <c:pt idx="75">
                  <c:v>933.95790682633333</c:v>
                </c:pt>
                <c:pt idx="76">
                  <c:v>1014.6279947756774</c:v>
                </c:pt>
                <c:pt idx="77">
                  <c:v>1036.1562848391668</c:v>
                </c:pt>
                <c:pt idx="78">
                  <c:v>987.18589578129036</c:v>
                </c:pt>
                <c:pt idx="79">
                  <c:v>967.60926992361294</c:v>
                </c:pt>
                <c:pt idx="80">
                  <c:v>1133.6359283400077</c:v>
                </c:pt>
                <c:pt idx="81">
                  <c:v>1253.9789694690251</c:v>
                </c:pt>
                <c:pt idx="82">
                  <c:v>1246.3146252938163</c:v>
                </c:pt>
                <c:pt idx="83">
                  <c:v>1237.7961478319837</c:v>
                </c:pt>
                <c:pt idx="84">
                  <c:v>1263.6399793524513</c:v>
                </c:pt>
                <c:pt idx="85">
                  <c:v>1334.1531491769933</c:v>
                </c:pt>
                <c:pt idx="86">
                  <c:v>1353.5270112793937</c:v>
                </c:pt>
                <c:pt idx="87">
                  <c:v>1165.6366781633335</c:v>
                </c:pt>
                <c:pt idx="88">
                  <c:v>1001.3345471681936</c:v>
                </c:pt>
                <c:pt idx="89">
                  <c:v>978.43760112900009</c:v>
                </c:pt>
                <c:pt idx="90">
                  <c:v>935.03840743748378</c:v>
                </c:pt>
                <c:pt idx="91">
                  <c:v>953.15310768429049</c:v>
                </c:pt>
                <c:pt idx="92">
                  <c:v>1008.1582318263331</c:v>
                </c:pt>
                <c:pt idx="93">
                  <c:v>991.84443765400033</c:v>
                </c:pt>
                <c:pt idx="94">
                  <c:v>979.30680100066695</c:v>
                </c:pt>
                <c:pt idx="95">
                  <c:v>915.34528761877448</c:v>
                </c:pt>
                <c:pt idx="96">
                  <c:v>850.79256314338716</c:v>
                </c:pt>
                <c:pt idx="97">
                  <c:v>918.61434816399992</c:v>
                </c:pt>
                <c:pt idx="98">
                  <c:v>925.50420653870981</c:v>
                </c:pt>
                <c:pt idx="99">
                  <c:v>941.96773767600007</c:v>
                </c:pt>
                <c:pt idx="100">
                  <c:v>931.68464648212887</c:v>
                </c:pt>
                <c:pt idx="101">
                  <c:v>895.30294802166668</c:v>
                </c:pt>
                <c:pt idx="102">
                  <c:v>867.77647754974191</c:v>
                </c:pt>
                <c:pt idx="103">
                  <c:v>923.58588832480666</c:v>
                </c:pt>
                <c:pt idx="104">
                  <c:v>944.71738628966693</c:v>
                </c:pt>
                <c:pt idx="105">
                  <c:v>917.65643034538709</c:v>
                </c:pt>
                <c:pt idx="106">
                  <c:v>962.28585723537071</c:v>
                </c:pt>
                <c:pt idx="107">
                  <c:v>911.86162981622579</c:v>
                </c:pt>
                <c:pt idx="108">
                  <c:v>864.01507392010035</c:v>
                </c:pt>
                <c:pt idx="109">
                  <c:v>1027.567921201731</c:v>
                </c:pt>
                <c:pt idx="110">
                  <c:v>965.43262170040362</c:v>
                </c:pt>
                <c:pt idx="111">
                  <c:v>937.32522970383184</c:v>
                </c:pt>
                <c:pt idx="112">
                  <c:v>968.86064867214338</c:v>
                </c:pt>
                <c:pt idx="113">
                  <c:v>1027.7223021740824</c:v>
                </c:pt>
                <c:pt idx="114">
                  <c:v>924.53147160923743</c:v>
                </c:pt>
                <c:pt idx="115">
                  <c:v>950.41514392276827</c:v>
                </c:pt>
                <c:pt idx="116">
                  <c:v>964.40160096992417</c:v>
                </c:pt>
                <c:pt idx="117">
                  <c:v>954.17576432920009</c:v>
                </c:pt>
                <c:pt idx="118">
                  <c:v>1009.9991964084868</c:v>
                </c:pt>
                <c:pt idx="119">
                  <c:v>958.77563211435961</c:v>
                </c:pt>
                <c:pt idx="120">
                  <c:v>960.97776452762537</c:v>
                </c:pt>
                <c:pt idx="121">
                  <c:v>985.88539838810766</c:v>
                </c:pt>
                <c:pt idx="122">
                  <c:v>940.02467048029166</c:v>
                </c:pt>
                <c:pt idx="123">
                  <c:v>911.62335222205718</c:v>
                </c:pt>
                <c:pt idx="124">
                  <c:v>954.30580259792282</c:v>
                </c:pt>
                <c:pt idx="125">
                  <c:v>960.69585102765291</c:v>
                </c:pt>
                <c:pt idx="126">
                  <c:v>932.79953771237695</c:v>
                </c:pt>
                <c:pt idx="127">
                  <c:v>1033.6066069286521</c:v>
                </c:pt>
                <c:pt idx="128">
                  <c:v>1025.8378052560777</c:v>
                </c:pt>
                <c:pt idx="129">
                  <c:v>1024.1939153997382</c:v>
                </c:pt>
                <c:pt idx="130">
                  <c:v>981.16107277546678</c:v>
                </c:pt>
                <c:pt idx="131">
                  <c:v>1025.9014002825261</c:v>
                </c:pt>
                <c:pt idx="132">
                  <c:v>1053.1156983828703</c:v>
                </c:pt>
                <c:pt idx="133">
                  <c:v>1105.4466007249889</c:v>
                </c:pt>
                <c:pt idx="134">
                  <c:v>1015.5686088694415</c:v>
                </c:pt>
                <c:pt idx="135">
                  <c:v>815.40356480658761</c:v>
                </c:pt>
                <c:pt idx="136">
                  <c:v>932.50460585160693</c:v>
                </c:pt>
                <c:pt idx="137">
                  <c:v>942.31379240534181</c:v>
                </c:pt>
                <c:pt idx="138">
                  <c:v>831.91410370380038</c:v>
                </c:pt>
                <c:pt idx="139">
                  <c:v>869.5016293005533</c:v>
                </c:pt>
                <c:pt idx="140">
                  <c:v>976.72648239492969</c:v>
                </c:pt>
                <c:pt idx="141">
                  <c:v>945.83943890985108</c:v>
                </c:pt>
                <c:pt idx="142">
                  <c:v>958.47705074092221</c:v>
                </c:pt>
                <c:pt idx="143">
                  <c:v>958.37056247295641</c:v>
                </c:pt>
                <c:pt idx="144">
                  <c:v>971.00169909533099</c:v>
                </c:pt>
                <c:pt idx="145">
                  <c:v>1030.2160023199588</c:v>
                </c:pt>
                <c:pt idx="146">
                  <c:v>984.25322228603466</c:v>
                </c:pt>
                <c:pt idx="147">
                  <c:v>940.29069966068062</c:v>
                </c:pt>
                <c:pt idx="148">
                  <c:v>867.22505126092562</c:v>
                </c:pt>
                <c:pt idx="149">
                  <c:v>937.32428853423926</c:v>
                </c:pt>
                <c:pt idx="150">
                  <c:v>979.73625344510936</c:v>
                </c:pt>
                <c:pt idx="151">
                  <c:v>959.66465954087278</c:v>
                </c:pt>
                <c:pt idx="152">
                  <c:v>976.52739030556336</c:v>
                </c:pt>
                <c:pt idx="153">
                  <c:v>992.79932619518604</c:v>
                </c:pt>
                <c:pt idx="154">
                  <c:v>999.76621378281834</c:v>
                </c:pt>
                <c:pt idx="155">
                  <c:v>984.18724973996711</c:v>
                </c:pt>
                <c:pt idx="156">
                  <c:v>990.25567585722376</c:v>
                </c:pt>
                <c:pt idx="157">
                  <c:v>1070.5909890622565</c:v>
                </c:pt>
                <c:pt idx="158">
                  <c:v>1110.7097110066522</c:v>
                </c:pt>
                <c:pt idx="159">
                  <c:v>1071.7987400851732</c:v>
                </c:pt>
                <c:pt idx="160">
                  <c:v>1085.3322340455684</c:v>
                </c:pt>
                <c:pt idx="161">
                  <c:v>1079.2059031473402</c:v>
                </c:pt>
                <c:pt idx="162">
                  <c:v>1100.0137088949673</c:v>
                </c:pt>
                <c:pt idx="163">
                  <c:v>1066.3924286995307</c:v>
                </c:pt>
                <c:pt idx="164">
                  <c:v>1071.6273310797826</c:v>
                </c:pt>
                <c:pt idx="165">
                  <c:v>986.40713761812128</c:v>
                </c:pt>
                <c:pt idx="166">
                  <c:v>1067.9186135659695</c:v>
                </c:pt>
                <c:pt idx="167">
                  <c:v>979.26959138401855</c:v>
                </c:pt>
                <c:pt idx="168">
                  <c:v>958.1751609944987</c:v>
                </c:pt>
                <c:pt idx="169">
                  <c:v>1040.7838829303207</c:v>
                </c:pt>
                <c:pt idx="170">
                  <c:v>998.63309541834246</c:v>
                </c:pt>
                <c:pt idx="171">
                  <c:v>1001.1597000354632</c:v>
                </c:pt>
                <c:pt idx="172">
                  <c:v>1058.5012402951277</c:v>
                </c:pt>
                <c:pt idx="173">
                  <c:v>1052.4396948550955</c:v>
                </c:pt>
                <c:pt idx="174">
                  <c:v>1027.7191303529803</c:v>
                </c:pt>
                <c:pt idx="175">
                  <c:v>1107.2288641577966</c:v>
                </c:pt>
                <c:pt idx="176">
                  <c:v>1150.2013250230516</c:v>
                </c:pt>
                <c:pt idx="177">
                  <c:v>1293.3331361947467</c:v>
                </c:pt>
                <c:pt idx="178">
                  <c:v>1106.9828212101879</c:v>
                </c:pt>
                <c:pt idx="179">
                  <c:v>1540.5179608876679</c:v>
                </c:pt>
                <c:pt idx="180">
                  <c:v>1517.029624405928</c:v>
                </c:pt>
                <c:pt idx="181">
                  <c:v>1549.292116585234</c:v>
                </c:pt>
                <c:pt idx="182">
                  <c:v>1011.5163803306549</c:v>
                </c:pt>
                <c:pt idx="183">
                  <c:v>1019.0336987641916</c:v>
                </c:pt>
                <c:pt idx="184">
                  <c:v>989.63291579835379</c:v>
                </c:pt>
                <c:pt idx="185">
                  <c:v>965.16855956814788</c:v>
                </c:pt>
                <c:pt idx="186">
                  <c:v>963.65629564616052</c:v>
                </c:pt>
                <c:pt idx="187">
                  <c:v>976.3955126574366</c:v>
                </c:pt>
                <c:pt idx="188">
                  <c:v>1017.3827413731433</c:v>
                </c:pt>
                <c:pt idx="189">
                  <c:v>992.49969160255455</c:v>
                </c:pt>
                <c:pt idx="190">
                  <c:v>1044.6548067598528</c:v>
                </c:pt>
                <c:pt idx="191">
                  <c:v>1020.3757270270307</c:v>
                </c:pt>
                <c:pt idx="192">
                  <c:v>1034.240451140493</c:v>
                </c:pt>
                <c:pt idx="193">
                  <c:v>1056.718081864565</c:v>
                </c:pt>
                <c:pt idx="194">
                  <c:v>996.22838940413658</c:v>
                </c:pt>
                <c:pt idx="195">
                  <c:v>981.43343986908337</c:v>
                </c:pt>
                <c:pt idx="196">
                  <c:v>962.01863023510964</c:v>
                </c:pt>
                <c:pt idx="197">
                  <c:v>1006.1201813931991</c:v>
                </c:pt>
                <c:pt idx="198">
                  <c:v>983.89313817325058</c:v>
                </c:pt>
                <c:pt idx="199">
                  <c:v>987.97844563608544</c:v>
                </c:pt>
                <c:pt idx="200">
                  <c:v>1096.7608737529208</c:v>
                </c:pt>
                <c:pt idx="201">
                  <c:v>1085.9970372460948</c:v>
                </c:pt>
                <c:pt idx="202">
                  <c:v>1119.4597991623391</c:v>
                </c:pt>
                <c:pt idx="203">
                  <c:v>1094.4355737432268</c:v>
                </c:pt>
                <c:pt idx="204">
                  <c:v>1074.8760553098123</c:v>
                </c:pt>
                <c:pt idx="205">
                  <c:v>1123.6611670402413</c:v>
                </c:pt>
                <c:pt idx="206">
                  <c:v>1104.605334268412</c:v>
                </c:pt>
                <c:pt idx="207">
                  <c:v>1100.1204011409361</c:v>
                </c:pt>
                <c:pt idx="208">
                  <c:v>1100.4941410492481</c:v>
                </c:pt>
                <c:pt idx="209">
                  <c:v>1131.5914791015941</c:v>
                </c:pt>
                <c:pt idx="210">
                  <c:v>1117.6620146481216</c:v>
                </c:pt>
                <c:pt idx="211">
                  <c:v>1151.1904358815393</c:v>
                </c:pt>
                <c:pt idx="212">
                  <c:v>1235.456073190509</c:v>
                </c:pt>
                <c:pt idx="213">
                  <c:v>1196.170346883446</c:v>
                </c:pt>
                <c:pt idx="214">
                  <c:v>1225.2457590262006</c:v>
                </c:pt>
                <c:pt idx="215">
                  <c:v>1476.0955540903797</c:v>
                </c:pt>
                <c:pt idx="216">
                  <c:v>1465.3865725124931</c:v>
                </c:pt>
                <c:pt idx="217">
                  <c:v>1504.1551784758317</c:v>
                </c:pt>
                <c:pt idx="218">
                  <c:v>1024.2820635715875</c:v>
                </c:pt>
                <c:pt idx="219">
                  <c:v>1003.1523051587754</c:v>
                </c:pt>
                <c:pt idx="220">
                  <c:v>969.4935446646333</c:v>
                </c:pt>
                <c:pt idx="221">
                  <c:v>998.21052602483678</c:v>
                </c:pt>
                <c:pt idx="222">
                  <c:v>1012.2942235605559</c:v>
                </c:pt>
                <c:pt idx="223">
                  <c:v>1016.1756586593484</c:v>
                </c:pt>
                <c:pt idx="224">
                  <c:v>1086.9078709795378</c:v>
                </c:pt>
                <c:pt idx="225">
                  <c:v>1056.8315835956123</c:v>
                </c:pt>
                <c:pt idx="226">
                  <c:v>1092.3481887584981</c:v>
                </c:pt>
                <c:pt idx="227">
                  <c:v>1093.0066577287653</c:v>
                </c:pt>
                <c:pt idx="228">
                  <c:v>1064.5699459360553</c:v>
                </c:pt>
                <c:pt idx="229">
                  <c:v>1107.4979964506483</c:v>
                </c:pt>
                <c:pt idx="230">
                  <c:v>1004.6705189347153</c:v>
                </c:pt>
                <c:pt idx="231">
                  <c:v>1010.3505471961885</c:v>
                </c:pt>
                <c:pt idx="232">
                  <c:v>997.31884863288917</c:v>
                </c:pt>
                <c:pt idx="233">
                  <c:v>1044.213350628308</c:v>
                </c:pt>
                <c:pt idx="234">
                  <c:v>1023.9273623469305</c:v>
                </c:pt>
                <c:pt idx="235">
                  <c:v>1032.7463251024001</c:v>
                </c:pt>
                <c:pt idx="236">
                  <c:v>1083.3234294167733</c:v>
                </c:pt>
                <c:pt idx="237">
                  <c:v>1058.416508599139</c:v>
                </c:pt>
                <c:pt idx="238">
                  <c:v>1093.0227124538246</c:v>
                </c:pt>
                <c:pt idx="239">
                  <c:v>1079.5689324575806</c:v>
                </c:pt>
                <c:pt idx="240">
                  <c:v>1054.158667122661</c:v>
                </c:pt>
                <c:pt idx="241">
                  <c:v>1101.8757386461416</c:v>
                </c:pt>
                <c:pt idx="242">
                  <c:v>1114.1827470574503</c:v>
                </c:pt>
                <c:pt idx="243">
                  <c:v>1116.7080579327699</c:v>
                </c:pt>
                <c:pt idx="244">
                  <c:v>1114.7852437263668</c:v>
                </c:pt>
                <c:pt idx="245">
                  <c:v>1161.178402894267</c:v>
                </c:pt>
                <c:pt idx="246">
                  <c:v>1123.1837832075385</c:v>
                </c:pt>
                <c:pt idx="247">
                  <c:v>1107.8133639749094</c:v>
                </c:pt>
                <c:pt idx="248">
                  <c:v>1160.4446607537179</c:v>
                </c:pt>
                <c:pt idx="249">
                  <c:v>1140.6524411272953</c:v>
                </c:pt>
                <c:pt idx="250">
                  <c:v>1149.2938730672765</c:v>
                </c:pt>
                <c:pt idx="251">
                  <c:v>1316.2508392526354</c:v>
                </c:pt>
                <c:pt idx="252">
                  <c:v>1291.5447713130889</c:v>
                </c:pt>
                <c:pt idx="253">
                  <c:v>1337.5689846479286</c:v>
                </c:pt>
                <c:pt idx="254">
                  <c:v>1010.362161826887</c:v>
                </c:pt>
                <c:pt idx="255">
                  <c:v>1010.6086958025925</c:v>
                </c:pt>
                <c:pt idx="256">
                  <c:v>1035.2082049905734</c:v>
                </c:pt>
                <c:pt idx="257">
                  <c:v>1070.1881761769966</c:v>
                </c:pt>
                <c:pt idx="258">
                  <c:v>1033.9167139441881</c:v>
                </c:pt>
                <c:pt idx="259">
                  <c:v>1044.8777270448873</c:v>
                </c:pt>
                <c:pt idx="260">
                  <c:v>1068.627241951993</c:v>
                </c:pt>
                <c:pt idx="261">
                  <c:v>1043.9855438344248</c:v>
                </c:pt>
                <c:pt idx="262">
                  <c:v>1069.4803033778521</c:v>
                </c:pt>
                <c:pt idx="263">
                  <c:v>1050.4344647130063</c:v>
                </c:pt>
                <c:pt idx="264">
                  <c:v>1028.2014011734107</c:v>
                </c:pt>
                <c:pt idx="265">
                  <c:v>1072.4887357222253</c:v>
                </c:pt>
                <c:pt idx="266">
                  <c:v>1048.6239432733162</c:v>
                </c:pt>
                <c:pt idx="267">
                  <c:v>1050.10671875202</c:v>
                </c:pt>
                <c:pt idx="268">
                  <c:v>1015.0677775732111</c:v>
                </c:pt>
                <c:pt idx="269">
                  <c:v>1083.9076155727007</c:v>
                </c:pt>
                <c:pt idx="270">
                  <c:v>1062.6268316248218</c:v>
                </c:pt>
                <c:pt idx="271">
                  <c:v>1066.3616200766139</c:v>
                </c:pt>
                <c:pt idx="272">
                  <c:v>1084.216250723226</c:v>
                </c:pt>
                <c:pt idx="273">
                  <c:v>1057.3812368448209</c:v>
                </c:pt>
                <c:pt idx="274">
                  <c:v>1092.7805600642887</c:v>
                </c:pt>
                <c:pt idx="275">
                  <c:v>1053.8357221808092</c:v>
                </c:pt>
                <c:pt idx="276">
                  <c:v>1022.6886973813234</c:v>
                </c:pt>
                <c:pt idx="277">
                  <c:v>1071.9396109192778</c:v>
                </c:pt>
                <c:pt idx="278">
                  <c:v>1057.8615651312034</c:v>
                </c:pt>
                <c:pt idx="279">
                  <c:v>1043.694234718748</c:v>
                </c:pt>
                <c:pt idx="280">
                  <c:v>1041.0264783907226</c:v>
                </c:pt>
                <c:pt idx="281">
                  <c:v>1088.2796023401152</c:v>
                </c:pt>
                <c:pt idx="282">
                  <c:v>1068.3560506351162</c:v>
                </c:pt>
                <c:pt idx="283">
                  <c:v>1074.5848416156689</c:v>
                </c:pt>
                <c:pt idx="284">
                  <c:v>1194.4744435423288</c:v>
                </c:pt>
                <c:pt idx="285">
                  <c:v>1169.0707948160511</c:v>
                </c:pt>
                <c:pt idx="286">
                  <c:v>1207.3888124452228</c:v>
                </c:pt>
                <c:pt idx="287">
                  <c:v>1191.9622061409862</c:v>
                </c:pt>
                <c:pt idx="288">
                  <c:v>1166.3955064291454</c:v>
                </c:pt>
                <c:pt idx="289">
                  <c:v>1199.7489882590503</c:v>
                </c:pt>
                <c:pt idx="290">
                  <c:v>1061.7880874965413</c:v>
                </c:pt>
                <c:pt idx="291">
                  <c:v>1067.9773857578245</c:v>
                </c:pt>
                <c:pt idx="292">
                  <c:v>1055.4412748549446</c:v>
                </c:pt>
                <c:pt idx="293">
                  <c:v>1087.775935220825</c:v>
                </c:pt>
                <c:pt idx="294">
                  <c:v>1083.4810327865664</c:v>
                </c:pt>
                <c:pt idx="295">
                  <c:v>1094.8397243095933</c:v>
                </c:pt>
                <c:pt idx="296">
                  <c:v>1110.070533527444</c:v>
                </c:pt>
                <c:pt idx="297">
                  <c:v>1083.4944363673198</c:v>
                </c:pt>
                <c:pt idx="298">
                  <c:v>1109.2335574710373</c:v>
                </c:pt>
                <c:pt idx="299">
                  <c:v>1076.6450086289576</c:v>
                </c:pt>
                <c:pt idx="300">
                  <c:v>1079.1161303233314</c:v>
                </c:pt>
                <c:pt idx="301">
                  <c:v>1113.3664017195217</c:v>
                </c:pt>
                <c:pt idx="302">
                  <c:v>1086.9387015487789</c:v>
                </c:pt>
                <c:pt idx="303">
                  <c:v>1075.3958883591367</c:v>
                </c:pt>
                <c:pt idx="304">
                  <c:v>1089.3743373413472</c:v>
                </c:pt>
                <c:pt idx="305">
                  <c:v>1073.4444517742352</c:v>
                </c:pt>
                <c:pt idx="306">
                  <c:v>1105.7801429081246</c:v>
                </c:pt>
                <c:pt idx="307">
                  <c:v>1118.736781363102</c:v>
                </c:pt>
                <c:pt idx="308">
                  <c:v>1167.5352512862328</c:v>
                </c:pt>
                <c:pt idx="309">
                  <c:v>1136.0602765262681</c:v>
                </c:pt>
                <c:pt idx="310">
                  <c:v>1163.9614213345146</c:v>
                </c:pt>
                <c:pt idx="311">
                  <c:v>1186.807986806604</c:v>
                </c:pt>
                <c:pt idx="312">
                  <c:v>1160.861912753337</c:v>
                </c:pt>
                <c:pt idx="313">
                  <c:v>1205.8109081630616</c:v>
                </c:pt>
                <c:pt idx="314">
                  <c:v>1103.4779899662281</c:v>
                </c:pt>
                <c:pt idx="315">
                  <c:v>1108.8027525906155</c:v>
                </c:pt>
                <c:pt idx="316">
                  <c:v>1075.855325787425</c:v>
                </c:pt>
                <c:pt idx="317">
                  <c:v>1133.5439248608086</c:v>
                </c:pt>
                <c:pt idx="318">
                  <c:v>1124.8407608276443</c:v>
                </c:pt>
                <c:pt idx="319">
                  <c:v>1134.9918883309099</c:v>
                </c:pt>
                <c:pt idx="320">
                  <c:v>1171.4427006031062</c:v>
                </c:pt>
                <c:pt idx="321">
                  <c:v>1145.0704826814301</c:v>
                </c:pt>
                <c:pt idx="322">
                  <c:v>1173.2845280944646</c:v>
                </c:pt>
                <c:pt idx="323">
                  <c:v>1162.220659902835</c:v>
                </c:pt>
                <c:pt idx="324">
                  <c:v>1129.0831964014985</c:v>
                </c:pt>
                <c:pt idx="325">
                  <c:v>1176.7745115748157</c:v>
                </c:pt>
                <c:pt idx="326">
                  <c:v>1122.5369979185739</c:v>
                </c:pt>
                <c:pt idx="327">
                  <c:v>1126.2885438363405</c:v>
                </c:pt>
                <c:pt idx="328">
                  <c:v>1121.0477963568137</c:v>
                </c:pt>
                <c:pt idx="329">
                  <c:v>1161.9782082171157</c:v>
                </c:pt>
                <c:pt idx="330">
                  <c:v>1149.4441543179209</c:v>
                </c:pt>
                <c:pt idx="331">
                  <c:v>1149.7045536752985</c:v>
                </c:pt>
                <c:pt idx="332">
                  <c:v>1206.2464928531558</c:v>
                </c:pt>
                <c:pt idx="333">
                  <c:v>1175.9227218774067</c:v>
                </c:pt>
                <c:pt idx="334">
                  <c:v>1203.7052334199561</c:v>
                </c:pt>
                <c:pt idx="335">
                  <c:v>1189.4100776286166</c:v>
                </c:pt>
                <c:pt idx="336">
                  <c:v>1162.9161607861358</c:v>
                </c:pt>
                <c:pt idx="337">
                  <c:v>1218.3659531282003</c:v>
                </c:pt>
                <c:pt idx="338">
                  <c:v>1134.199561549518</c:v>
                </c:pt>
                <c:pt idx="339">
                  <c:v>1123.572458518604</c:v>
                </c:pt>
                <c:pt idx="340">
                  <c:v>1141.0682688007819</c:v>
                </c:pt>
                <c:pt idx="341">
                  <c:v>1171.9309406465925</c:v>
                </c:pt>
                <c:pt idx="342">
                  <c:v>1155.5667262305269</c:v>
                </c:pt>
                <c:pt idx="343">
                  <c:v>1157.548825986436</c:v>
                </c:pt>
                <c:pt idx="344">
                  <c:v>1229.2987730193745</c:v>
                </c:pt>
                <c:pt idx="345">
                  <c:v>1202.9939665643858</c:v>
                </c:pt>
                <c:pt idx="346">
                  <c:v>1232.726216257322</c:v>
                </c:pt>
                <c:pt idx="347">
                  <c:v>1219.2056655186248</c:v>
                </c:pt>
                <c:pt idx="348">
                  <c:v>1204.3565606128877</c:v>
                </c:pt>
                <c:pt idx="349">
                  <c:v>1248.9828882863342</c:v>
                </c:pt>
                <c:pt idx="350">
                  <c:v>1168.3038367823635</c:v>
                </c:pt>
                <c:pt idx="351">
                  <c:v>1158.5354963244326</c:v>
                </c:pt>
                <c:pt idx="352">
                  <c:v>1156.8928797393871</c:v>
                </c:pt>
                <c:pt idx="353">
                  <c:v>1203.6595052632988</c:v>
                </c:pt>
                <c:pt idx="354">
                  <c:v>1176.9273500216793</c:v>
                </c:pt>
                <c:pt idx="355">
                  <c:v>1191.8253757823954</c:v>
                </c:pt>
                <c:pt idx="356">
                  <c:v>1237.3920573781163</c:v>
                </c:pt>
                <c:pt idx="357">
                  <c:v>1210.6185893817153</c:v>
                </c:pt>
                <c:pt idx="358">
                  <c:v>1247.580966717117</c:v>
                </c:pt>
                <c:pt idx="359">
                  <c:v>1222.932167970122</c:v>
                </c:pt>
              </c:numCache>
            </c:numRef>
          </c:val>
          <c:smooth val="0"/>
          <c:extLst>
            <c:ext xmlns:c16="http://schemas.microsoft.com/office/drawing/2014/chart" uri="{C3380CC4-5D6E-409C-BE32-E72D297353CC}">
              <c16:uniqueId val="{00000001-7F23-4581-81FA-E24F05F68EE4}"/>
            </c:ext>
          </c:extLst>
        </c:ser>
        <c:ser>
          <c:idx val="0"/>
          <c:order val="2"/>
          <c:tx>
            <c:strRef>
              <c:f>'Grafico 3-2_EscenariosDemanda'!$E$3</c:f>
              <c:strCache>
                <c:ptCount val="1"/>
                <c:pt idx="0">
                  <c:v>Demanda 3</c:v>
                </c:pt>
              </c:strCache>
            </c:strRef>
          </c:tx>
          <c:spPr>
            <a:ln w="19050" cap="rnd">
              <a:solidFill>
                <a:srgbClr val="FF3399"/>
              </a:solidFill>
              <a:prstDash val="sysDash"/>
              <a:round/>
            </a:ln>
            <a:effectLst/>
          </c:spPr>
          <c:marker>
            <c:symbol val="none"/>
          </c:marker>
          <c:cat>
            <c:numRef>
              <c:f>'Grafico 3-2_EscenariosDemanda'!$B$4:$B$363</c:f>
              <c:numCache>
                <c:formatCode>mmm\-yy</c:formatCode>
                <c:ptCount val="360"/>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pt idx="134">
                  <c:v>43891</c:v>
                </c:pt>
                <c:pt idx="135">
                  <c:v>43922</c:v>
                </c:pt>
                <c:pt idx="136">
                  <c:v>43952</c:v>
                </c:pt>
                <c:pt idx="137">
                  <c:v>43983</c:v>
                </c:pt>
                <c:pt idx="138">
                  <c:v>44013</c:v>
                </c:pt>
                <c:pt idx="139">
                  <c:v>44044</c:v>
                </c:pt>
                <c:pt idx="140">
                  <c:v>44075</c:v>
                </c:pt>
                <c:pt idx="141">
                  <c:v>44105</c:v>
                </c:pt>
                <c:pt idx="142">
                  <c:v>44136</c:v>
                </c:pt>
                <c:pt idx="143">
                  <c:v>44166</c:v>
                </c:pt>
                <c:pt idx="144">
                  <c:v>44197</c:v>
                </c:pt>
                <c:pt idx="145">
                  <c:v>44228</c:v>
                </c:pt>
                <c:pt idx="146">
                  <c:v>44256</c:v>
                </c:pt>
                <c:pt idx="147">
                  <c:v>44287</c:v>
                </c:pt>
                <c:pt idx="148">
                  <c:v>44317</c:v>
                </c:pt>
                <c:pt idx="149">
                  <c:v>44348</c:v>
                </c:pt>
                <c:pt idx="150">
                  <c:v>44378</c:v>
                </c:pt>
                <c:pt idx="151">
                  <c:v>44409</c:v>
                </c:pt>
                <c:pt idx="152">
                  <c:v>44440</c:v>
                </c:pt>
                <c:pt idx="153">
                  <c:v>44470</c:v>
                </c:pt>
                <c:pt idx="154">
                  <c:v>44501</c:v>
                </c:pt>
                <c:pt idx="155">
                  <c:v>44531</c:v>
                </c:pt>
                <c:pt idx="156">
                  <c:v>44562</c:v>
                </c:pt>
                <c:pt idx="157">
                  <c:v>44593</c:v>
                </c:pt>
                <c:pt idx="158">
                  <c:v>44621</c:v>
                </c:pt>
                <c:pt idx="159">
                  <c:v>44652</c:v>
                </c:pt>
                <c:pt idx="160">
                  <c:v>44682</c:v>
                </c:pt>
                <c:pt idx="161">
                  <c:v>44713</c:v>
                </c:pt>
                <c:pt idx="162">
                  <c:v>44743</c:v>
                </c:pt>
                <c:pt idx="163">
                  <c:v>44774</c:v>
                </c:pt>
                <c:pt idx="164">
                  <c:v>44805</c:v>
                </c:pt>
                <c:pt idx="165">
                  <c:v>44835</c:v>
                </c:pt>
                <c:pt idx="166">
                  <c:v>44866</c:v>
                </c:pt>
                <c:pt idx="167">
                  <c:v>44896</c:v>
                </c:pt>
                <c:pt idx="168">
                  <c:v>44927</c:v>
                </c:pt>
                <c:pt idx="169">
                  <c:v>44958</c:v>
                </c:pt>
                <c:pt idx="170">
                  <c:v>44986</c:v>
                </c:pt>
                <c:pt idx="171">
                  <c:v>45017</c:v>
                </c:pt>
                <c:pt idx="172">
                  <c:v>45047</c:v>
                </c:pt>
                <c:pt idx="173">
                  <c:v>45078</c:v>
                </c:pt>
                <c:pt idx="174">
                  <c:v>45108</c:v>
                </c:pt>
                <c:pt idx="175">
                  <c:v>45139</c:v>
                </c:pt>
                <c:pt idx="176">
                  <c:v>45170</c:v>
                </c:pt>
                <c:pt idx="177">
                  <c:v>45200</c:v>
                </c:pt>
                <c:pt idx="178">
                  <c:v>45231</c:v>
                </c:pt>
                <c:pt idx="179">
                  <c:v>45261</c:v>
                </c:pt>
                <c:pt idx="180">
                  <c:v>45292</c:v>
                </c:pt>
                <c:pt idx="181">
                  <c:v>45323</c:v>
                </c:pt>
                <c:pt idx="182">
                  <c:v>45352</c:v>
                </c:pt>
                <c:pt idx="183">
                  <c:v>45383</c:v>
                </c:pt>
                <c:pt idx="184">
                  <c:v>45413</c:v>
                </c:pt>
                <c:pt idx="185">
                  <c:v>45444</c:v>
                </c:pt>
                <c:pt idx="186">
                  <c:v>45474</c:v>
                </c:pt>
                <c:pt idx="187">
                  <c:v>45505</c:v>
                </c:pt>
                <c:pt idx="188">
                  <c:v>45536</c:v>
                </c:pt>
                <c:pt idx="189">
                  <c:v>45566</c:v>
                </c:pt>
                <c:pt idx="190">
                  <c:v>45597</c:v>
                </c:pt>
                <c:pt idx="191">
                  <c:v>45627</c:v>
                </c:pt>
                <c:pt idx="192">
                  <c:v>45658</c:v>
                </c:pt>
                <c:pt idx="193">
                  <c:v>45689</c:v>
                </c:pt>
                <c:pt idx="194">
                  <c:v>45717</c:v>
                </c:pt>
                <c:pt idx="195">
                  <c:v>45748</c:v>
                </c:pt>
                <c:pt idx="196">
                  <c:v>45778</c:v>
                </c:pt>
                <c:pt idx="197">
                  <c:v>45809</c:v>
                </c:pt>
                <c:pt idx="198">
                  <c:v>45839</c:v>
                </c:pt>
                <c:pt idx="199">
                  <c:v>45870</c:v>
                </c:pt>
                <c:pt idx="200">
                  <c:v>45901</c:v>
                </c:pt>
                <c:pt idx="201">
                  <c:v>45931</c:v>
                </c:pt>
                <c:pt idx="202">
                  <c:v>45962</c:v>
                </c:pt>
                <c:pt idx="203">
                  <c:v>45992</c:v>
                </c:pt>
                <c:pt idx="204">
                  <c:v>46023</c:v>
                </c:pt>
                <c:pt idx="205">
                  <c:v>46054</c:v>
                </c:pt>
                <c:pt idx="206">
                  <c:v>46082</c:v>
                </c:pt>
                <c:pt idx="207">
                  <c:v>46113</c:v>
                </c:pt>
                <c:pt idx="208">
                  <c:v>46143</c:v>
                </c:pt>
                <c:pt idx="209">
                  <c:v>46174</c:v>
                </c:pt>
                <c:pt idx="210">
                  <c:v>46204</c:v>
                </c:pt>
                <c:pt idx="211">
                  <c:v>46235</c:v>
                </c:pt>
                <c:pt idx="212">
                  <c:v>46266</c:v>
                </c:pt>
                <c:pt idx="213">
                  <c:v>46296</c:v>
                </c:pt>
                <c:pt idx="214">
                  <c:v>46327</c:v>
                </c:pt>
                <c:pt idx="215">
                  <c:v>46357</c:v>
                </c:pt>
                <c:pt idx="216">
                  <c:v>46388</c:v>
                </c:pt>
                <c:pt idx="217">
                  <c:v>46419</c:v>
                </c:pt>
                <c:pt idx="218">
                  <c:v>46447</c:v>
                </c:pt>
                <c:pt idx="219">
                  <c:v>46478</c:v>
                </c:pt>
                <c:pt idx="220">
                  <c:v>46508</c:v>
                </c:pt>
                <c:pt idx="221">
                  <c:v>46539</c:v>
                </c:pt>
                <c:pt idx="222">
                  <c:v>46569</c:v>
                </c:pt>
                <c:pt idx="223">
                  <c:v>46600</c:v>
                </c:pt>
                <c:pt idx="224">
                  <c:v>46631</c:v>
                </c:pt>
                <c:pt idx="225">
                  <c:v>46661</c:v>
                </c:pt>
                <c:pt idx="226">
                  <c:v>46692</c:v>
                </c:pt>
                <c:pt idx="227">
                  <c:v>46722</c:v>
                </c:pt>
                <c:pt idx="228">
                  <c:v>46753</c:v>
                </c:pt>
                <c:pt idx="229">
                  <c:v>46784</c:v>
                </c:pt>
                <c:pt idx="230">
                  <c:v>46813</c:v>
                </c:pt>
                <c:pt idx="231">
                  <c:v>46844</c:v>
                </c:pt>
                <c:pt idx="232">
                  <c:v>46874</c:v>
                </c:pt>
                <c:pt idx="233">
                  <c:v>46905</c:v>
                </c:pt>
                <c:pt idx="234">
                  <c:v>46935</c:v>
                </c:pt>
                <c:pt idx="235">
                  <c:v>46966</c:v>
                </c:pt>
                <c:pt idx="236">
                  <c:v>46997</c:v>
                </c:pt>
                <c:pt idx="237">
                  <c:v>47027</c:v>
                </c:pt>
                <c:pt idx="238">
                  <c:v>47058</c:v>
                </c:pt>
                <c:pt idx="239">
                  <c:v>47088</c:v>
                </c:pt>
                <c:pt idx="240">
                  <c:v>47119</c:v>
                </c:pt>
                <c:pt idx="241">
                  <c:v>47150</c:v>
                </c:pt>
                <c:pt idx="242">
                  <c:v>47178</c:v>
                </c:pt>
                <c:pt idx="243">
                  <c:v>47209</c:v>
                </c:pt>
                <c:pt idx="244">
                  <c:v>47239</c:v>
                </c:pt>
                <c:pt idx="245">
                  <c:v>47270</c:v>
                </c:pt>
                <c:pt idx="246">
                  <c:v>47300</c:v>
                </c:pt>
                <c:pt idx="247">
                  <c:v>47331</c:v>
                </c:pt>
                <c:pt idx="248">
                  <c:v>47362</c:v>
                </c:pt>
                <c:pt idx="249">
                  <c:v>47392</c:v>
                </c:pt>
                <c:pt idx="250">
                  <c:v>47423</c:v>
                </c:pt>
                <c:pt idx="251">
                  <c:v>47453</c:v>
                </c:pt>
                <c:pt idx="252">
                  <c:v>47484</c:v>
                </c:pt>
                <c:pt idx="253">
                  <c:v>47515</c:v>
                </c:pt>
                <c:pt idx="254">
                  <c:v>47543</c:v>
                </c:pt>
                <c:pt idx="255">
                  <c:v>47574</c:v>
                </c:pt>
                <c:pt idx="256">
                  <c:v>47604</c:v>
                </c:pt>
                <c:pt idx="257">
                  <c:v>47635</c:v>
                </c:pt>
                <c:pt idx="258">
                  <c:v>47665</c:v>
                </c:pt>
                <c:pt idx="259">
                  <c:v>47696</c:v>
                </c:pt>
                <c:pt idx="260">
                  <c:v>47727</c:v>
                </c:pt>
                <c:pt idx="261">
                  <c:v>47757</c:v>
                </c:pt>
                <c:pt idx="262">
                  <c:v>47788</c:v>
                </c:pt>
                <c:pt idx="263">
                  <c:v>47818</c:v>
                </c:pt>
                <c:pt idx="264">
                  <c:v>47849</c:v>
                </c:pt>
                <c:pt idx="265">
                  <c:v>47880</c:v>
                </c:pt>
                <c:pt idx="266">
                  <c:v>47908</c:v>
                </c:pt>
                <c:pt idx="267">
                  <c:v>47939</c:v>
                </c:pt>
                <c:pt idx="268">
                  <c:v>47969</c:v>
                </c:pt>
                <c:pt idx="269">
                  <c:v>48000</c:v>
                </c:pt>
                <c:pt idx="270">
                  <c:v>48030</c:v>
                </c:pt>
                <c:pt idx="271">
                  <c:v>48061</c:v>
                </c:pt>
                <c:pt idx="272">
                  <c:v>48092</c:v>
                </c:pt>
                <c:pt idx="273">
                  <c:v>48122</c:v>
                </c:pt>
                <c:pt idx="274">
                  <c:v>48153</c:v>
                </c:pt>
                <c:pt idx="275">
                  <c:v>48183</c:v>
                </c:pt>
                <c:pt idx="276">
                  <c:v>48214</c:v>
                </c:pt>
                <c:pt idx="277">
                  <c:v>48245</c:v>
                </c:pt>
                <c:pt idx="278">
                  <c:v>48274</c:v>
                </c:pt>
                <c:pt idx="279">
                  <c:v>48305</c:v>
                </c:pt>
                <c:pt idx="280">
                  <c:v>48335</c:v>
                </c:pt>
                <c:pt idx="281">
                  <c:v>48366</c:v>
                </c:pt>
                <c:pt idx="282">
                  <c:v>48396</c:v>
                </c:pt>
                <c:pt idx="283">
                  <c:v>48427</c:v>
                </c:pt>
                <c:pt idx="284">
                  <c:v>48458</c:v>
                </c:pt>
                <c:pt idx="285">
                  <c:v>48488</c:v>
                </c:pt>
                <c:pt idx="286">
                  <c:v>48519</c:v>
                </c:pt>
                <c:pt idx="287">
                  <c:v>48549</c:v>
                </c:pt>
                <c:pt idx="288">
                  <c:v>48580</c:v>
                </c:pt>
                <c:pt idx="289">
                  <c:v>48611</c:v>
                </c:pt>
                <c:pt idx="290">
                  <c:v>48639</c:v>
                </c:pt>
                <c:pt idx="291">
                  <c:v>48670</c:v>
                </c:pt>
                <c:pt idx="292">
                  <c:v>48700</c:v>
                </c:pt>
                <c:pt idx="293">
                  <c:v>48731</c:v>
                </c:pt>
                <c:pt idx="294">
                  <c:v>48761</c:v>
                </c:pt>
                <c:pt idx="295">
                  <c:v>48792</c:v>
                </c:pt>
                <c:pt idx="296">
                  <c:v>48823</c:v>
                </c:pt>
                <c:pt idx="297">
                  <c:v>48853</c:v>
                </c:pt>
                <c:pt idx="298">
                  <c:v>48884</c:v>
                </c:pt>
                <c:pt idx="299">
                  <c:v>48914</c:v>
                </c:pt>
                <c:pt idx="300">
                  <c:v>48945</c:v>
                </c:pt>
                <c:pt idx="301">
                  <c:v>48976</c:v>
                </c:pt>
                <c:pt idx="302">
                  <c:v>49004</c:v>
                </c:pt>
                <c:pt idx="303">
                  <c:v>49035</c:v>
                </c:pt>
                <c:pt idx="304">
                  <c:v>49065</c:v>
                </c:pt>
                <c:pt idx="305">
                  <c:v>49096</c:v>
                </c:pt>
                <c:pt idx="306">
                  <c:v>49126</c:v>
                </c:pt>
                <c:pt idx="307">
                  <c:v>49157</c:v>
                </c:pt>
                <c:pt idx="308">
                  <c:v>49188</c:v>
                </c:pt>
                <c:pt idx="309">
                  <c:v>49218</c:v>
                </c:pt>
                <c:pt idx="310">
                  <c:v>49249</c:v>
                </c:pt>
                <c:pt idx="311">
                  <c:v>49279</c:v>
                </c:pt>
                <c:pt idx="312">
                  <c:v>49310</c:v>
                </c:pt>
                <c:pt idx="313">
                  <c:v>49341</c:v>
                </c:pt>
                <c:pt idx="314">
                  <c:v>49369</c:v>
                </c:pt>
                <c:pt idx="315">
                  <c:v>49400</c:v>
                </c:pt>
                <c:pt idx="316">
                  <c:v>49430</c:v>
                </c:pt>
                <c:pt idx="317">
                  <c:v>49461</c:v>
                </c:pt>
                <c:pt idx="318">
                  <c:v>49491</c:v>
                </c:pt>
                <c:pt idx="319">
                  <c:v>49522</c:v>
                </c:pt>
                <c:pt idx="320">
                  <c:v>49553</c:v>
                </c:pt>
                <c:pt idx="321">
                  <c:v>49583</c:v>
                </c:pt>
                <c:pt idx="322">
                  <c:v>49614</c:v>
                </c:pt>
                <c:pt idx="323">
                  <c:v>49644</c:v>
                </c:pt>
                <c:pt idx="324">
                  <c:v>49675</c:v>
                </c:pt>
                <c:pt idx="325">
                  <c:v>49706</c:v>
                </c:pt>
                <c:pt idx="326">
                  <c:v>49735</c:v>
                </c:pt>
                <c:pt idx="327">
                  <c:v>49766</c:v>
                </c:pt>
                <c:pt idx="328">
                  <c:v>49796</c:v>
                </c:pt>
                <c:pt idx="329">
                  <c:v>49827</c:v>
                </c:pt>
                <c:pt idx="330">
                  <c:v>49857</c:v>
                </c:pt>
                <c:pt idx="331">
                  <c:v>49888</c:v>
                </c:pt>
                <c:pt idx="332">
                  <c:v>49919</c:v>
                </c:pt>
                <c:pt idx="333">
                  <c:v>49949</c:v>
                </c:pt>
                <c:pt idx="334">
                  <c:v>49980</c:v>
                </c:pt>
                <c:pt idx="335">
                  <c:v>50010</c:v>
                </c:pt>
                <c:pt idx="336">
                  <c:v>50041</c:v>
                </c:pt>
                <c:pt idx="337">
                  <c:v>50072</c:v>
                </c:pt>
                <c:pt idx="338">
                  <c:v>50100</c:v>
                </c:pt>
                <c:pt idx="339">
                  <c:v>50131</c:v>
                </c:pt>
                <c:pt idx="340">
                  <c:v>50161</c:v>
                </c:pt>
                <c:pt idx="341">
                  <c:v>50192</c:v>
                </c:pt>
                <c:pt idx="342">
                  <c:v>50222</c:v>
                </c:pt>
                <c:pt idx="343">
                  <c:v>50253</c:v>
                </c:pt>
                <c:pt idx="344">
                  <c:v>50284</c:v>
                </c:pt>
                <c:pt idx="345">
                  <c:v>50314</c:v>
                </c:pt>
                <c:pt idx="346">
                  <c:v>50345</c:v>
                </c:pt>
                <c:pt idx="347">
                  <c:v>50375</c:v>
                </c:pt>
                <c:pt idx="348">
                  <c:v>50406</c:v>
                </c:pt>
                <c:pt idx="349">
                  <c:v>50437</c:v>
                </c:pt>
                <c:pt idx="350">
                  <c:v>50465</c:v>
                </c:pt>
                <c:pt idx="351">
                  <c:v>50496</c:v>
                </c:pt>
                <c:pt idx="352">
                  <c:v>50526</c:v>
                </c:pt>
                <c:pt idx="353">
                  <c:v>50557</c:v>
                </c:pt>
                <c:pt idx="354">
                  <c:v>50587</c:v>
                </c:pt>
                <c:pt idx="355">
                  <c:v>50618</c:v>
                </c:pt>
                <c:pt idx="356">
                  <c:v>50649</c:v>
                </c:pt>
                <c:pt idx="357">
                  <c:v>50679</c:v>
                </c:pt>
                <c:pt idx="358">
                  <c:v>50710</c:v>
                </c:pt>
                <c:pt idx="359">
                  <c:v>50740</c:v>
                </c:pt>
              </c:numCache>
            </c:numRef>
          </c:cat>
          <c:val>
            <c:numRef>
              <c:f>'Grafico 3-2_EscenariosDemanda'!$E$4:$E$363</c:f>
              <c:numCache>
                <c:formatCode>_(* #,##0.00_);_(* \(#,##0.00\);_(* "-"??_);_(@_)</c:formatCode>
                <c:ptCount val="360"/>
                <c:pt idx="0">
                  <c:v>709.57272126154839</c:v>
                </c:pt>
                <c:pt idx="1">
                  <c:v>780.81933412500018</c:v>
                </c:pt>
                <c:pt idx="2">
                  <c:v>728.90881750288702</c:v>
                </c:pt>
                <c:pt idx="3">
                  <c:v>792.42650907333348</c:v>
                </c:pt>
                <c:pt idx="4">
                  <c:v>789.73244597993551</c:v>
                </c:pt>
                <c:pt idx="5">
                  <c:v>823.7494248966666</c:v>
                </c:pt>
                <c:pt idx="6">
                  <c:v>838.67065043225818</c:v>
                </c:pt>
                <c:pt idx="7">
                  <c:v>872.82704583890336</c:v>
                </c:pt>
                <c:pt idx="8">
                  <c:v>940.92370915563333</c:v>
                </c:pt>
                <c:pt idx="9">
                  <c:v>1119.8832120109678</c:v>
                </c:pt>
                <c:pt idx="10">
                  <c:v>1079.0428377291998</c:v>
                </c:pt>
                <c:pt idx="11">
                  <c:v>1147.689637567742</c:v>
                </c:pt>
                <c:pt idx="12">
                  <c:v>1153.7300818225808</c:v>
                </c:pt>
                <c:pt idx="13">
                  <c:v>1151.4136845557143</c:v>
                </c:pt>
                <c:pt idx="14">
                  <c:v>1051.8679089632258</c:v>
                </c:pt>
                <c:pt idx="15">
                  <c:v>1053.6739481596667</c:v>
                </c:pt>
                <c:pt idx="16">
                  <c:v>927.76772786290314</c:v>
                </c:pt>
                <c:pt idx="17">
                  <c:v>800.70912111333325</c:v>
                </c:pt>
                <c:pt idx="18">
                  <c:v>770.40322917741935</c:v>
                </c:pt>
                <c:pt idx="19">
                  <c:v>788.0476526209676</c:v>
                </c:pt>
                <c:pt idx="20">
                  <c:v>850.72416990000011</c:v>
                </c:pt>
                <c:pt idx="21">
                  <c:v>866.38490894838731</c:v>
                </c:pt>
                <c:pt idx="22">
                  <c:v>835.52721332333306</c:v>
                </c:pt>
                <c:pt idx="23">
                  <c:v>861.65106939032262</c:v>
                </c:pt>
                <c:pt idx="24">
                  <c:v>869.751063045161</c:v>
                </c:pt>
                <c:pt idx="25">
                  <c:v>907.98124423214279</c:v>
                </c:pt>
                <c:pt idx="26">
                  <c:v>831.13930060967732</c:v>
                </c:pt>
                <c:pt idx="27">
                  <c:v>840.9906715333334</c:v>
                </c:pt>
                <c:pt idx="28">
                  <c:v>822.87955308709661</c:v>
                </c:pt>
                <c:pt idx="29">
                  <c:v>829.09067944999981</c:v>
                </c:pt>
                <c:pt idx="30">
                  <c:v>858.22553508709689</c:v>
                </c:pt>
                <c:pt idx="31">
                  <c:v>913.15357614838717</c:v>
                </c:pt>
                <c:pt idx="32">
                  <c:v>945.21223944999986</c:v>
                </c:pt>
                <c:pt idx="33">
                  <c:v>911.56778487741929</c:v>
                </c:pt>
                <c:pt idx="34">
                  <c:v>900.03310698333337</c:v>
                </c:pt>
                <c:pt idx="35">
                  <c:v>873.40842792580645</c:v>
                </c:pt>
                <c:pt idx="36">
                  <c:v>838.83598015806456</c:v>
                </c:pt>
                <c:pt idx="37">
                  <c:v>842.60084253793116</c:v>
                </c:pt>
                <c:pt idx="38">
                  <c:v>846.51421190580641</c:v>
                </c:pt>
                <c:pt idx="39">
                  <c:v>893.06783632333338</c:v>
                </c:pt>
                <c:pt idx="40">
                  <c:v>838.47097444193548</c:v>
                </c:pt>
                <c:pt idx="41">
                  <c:v>881.63711323000007</c:v>
                </c:pt>
                <c:pt idx="42">
                  <c:v>939.80093047419382</c:v>
                </c:pt>
                <c:pt idx="43">
                  <c:v>942.87163999032271</c:v>
                </c:pt>
                <c:pt idx="44">
                  <c:v>995.42395733666683</c:v>
                </c:pt>
                <c:pt idx="45">
                  <c:v>951.83845733870987</c:v>
                </c:pt>
                <c:pt idx="46">
                  <c:v>970.64279995666641</c:v>
                </c:pt>
                <c:pt idx="47">
                  <c:v>981.94181048709686</c:v>
                </c:pt>
                <c:pt idx="48">
                  <c:v>1024.7478804643551</c:v>
                </c:pt>
                <c:pt idx="49">
                  <c:v>1079.1183790948069</c:v>
                </c:pt>
                <c:pt idx="50">
                  <c:v>983.81884576790321</c:v>
                </c:pt>
                <c:pt idx="51">
                  <c:v>1042.8220600829998</c:v>
                </c:pt>
                <c:pt idx="52">
                  <c:v>975.48527378022561</c:v>
                </c:pt>
                <c:pt idx="53">
                  <c:v>998.71711178066676</c:v>
                </c:pt>
                <c:pt idx="54">
                  <c:v>1030.8952198161289</c:v>
                </c:pt>
                <c:pt idx="55">
                  <c:v>1005.5181853969676</c:v>
                </c:pt>
                <c:pt idx="56">
                  <c:v>1027.6623473483335</c:v>
                </c:pt>
                <c:pt idx="57">
                  <c:v>1061.8125383042905</c:v>
                </c:pt>
                <c:pt idx="58">
                  <c:v>1088.1249961256667</c:v>
                </c:pt>
                <c:pt idx="59">
                  <c:v>979.52891238648363</c:v>
                </c:pt>
                <c:pt idx="60">
                  <c:v>992.11079262048395</c:v>
                </c:pt>
                <c:pt idx="61">
                  <c:v>1091.0931505100002</c:v>
                </c:pt>
                <c:pt idx="62">
                  <c:v>966.15044082161273</c:v>
                </c:pt>
                <c:pt idx="63">
                  <c:v>1033.846655051</c:v>
                </c:pt>
                <c:pt idx="64">
                  <c:v>1080.8713695513547</c:v>
                </c:pt>
                <c:pt idx="65">
                  <c:v>1089.6105156973335</c:v>
                </c:pt>
                <c:pt idx="66">
                  <c:v>1006.857464378742</c:v>
                </c:pt>
                <c:pt idx="67">
                  <c:v>1008.4756309713872</c:v>
                </c:pt>
                <c:pt idx="68">
                  <c:v>1045.3082519193333</c:v>
                </c:pt>
                <c:pt idx="69">
                  <c:v>1052.679831548355</c:v>
                </c:pt>
                <c:pt idx="70">
                  <c:v>1000.3795733083331</c:v>
                </c:pt>
                <c:pt idx="71">
                  <c:v>980.40722044061306</c:v>
                </c:pt>
                <c:pt idx="72">
                  <c:v>982.6676526445807</c:v>
                </c:pt>
                <c:pt idx="73">
                  <c:v>980.24186197028575</c:v>
                </c:pt>
                <c:pt idx="74">
                  <c:v>961.44247771629011</c:v>
                </c:pt>
                <c:pt idx="75">
                  <c:v>933.95790682633333</c:v>
                </c:pt>
                <c:pt idx="76">
                  <c:v>1014.6279947756774</c:v>
                </c:pt>
                <c:pt idx="77">
                  <c:v>1036.1562848391668</c:v>
                </c:pt>
                <c:pt idx="78">
                  <c:v>987.18589578129036</c:v>
                </c:pt>
                <c:pt idx="79">
                  <c:v>967.60926992361294</c:v>
                </c:pt>
                <c:pt idx="80">
                  <c:v>1133.6359283400077</c:v>
                </c:pt>
                <c:pt idx="81">
                  <c:v>1253.9789694690251</c:v>
                </c:pt>
                <c:pt idx="82">
                  <c:v>1246.3146252938163</c:v>
                </c:pt>
                <c:pt idx="83">
                  <c:v>1237.7961478319837</c:v>
                </c:pt>
                <c:pt idx="84">
                  <c:v>1263.6399793524513</c:v>
                </c:pt>
                <c:pt idx="85">
                  <c:v>1334.1531491769933</c:v>
                </c:pt>
                <c:pt idx="86">
                  <c:v>1353.5270112793937</c:v>
                </c:pt>
                <c:pt idx="87">
                  <c:v>1165.6366781633335</c:v>
                </c:pt>
                <c:pt idx="88">
                  <c:v>1001.3345471681936</c:v>
                </c:pt>
                <c:pt idx="89">
                  <c:v>978.43760112900009</c:v>
                </c:pt>
                <c:pt idx="90">
                  <c:v>935.03840743748378</c:v>
                </c:pt>
                <c:pt idx="91">
                  <c:v>953.15310768429049</c:v>
                </c:pt>
                <c:pt idx="92">
                  <c:v>1008.1582318263331</c:v>
                </c:pt>
                <c:pt idx="93">
                  <c:v>991.84443765400033</c:v>
                </c:pt>
                <c:pt idx="94">
                  <c:v>979.30680100066695</c:v>
                </c:pt>
                <c:pt idx="95">
                  <c:v>915.34528761877448</c:v>
                </c:pt>
                <c:pt idx="96">
                  <c:v>850.79256314338716</c:v>
                </c:pt>
                <c:pt idx="97">
                  <c:v>918.61434816399992</c:v>
                </c:pt>
                <c:pt idx="98">
                  <c:v>925.50420653870981</c:v>
                </c:pt>
                <c:pt idx="99">
                  <c:v>941.96773767600007</c:v>
                </c:pt>
                <c:pt idx="100">
                  <c:v>931.68464648212887</c:v>
                </c:pt>
                <c:pt idx="101">
                  <c:v>895.30294802166668</c:v>
                </c:pt>
                <c:pt idx="102">
                  <c:v>867.77647754974191</c:v>
                </c:pt>
                <c:pt idx="103">
                  <c:v>923.58588832480666</c:v>
                </c:pt>
                <c:pt idx="104">
                  <c:v>944.71738628966693</c:v>
                </c:pt>
                <c:pt idx="105">
                  <c:v>917.65643034538709</c:v>
                </c:pt>
                <c:pt idx="106">
                  <c:v>962.28585723537071</c:v>
                </c:pt>
                <c:pt idx="107">
                  <c:v>911.86162981622579</c:v>
                </c:pt>
                <c:pt idx="108">
                  <c:v>864.01507392010035</c:v>
                </c:pt>
                <c:pt idx="109">
                  <c:v>1027.567921201731</c:v>
                </c:pt>
                <c:pt idx="110">
                  <c:v>965.43262170040362</c:v>
                </c:pt>
                <c:pt idx="111">
                  <c:v>937.32522970383184</c:v>
                </c:pt>
                <c:pt idx="112">
                  <c:v>968.86064867214338</c:v>
                </c:pt>
                <c:pt idx="113">
                  <c:v>1027.7223021740824</c:v>
                </c:pt>
                <c:pt idx="114">
                  <c:v>924.53147160923743</c:v>
                </c:pt>
                <c:pt idx="115">
                  <c:v>950.41514392276827</c:v>
                </c:pt>
                <c:pt idx="116">
                  <c:v>964.40160096992417</c:v>
                </c:pt>
                <c:pt idx="117">
                  <c:v>954.17576432920009</c:v>
                </c:pt>
                <c:pt idx="118">
                  <c:v>1009.9991964084868</c:v>
                </c:pt>
                <c:pt idx="119">
                  <c:v>958.77563211435961</c:v>
                </c:pt>
                <c:pt idx="120">
                  <c:v>960.97776452762537</c:v>
                </c:pt>
                <c:pt idx="121">
                  <c:v>985.88539838810766</c:v>
                </c:pt>
                <c:pt idx="122">
                  <c:v>940.02467048029166</c:v>
                </c:pt>
                <c:pt idx="123">
                  <c:v>911.62335222205718</c:v>
                </c:pt>
                <c:pt idx="124">
                  <c:v>954.30580259792282</c:v>
                </c:pt>
                <c:pt idx="125">
                  <c:v>960.69585102765291</c:v>
                </c:pt>
                <c:pt idx="126">
                  <c:v>932.79953771237695</c:v>
                </c:pt>
                <c:pt idx="127">
                  <c:v>1033.6066069286521</c:v>
                </c:pt>
                <c:pt idx="128">
                  <c:v>1025.8378052560777</c:v>
                </c:pt>
                <c:pt idx="129">
                  <c:v>1024.1939153997382</c:v>
                </c:pt>
                <c:pt idx="130">
                  <c:v>981.16107277546678</c:v>
                </c:pt>
                <c:pt idx="131">
                  <c:v>1025.9014002825261</c:v>
                </c:pt>
                <c:pt idx="132">
                  <c:v>1053.1156983828703</c:v>
                </c:pt>
                <c:pt idx="133">
                  <c:v>1105.4466007249889</c:v>
                </c:pt>
                <c:pt idx="134">
                  <c:v>1015.5686088694415</c:v>
                </c:pt>
                <c:pt idx="135">
                  <c:v>815.40356480658761</c:v>
                </c:pt>
                <c:pt idx="136">
                  <c:v>932.50460585160693</c:v>
                </c:pt>
                <c:pt idx="137">
                  <c:v>942.31379240534181</c:v>
                </c:pt>
                <c:pt idx="138">
                  <c:v>831.91410370380038</c:v>
                </c:pt>
                <c:pt idx="139">
                  <c:v>869.5016293005533</c:v>
                </c:pt>
                <c:pt idx="140">
                  <c:v>976.72648239492969</c:v>
                </c:pt>
                <c:pt idx="141">
                  <c:v>945.83943890985108</c:v>
                </c:pt>
                <c:pt idx="142">
                  <c:v>958.47705074092221</c:v>
                </c:pt>
                <c:pt idx="143">
                  <c:v>958.37056247295641</c:v>
                </c:pt>
                <c:pt idx="144">
                  <c:v>971.00169909533099</c:v>
                </c:pt>
                <c:pt idx="145">
                  <c:v>1030.2160023199588</c:v>
                </c:pt>
                <c:pt idx="146">
                  <c:v>984.25322228603466</c:v>
                </c:pt>
                <c:pt idx="147">
                  <c:v>940.29069966068062</c:v>
                </c:pt>
                <c:pt idx="148">
                  <c:v>867.22505126092562</c:v>
                </c:pt>
                <c:pt idx="149">
                  <c:v>937.32428853423926</c:v>
                </c:pt>
                <c:pt idx="150">
                  <c:v>979.73625344510936</c:v>
                </c:pt>
                <c:pt idx="151">
                  <c:v>959.66465954087278</c:v>
                </c:pt>
                <c:pt idx="152">
                  <c:v>976.52739030556336</c:v>
                </c:pt>
                <c:pt idx="153">
                  <c:v>992.79932619518604</c:v>
                </c:pt>
                <c:pt idx="154">
                  <c:v>999.76621378281834</c:v>
                </c:pt>
                <c:pt idx="155">
                  <c:v>984.18724973996711</c:v>
                </c:pt>
                <c:pt idx="156">
                  <c:v>990.25567585722376</c:v>
                </c:pt>
                <c:pt idx="157">
                  <c:v>1070.5909890622565</c:v>
                </c:pt>
                <c:pt idx="158">
                  <c:v>1110.7097110066522</c:v>
                </c:pt>
                <c:pt idx="159">
                  <c:v>1071.7987400851732</c:v>
                </c:pt>
                <c:pt idx="160">
                  <c:v>1085.3322340455684</c:v>
                </c:pt>
                <c:pt idx="161">
                  <c:v>1079.2059031473402</c:v>
                </c:pt>
                <c:pt idx="162">
                  <c:v>1100.0137088949673</c:v>
                </c:pt>
                <c:pt idx="163">
                  <c:v>1066.3924286995307</c:v>
                </c:pt>
                <c:pt idx="164">
                  <c:v>1071.6273310797826</c:v>
                </c:pt>
                <c:pt idx="165">
                  <c:v>986.40713761812128</c:v>
                </c:pt>
                <c:pt idx="166">
                  <c:v>1067.9186135659695</c:v>
                </c:pt>
                <c:pt idx="167">
                  <c:v>979.26959138401855</c:v>
                </c:pt>
                <c:pt idx="168">
                  <c:v>958.1751609944987</c:v>
                </c:pt>
                <c:pt idx="169">
                  <c:v>1040.7838829303207</c:v>
                </c:pt>
                <c:pt idx="170">
                  <c:v>998.63309541834246</c:v>
                </c:pt>
                <c:pt idx="171">
                  <c:v>1001.1597000354632</c:v>
                </c:pt>
                <c:pt idx="172">
                  <c:v>1058.5012402951277</c:v>
                </c:pt>
                <c:pt idx="173">
                  <c:v>1052.4396948550955</c:v>
                </c:pt>
                <c:pt idx="174">
                  <c:v>1027.7191303529803</c:v>
                </c:pt>
                <c:pt idx="175">
                  <c:v>1106.4223257241683</c:v>
                </c:pt>
                <c:pt idx="176">
                  <c:v>1144.458200197203</c:v>
                </c:pt>
                <c:pt idx="177">
                  <c:v>1296.2478360809698</c:v>
                </c:pt>
                <c:pt idx="178">
                  <c:v>1103.1062890223754</c:v>
                </c:pt>
                <c:pt idx="179">
                  <c:v>1586.4833215366702</c:v>
                </c:pt>
                <c:pt idx="180">
                  <c:v>1581.5040755121347</c:v>
                </c:pt>
                <c:pt idx="181">
                  <c:v>1614.6095579581404</c:v>
                </c:pt>
                <c:pt idx="182">
                  <c:v>1043.1422413165983</c:v>
                </c:pt>
                <c:pt idx="183">
                  <c:v>1048.8685078573737</c:v>
                </c:pt>
                <c:pt idx="184">
                  <c:v>1019.4828123641553</c:v>
                </c:pt>
                <c:pt idx="185">
                  <c:v>995.56582912145541</c:v>
                </c:pt>
                <c:pt idx="186">
                  <c:v>993.29493416999185</c:v>
                </c:pt>
                <c:pt idx="187">
                  <c:v>1008.0009071953669</c:v>
                </c:pt>
                <c:pt idx="188">
                  <c:v>1050.1621695579952</c:v>
                </c:pt>
                <c:pt idx="189">
                  <c:v>1024.6872811398882</c:v>
                </c:pt>
                <c:pt idx="190">
                  <c:v>1077.3335535852705</c:v>
                </c:pt>
                <c:pt idx="191">
                  <c:v>1052.6866192883124</c:v>
                </c:pt>
                <c:pt idx="192">
                  <c:v>1084.2890824482438</c:v>
                </c:pt>
                <c:pt idx="193">
                  <c:v>1103.144104138649</c:v>
                </c:pt>
                <c:pt idx="194">
                  <c:v>1041.8643557000171</c:v>
                </c:pt>
                <c:pt idx="195">
                  <c:v>1026.643852581996</c:v>
                </c:pt>
                <c:pt idx="196">
                  <c:v>1007.6627797270194</c:v>
                </c:pt>
                <c:pt idx="197">
                  <c:v>1054.6557781723318</c:v>
                </c:pt>
                <c:pt idx="198">
                  <c:v>1034.6846480326067</c:v>
                </c:pt>
                <c:pt idx="199">
                  <c:v>1043.6195945565369</c:v>
                </c:pt>
                <c:pt idx="200">
                  <c:v>1163.1978571699644</c:v>
                </c:pt>
                <c:pt idx="201">
                  <c:v>1154.565481368569</c:v>
                </c:pt>
                <c:pt idx="202">
                  <c:v>1194.5152972692549</c:v>
                </c:pt>
                <c:pt idx="203">
                  <c:v>1172.822699900415</c:v>
                </c:pt>
                <c:pt idx="204">
                  <c:v>1167.79595757007</c:v>
                </c:pt>
                <c:pt idx="205">
                  <c:v>1222.0479085941599</c:v>
                </c:pt>
                <c:pt idx="206">
                  <c:v>1206.1100416547704</c:v>
                </c:pt>
                <c:pt idx="207">
                  <c:v>1205.2050916669293</c:v>
                </c:pt>
                <c:pt idx="208">
                  <c:v>1212.9938722622871</c:v>
                </c:pt>
                <c:pt idx="209">
                  <c:v>1248.181620023202</c:v>
                </c:pt>
                <c:pt idx="210">
                  <c:v>1239.8235923576885</c:v>
                </c:pt>
                <c:pt idx="211">
                  <c:v>1279.9572158966287</c:v>
                </c:pt>
                <c:pt idx="212">
                  <c:v>1376.4786565915258</c:v>
                </c:pt>
                <c:pt idx="213">
                  <c:v>1336.8872028857825</c:v>
                </c:pt>
                <c:pt idx="214">
                  <c:v>1379.5286178991919</c:v>
                </c:pt>
                <c:pt idx="215">
                  <c:v>1654.753884245936</c:v>
                </c:pt>
                <c:pt idx="216">
                  <c:v>1650.23709952015</c:v>
                </c:pt>
                <c:pt idx="217">
                  <c:v>1696.8906832746479</c:v>
                </c:pt>
                <c:pt idx="218">
                  <c:v>1191.1720093947129</c:v>
                </c:pt>
                <c:pt idx="219">
                  <c:v>1172.3460859724378</c:v>
                </c:pt>
                <c:pt idx="220">
                  <c:v>1141.6813994323229</c:v>
                </c:pt>
                <c:pt idx="221">
                  <c:v>1177.6066340644786</c:v>
                </c:pt>
                <c:pt idx="222">
                  <c:v>1193.3996902225999</c:v>
                </c:pt>
                <c:pt idx="223">
                  <c:v>1200.9218081932886</c:v>
                </c:pt>
                <c:pt idx="224">
                  <c:v>1274.8505139024007</c:v>
                </c:pt>
                <c:pt idx="225">
                  <c:v>1245.550752188389</c:v>
                </c:pt>
                <c:pt idx="226">
                  <c:v>1281.4413122601163</c:v>
                </c:pt>
                <c:pt idx="227">
                  <c:v>1279.5404458196515</c:v>
                </c:pt>
                <c:pt idx="228">
                  <c:v>1254.9296206424326</c:v>
                </c:pt>
                <c:pt idx="229">
                  <c:v>1301.7589442441968</c:v>
                </c:pt>
                <c:pt idx="230">
                  <c:v>1196.8333467571483</c:v>
                </c:pt>
                <c:pt idx="231">
                  <c:v>1201.1791020569385</c:v>
                </c:pt>
                <c:pt idx="232">
                  <c:v>1188.6089708925779</c:v>
                </c:pt>
                <c:pt idx="233">
                  <c:v>1236.3642162596022</c:v>
                </c:pt>
                <c:pt idx="234">
                  <c:v>1213.4244972609267</c:v>
                </c:pt>
                <c:pt idx="235">
                  <c:v>1224.0838655609905</c:v>
                </c:pt>
                <c:pt idx="236">
                  <c:v>1275.8426186035265</c:v>
                </c:pt>
                <c:pt idx="237">
                  <c:v>1250.3360175780549</c:v>
                </c:pt>
                <c:pt idx="238">
                  <c:v>1285.2819827645064</c:v>
                </c:pt>
                <c:pt idx="239">
                  <c:v>1271.7430123667236</c:v>
                </c:pt>
                <c:pt idx="240">
                  <c:v>1248.6829051173161</c:v>
                </c:pt>
                <c:pt idx="241">
                  <c:v>1300.8142558421291</c:v>
                </c:pt>
                <c:pt idx="242">
                  <c:v>1309.5211902017184</c:v>
                </c:pt>
                <c:pt idx="243">
                  <c:v>1311.0497392370373</c:v>
                </c:pt>
                <c:pt idx="244">
                  <c:v>1310.1836718860477</c:v>
                </c:pt>
                <c:pt idx="245">
                  <c:v>1357.0283751081631</c:v>
                </c:pt>
                <c:pt idx="246">
                  <c:v>1319.9775196451837</c:v>
                </c:pt>
                <c:pt idx="247">
                  <c:v>1304.8289239011692</c:v>
                </c:pt>
                <c:pt idx="248">
                  <c:v>1359.1515424080594</c:v>
                </c:pt>
                <c:pt idx="249">
                  <c:v>1335.8906849444206</c:v>
                </c:pt>
                <c:pt idx="250">
                  <c:v>1345.3520941301201</c:v>
                </c:pt>
                <c:pt idx="251">
                  <c:v>1526.0041606923701</c:v>
                </c:pt>
                <c:pt idx="252">
                  <c:v>1496.4967412314613</c:v>
                </c:pt>
                <c:pt idx="253">
                  <c:v>1552.126235462888</c:v>
                </c:pt>
                <c:pt idx="254">
                  <c:v>1204.1840837786001</c:v>
                </c:pt>
                <c:pt idx="255">
                  <c:v>1203.79408964443</c:v>
                </c:pt>
                <c:pt idx="256">
                  <c:v>1226.4450762045376</c:v>
                </c:pt>
                <c:pt idx="257">
                  <c:v>1262.0019034884936</c:v>
                </c:pt>
                <c:pt idx="258">
                  <c:v>1225.311081207487</c:v>
                </c:pt>
                <c:pt idx="259">
                  <c:v>1236.4049119961048</c:v>
                </c:pt>
                <c:pt idx="260">
                  <c:v>1264.9215205512075</c:v>
                </c:pt>
                <c:pt idx="261">
                  <c:v>1237.0393866444533</c:v>
                </c:pt>
                <c:pt idx="262">
                  <c:v>1264.1766136039928</c:v>
                </c:pt>
                <c:pt idx="263">
                  <c:v>1241.5294344575409</c:v>
                </c:pt>
                <c:pt idx="264">
                  <c:v>1219.9013798801248</c:v>
                </c:pt>
                <c:pt idx="265">
                  <c:v>1271.2862376387161</c:v>
                </c:pt>
                <c:pt idx="266">
                  <c:v>1242.2217076872832</c:v>
                </c:pt>
                <c:pt idx="267">
                  <c:v>1245.6088210573826</c:v>
                </c:pt>
                <c:pt idx="268">
                  <c:v>1209.0579544262055</c:v>
                </c:pt>
                <c:pt idx="269">
                  <c:v>1279.4179906313814</c:v>
                </c:pt>
                <c:pt idx="270">
                  <c:v>1255.1321753724881</c:v>
                </c:pt>
                <c:pt idx="271">
                  <c:v>1259.6822617022117</c:v>
                </c:pt>
                <c:pt idx="272">
                  <c:v>1281.5124752122363</c:v>
                </c:pt>
                <c:pt idx="273">
                  <c:v>1251.2118488890681</c:v>
                </c:pt>
                <c:pt idx="274">
                  <c:v>1291.045262490778</c:v>
                </c:pt>
                <c:pt idx="275">
                  <c:v>1248.3666979353895</c:v>
                </c:pt>
                <c:pt idx="276">
                  <c:v>1217.3584744775803</c:v>
                </c:pt>
                <c:pt idx="277">
                  <c:v>1271.7486803700406</c:v>
                </c:pt>
                <c:pt idx="278">
                  <c:v>1253.5491729059115</c:v>
                </c:pt>
                <c:pt idx="279">
                  <c:v>1240.8330302646448</c:v>
                </c:pt>
                <c:pt idx="280">
                  <c:v>1236.5290029113371</c:v>
                </c:pt>
                <c:pt idx="281">
                  <c:v>1288.3895089210741</c:v>
                </c:pt>
                <c:pt idx="282">
                  <c:v>1266.3778485471435</c:v>
                </c:pt>
                <c:pt idx="283">
                  <c:v>1274.2165228332308</c:v>
                </c:pt>
                <c:pt idx="284">
                  <c:v>1397.1691816995472</c:v>
                </c:pt>
                <c:pt idx="285">
                  <c:v>1368.5971018290786</c:v>
                </c:pt>
                <c:pt idx="286">
                  <c:v>1410.2722707134506</c:v>
                </c:pt>
                <c:pt idx="287">
                  <c:v>1390.8524796232389</c:v>
                </c:pt>
                <c:pt idx="288">
                  <c:v>1368.5532112351361</c:v>
                </c:pt>
                <c:pt idx="289">
                  <c:v>1407.9572631419612</c:v>
                </c:pt>
                <c:pt idx="290">
                  <c:v>1264.2816537580707</c:v>
                </c:pt>
                <c:pt idx="291">
                  <c:v>1269.2288501009616</c:v>
                </c:pt>
                <c:pt idx="292">
                  <c:v>1255.2162890223678</c:v>
                </c:pt>
                <c:pt idx="293">
                  <c:v>1291.0317456878665</c:v>
                </c:pt>
                <c:pt idx="294">
                  <c:v>1283.8896256772016</c:v>
                </c:pt>
                <c:pt idx="295">
                  <c:v>1299.3090115282409</c:v>
                </c:pt>
                <c:pt idx="296">
                  <c:v>1317.2633032364722</c:v>
                </c:pt>
                <c:pt idx="297">
                  <c:v>1287.5296423174518</c:v>
                </c:pt>
                <c:pt idx="298">
                  <c:v>1314.2038226395682</c:v>
                </c:pt>
                <c:pt idx="299">
                  <c:v>1276.817672199249</c:v>
                </c:pt>
                <c:pt idx="300">
                  <c:v>1364.8921474613212</c:v>
                </c:pt>
                <c:pt idx="301">
                  <c:v>1412.4956110590929</c:v>
                </c:pt>
                <c:pt idx="302">
                  <c:v>1309.9714136872283</c:v>
                </c:pt>
                <c:pt idx="303">
                  <c:v>1304.0691319785096</c:v>
                </c:pt>
                <c:pt idx="304">
                  <c:v>1302.6542498689782</c:v>
                </c:pt>
                <c:pt idx="305">
                  <c:v>1315.5716976516114</c:v>
                </c:pt>
                <c:pt idx="306">
                  <c:v>1310.188023753574</c:v>
                </c:pt>
                <c:pt idx="307">
                  <c:v>1325.7380487437681</c:v>
                </c:pt>
                <c:pt idx="308">
                  <c:v>1378.3958018593753</c:v>
                </c:pt>
                <c:pt idx="309">
                  <c:v>1344.227020820369</c:v>
                </c:pt>
                <c:pt idx="310">
                  <c:v>1375.845999624285</c:v>
                </c:pt>
                <c:pt idx="311">
                  <c:v>1398.8245804466628</c:v>
                </c:pt>
                <c:pt idx="312">
                  <c:v>1388.1648845849049</c:v>
                </c:pt>
                <c:pt idx="313">
                  <c:v>1442.4635135863832</c:v>
                </c:pt>
                <c:pt idx="314">
                  <c:v>1317.8220454415641</c:v>
                </c:pt>
                <c:pt idx="315">
                  <c:v>1324.1936618626719</c:v>
                </c:pt>
                <c:pt idx="316">
                  <c:v>1287.5723086103299</c:v>
                </c:pt>
                <c:pt idx="317">
                  <c:v>1354.829589927705</c:v>
                </c:pt>
                <c:pt idx="318">
                  <c:v>1337.8093645388051</c:v>
                </c:pt>
                <c:pt idx="319">
                  <c:v>1348.0778701418544</c:v>
                </c:pt>
                <c:pt idx="320">
                  <c:v>1388.3264848680776</c:v>
                </c:pt>
                <c:pt idx="321">
                  <c:v>1359.7356361383377</c:v>
                </c:pt>
                <c:pt idx="322">
                  <c:v>1390.3438021654949</c:v>
                </c:pt>
                <c:pt idx="323">
                  <c:v>1376.3537742936805</c:v>
                </c:pt>
                <c:pt idx="324">
                  <c:v>1362.8393963298965</c:v>
                </c:pt>
                <c:pt idx="325">
                  <c:v>1420.9672937981866</c:v>
                </c:pt>
                <c:pt idx="326">
                  <c:v>1341.7162399794699</c:v>
                </c:pt>
                <c:pt idx="327">
                  <c:v>1346.5629397835155</c:v>
                </c:pt>
                <c:pt idx="328">
                  <c:v>1336.7312736478987</c:v>
                </c:pt>
                <c:pt idx="329">
                  <c:v>1387.2272330790693</c:v>
                </c:pt>
                <c:pt idx="330">
                  <c:v>1364.9779012857987</c:v>
                </c:pt>
                <c:pt idx="331">
                  <c:v>1367.0025802005753</c:v>
                </c:pt>
                <c:pt idx="332">
                  <c:v>1428.5267467262343</c:v>
                </c:pt>
                <c:pt idx="333">
                  <c:v>1393.4552152323713</c:v>
                </c:pt>
                <c:pt idx="334">
                  <c:v>1423.5713065687764</c:v>
                </c:pt>
                <c:pt idx="335">
                  <c:v>1405.8928787389916</c:v>
                </c:pt>
                <c:pt idx="336">
                  <c:v>1403.4895799445151</c:v>
                </c:pt>
                <c:pt idx="337">
                  <c:v>1469.6980771380859</c:v>
                </c:pt>
                <c:pt idx="338">
                  <c:v>1358.4072268136217</c:v>
                </c:pt>
                <c:pt idx="339">
                  <c:v>1349.4061704434562</c:v>
                </c:pt>
                <c:pt idx="340">
                  <c:v>1360.4850348249392</c:v>
                </c:pt>
                <c:pt idx="341">
                  <c:v>1402.2301139231276</c:v>
                </c:pt>
                <c:pt idx="342">
                  <c:v>1374.0330233315399</c:v>
                </c:pt>
                <c:pt idx="343">
                  <c:v>1378.7156231160645</c:v>
                </c:pt>
                <c:pt idx="344">
                  <c:v>1455.0612120384274</c:v>
                </c:pt>
                <c:pt idx="345">
                  <c:v>1426.0400626817043</c:v>
                </c:pt>
                <c:pt idx="346">
                  <c:v>1457.976151738862</c:v>
                </c:pt>
                <c:pt idx="347">
                  <c:v>1441.6872599632234</c:v>
                </c:pt>
                <c:pt idx="348">
                  <c:v>1455.3037403931739</c:v>
                </c:pt>
                <c:pt idx="349">
                  <c:v>1511.573687340494</c:v>
                </c:pt>
                <c:pt idx="350">
                  <c:v>1399.1061703311282</c:v>
                </c:pt>
                <c:pt idx="351">
                  <c:v>1391.2407521800046</c:v>
                </c:pt>
                <c:pt idx="352">
                  <c:v>1383.7367828715264</c:v>
                </c:pt>
                <c:pt idx="353">
                  <c:v>1443.2846974185502</c:v>
                </c:pt>
                <c:pt idx="354">
                  <c:v>1402.5733790029333</c:v>
                </c:pt>
                <c:pt idx="355">
                  <c:v>1420.1881782322575</c:v>
                </c:pt>
                <c:pt idx="356">
                  <c:v>1470.3727090751029</c:v>
                </c:pt>
                <c:pt idx="357">
                  <c:v>1440.6698204256738</c:v>
                </c:pt>
                <c:pt idx="358">
                  <c:v>1479.8256300630321</c:v>
                </c:pt>
                <c:pt idx="359">
                  <c:v>1452.3406978975729</c:v>
                </c:pt>
              </c:numCache>
            </c:numRef>
          </c:val>
          <c:smooth val="0"/>
          <c:extLst>
            <c:ext xmlns:c16="http://schemas.microsoft.com/office/drawing/2014/chart" uri="{C3380CC4-5D6E-409C-BE32-E72D297353CC}">
              <c16:uniqueId val="{00000002-7F23-4581-81FA-E24F05F68EE4}"/>
            </c:ext>
          </c:extLst>
        </c:ser>
        <c:dLbls>
          <c:showLegendKey val="0"/>
          <c:showVal val="0"/>
          <c:showCatName val="0"/>
          <c:showSerName val="0"/>
          <c:showPercent val="0"/>
          <c:showBubbleSize val="0"/>
        </c:dLbls>
        <c:smooth val="0"/>
        <c:axId val="491152463"/>
        <c:axId val="1182470815"/>
        <c:extLst/>
      </c:lineChart>
      <c:dateAx>
        <c:axId val="491152463"/>
        <c:scaling>
          <c:orientation val="minMax"/>
          <c:max val="50771"/>
        </c:scaling>
        <c:delete val="0"/>
        <c:axPos val="b"/>
        <c:majorGridlines>
          <c:spPr>
            <a:ln w="9525" cap="flat" cmpd="sng" algn="ctr">
              <a:solidFill>
                <a:schemeClr val="tx1">
                  <a:lumMod val="15000"/>
                  <a:lumOff val="85000"/>
                </a:schemeClr>
              </a:solidFill>
              <a:round/>
            </a:ln>
            <a:effectLst/>
          </c:spPr>
        </c:majorGridlines>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182470815"/>
        <c:crosses val="autoZero"/>
        <c:auto val="1"/>
        <c:lblOffset val="100"/>
        <c:baseTimeUnit val="months"/>
        <c:majorUnit val="24"/>
        <c:majorTimeUnit val="months"/>
      </c:dateAx>
      <c:valAx>
        <c:axId val="1182470815"/>
        <c:scaling>
          <c:orientation val="minMax"/>
          <c:max val="18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r>
                  <a:rPr lang="es-CO"/>
                  <a:t>GBTUD</a:t>
                </a:r>
              </a:p>
            </c:rich>
          </c:tx>
          <c:layout>
            <c:manualLayout>
              <c:xMode val="edge"/>
              <c:yMode val="edge"/>
              <c:x val="9.3601443087851285E-3"/>
              <c:y val="0.39187490663274677"/>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91152463"/>
        <c:crosses val="autoZero"/>
        <c:crossBetween val="between"/>
      </c:valAx>
      <c:spPr>
        <a:noFill/>
        <a:ln>
          <a:noFill/>
        </a:ln>
        <a:effectLst/>
      </c:spPr>
    </c:plotArea>
    <c:legend>
      <c:legendPos val="b"/>
      <c:layout>
        <c:manualLayout>
          <c:xMode val="edge"/>
          <c:yMode val="edge"/>
          <c:x val="1.3585945084113576E-3"/>
          <c:y val="0.92846889856916848"/>
          <c:w val="0.99864136461586139"/>
          <c:h val="6.17922128008313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72217289064558E-2"/>
          <c:y val="4.0824031611433186E-2"/>
          <c:w val="0.87862961305560816"/>
          <c:h val="0.78889924440102965"/>
        </c:manualLayout>
      </c:layout>
      <c:lineChart>
        <c:grouping val="standard"/>
        <c:varyColors val="0"/>
        <c:ser>
          <c:idx val="1"/>
          <c:order val="0"/>
          <c:tx>
            <c:strRef>
              <c:f>'Grafico 3-3_Comparativo demanda'!$D$3</c:f>
              <c:strCache>
                <c:ptCount val="1"/>
                <c:pt idx="0">
                  <c:v>Demanda Media (Actual)</c:v>
                </c:pt>
              </c:strCache>
            </c:strRef>
          </c:tx>
          <c:spPr>
            <a:ln w="25400" cap="rnd">
              <a:solidFill>
                <a:srgbClr val="009999"/>
              </a:solidFill>
              <a:prstDash val="solid"/>
              <a:round/>
            </a:ln>
            <a:effectLst/>
          </c:spPr>
          <c:marker>
            <c:symbol val="none"/>
          </c:marker>
          <c:cat>
            <c:numRef>
              <c:f>'Grafico 3-3_Comparativo demanda'!$B$4:$B$195</c:f>
              <c:numCache>
                <c:formatCode>mmm\-yy</c:formatCode>
                <c:ptCount val="192"/>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pt idx="36">
                  <c:v>46023</c:v>
                </c:pt>
                <c:pt idx="37">
                  <c:v>46054</c:v>
                </c:pt>
                <c:pt idx="38">
                  <c:v>46082</c:v>
                </c:pt>
                <c:pt idx="39">
                  <c:v>46113</c:v>
                </c:pt>
                <c:pt idx="40">
                  <c:v>46143</c:v>
                </c:pt>
                <c:pt idx="41">
                  <c:v>46174</c:v>
                </c:pt>
                <c:pt idx="42">
                  <c:v>46204</c:v>
                </c:pt>
                <c:pt idx="43">
                  <c:v>46235</c:v>
                </c:pt>
                <c:pt idx="44">
                  <c:v>46266</c:v>
                </c:pt>
                <c:pt idx="45">
                  <c:v>46296</c:v>
                </c:pt>
                <c:pt idx="46">
                  <c:v>46327</c:v>
                </c:pt>
                <c:pt idx="47">
                  <c:v>46357</c:v>
                </c:pt>
                <c:pt idx="48">
                  <c:v>46388</c:v>
                </c:pt>
                <c:pt idx="49">
                  <c:v>46419</c:v>
                </c:pt>
                <c:pt idx="50">
                  <c:v>46447</c:v>
                </c:pt>
                <c:pt idx="51">
                  <c:v>46478</c:v>
                </c:pt>
                <c:pt idx="52">
                  <c:v>46508</c:v>
                </c:pt>
                <c:pt idx="53">
                  <c:v>46539</c:v>
                </c:pt>
                <c:pt idx="54">
                  <c:v>46569</c:v>
                </c:pt>
                <c:pt idx="55">
                  <c:v>46600</c:v>
                </c:pt>
                <c:pt idx="56">
                  <c:v>46631</c:v>
                </c:pt>
                <c:pt idx="57">
                  <c:v>46661</c:v>
                </c:pt>
                <c:pt idx="58">
                  <c:v>46692</c:v>
                </c:pt>
                <c:pt idx="59">
                  <c:v>46722</c:v>
                </c:pt>
                <c:pt idx="60">
                  <c:v>46753</c:v>
                </c:pt>
                <c:pt idx="61">
                  <c:v>46784</c:v>
                </c:pt>
                <c:pt idx="62">
                  <c:v>46813</c:v>
                </c:pt>
                <c:pt idx="63">
                  <c:v>46844</c:v>
                </c:pt>
                <c:pt idx="64">
                  <c:v>46874</c:v>
                </c:pt>
                <c:pt idx="65">
                  <c:v>46905</c:v>
                </c:pt>
                <c:pt idx="66">
                  <c:v>46935</c:v>
                </c:pt>
                <c:pt idx="67">
                  <c:v>46966</c:v>
                </c:pt>
                <c:pt idx="68">
                  <c:v>46997</c:v>
                </c:pt>
                <c:pt idx="69">
                  <c:v>47027</c:v>
                </c:pt>
                <c:pt idx="70">
                  <c:v>47058</c:v>
                </c:pt>
                <c:pt idx="71">
                  <c:v>47088</c:v>
                </c:pt>
                <c:pt idx="72">
                  <c:v>47119</c:v>
                </c:pt>
                <c:pt idx="73">
                  <c:v>47150</c:v>
                </c:pt>
                <c:pt idx="74">
                  <c:v>47178</c:v>
                </c:pt>
                <c:pt idx="75">
                  <c:v>47209</c:v>
                </c:pt>
                <c:pt idx="76">
                  <c:v>47239</c:v>
                </c:pt>
                <c:pt idx="77">
                  <c:v>47270</c:v>
                </c:pt>
                <c:pt idx="78">
                  <c:v>47300</c:v>
                </c:pt>
                <c:pt idx="79">
                  <c:v>47331</c:v>
                </c:pt>
                <c:pt idx="80">
                  <c:v>47362</c:v>
                </c:pt>
                <c:pt idx="81">
                  <c:v>47392</c:v>
                </c:pt>
                <c:pt idx="82">
                  <c:v>47423</c:v>
                </c:pt>
                <c:pt idx="83">
                  <c:v>47453</c:v>
                </c:pt>
                <c:pt idx="84">
                  <c:v>47484</c:v>
                </c:pt>
                <c:pt idx="85">
                  <c:v>47515</c:v>
                </c:pt>
                <c:pt idx="86">
                  <c:v>47543</c:v>
                </c:pt>
                <c:pt idx="87">
                  <c:v>47574</c:v>
                </c:pt>
                <c:pt idx="88">
                  <c:v>47604</c:v>
                </c:pt>
                <c:pt idx="89">
                  <c:v>47635</c:v>
                </c:pt>
                <c:pt idx="90">
                  <c:v>47665</c:v>
                </c:pt>
                <c:pt idx="91">
                  <c:v>47696</c:v>
                </c:pt>
                <c:pt idx="92">
                  <c:v>47727</c:v>
                </c:pt>
                <c:pt idx="93">
                  <c:v>47757</c:v>
                </c:pt>
                <c:pt idx="94">
                  <c:v>47788</c:v>
                </c:pt>
                <c:pt idx="95">
                  <c:v>47818</c:v>
                </c:pt>
                <c:pt idx="96">
                  <c:v>47849</c:v>
                </c:pt>
                <c:pt idx="97">
                  <c:v>47880</c:v>
                </c:pt>
                <c:pt idx="98">
                  <c:v>47908</c:v>
                </c:pt>
                <c:pt idx="99">
                  <c:v>47939</c:v>
                </c:pt>
                <c:pt idx="100">
                  <c:v>47969</c:v>
                </c:pt>
                <c:pt idx="101">
                  <c:v>48000</c:v>
                </c:pt>
                <c:pt idx="102">
                  <c:v>48030</c:v>
                </c:pt>
                <c:pt idx="103">
                  <c:v>48061</c:v>
                </c:pt>
                <c:pt idx="104">
                  <c:v>48092</c:v>
                </c:pt>
                <c:pt idx="105">
                  <c:v>48122</c:v>
                </c:pt>
                <c:pt idx="106">
                  <c:v>48153</c:v>
                </c:pt>
                <c:pt idx="107">
                  <c:v>48183</c:v>
                </c:pt>
                <c:pt idx="108">
                  <c:v>48214</c:v>
                </c:pt>
                <c:pt idx="109">
                  <c:v>48245</c:v>
                </c:pt>
                <c:pt idx="110">
                  <c:v>48274</c:v>
                </c:pt>
                <c:pt idx="111">
                  <c:v>48305</c:v>
                </c:pt>
                <c:pt idx="112">
                  <c:v>48335</c:v>
                </c:pt>
                <c:pt idx="113">
                  <c:v>48366</c:v>
                </c:pt>
                <c:pt idx="114">
                  <c:v>48396</c:v>
                </c:pt>
                <c:pt idx="115">
                  <c:v>48427</c:v>
                </c:pt>
                <c:pt idx="116">
                  <c:v>48458</c:v>
                </c:pt>
                <c:pt idx="117">
                  <c:v>48488</c:v>
                </c:pt>
                <c:pt idx="118">
                  <c:v>48519</c:v>
                </c:pt>
                <c:pt idx="119">
                  <c:v>48549</c:v>
                </c:pt>
                <c:pt idx="120">
                  <c:v>48580</c:v>
                </c:pt>
                <c:pt idx="121">
                  <c:v>48611</c:v>
                </c:pt>
                <c:pt idx="122">
                  <c:v>48639</c:v>
                </c:pt>
                <c:pt idx="123">
                  <c:v>48670</c:v>
                </c:pt>
                <c:pt idx="124">
                  <c:v>48700</c:v>
                </c:pt>
                <c:pt idx="125">
                  <c:v>48731</c:v>
                </c:pt>
                <c:pt idx="126">
                  <c:v>48761</c:v>
                </c:pt>
                <c:pt idx="127">
                  <c:v>48792</c:v>
                </c:pt>
                <c:pt idx="128">
                  <c:v>48823</c:v>
                </c:pt>
                <c:pt idx="129">
                  <c:v>48853</c:v>
                </c:pt>
                <c:pt idx="130">
                  <c:v>48884</c:v>
                </c:pt>
                <c:pt idx="131">
                  <c:v>48914</c:v>
                </c:pt>
                <c:pt idx="132">
                  <c:v>48945</c:v>
                </c:pt>
                <c:pt idx="133">
                  <c:v>48976</c:v>
                </c:pt>
                <c:pt idx="134">
                  <c:v>49004</c:v>
                </c:pt>
                <c:pt idx="135">
                  <c:v>49035</c:v>
                </c:pt>
                <c:pt idx="136">
                  <c:v>49065</c:v>
                </c:pt>
                <c:pt idx="137">
                  <c:v>49096</c:v>
                </c:pt>
                <c:pt idx="138">
                  <c:v>49126</c:v>
                </c:pt>
                <c:pt idx="139">
                  <c:v>49157</c:v>
                </c:pt>
                <c:pt idx="140">
                  <c:v>49188</c:v>
                </c:pt>
                <c:pt idx="141">
                  <c:v>49218</c:v>
                </c:pt>
                <c:pt idx="142">
                  <c:v>49249</c:v>
                </c:pt>
                <c:pt idx="143">
                  <c:v>49279</c:v>
                </c:pt>
                <c:pt idx="144">
                  <c:v>49310</c:v>
                </c:pt>
                <c:pt idx="145">
                  <c:v>49341</c:v>
                </c:pt>
                <c:pt idx="146">
                  <c:v>49369</c:v>
                </c:pt>
                <c:pt idx="147">
                  <c:v>49400</c:v>
                </c:pt>
                <c:pt idx="148">
                  <c:v>49430</c:v>
                </c:pt>
                <c:pt idx="149">
                  <c:v>49461</c:v>
                </c:pt>
                <c:pt idx="150">
                  <c:v>49491</c:v>
                </c:pt>
                <c:pt idx="151">
                  <c:v>49522</c:v>
                </c:pt>
                <c:pt idx="152">
                  <c:v>49553</c:v>
                </c:pt>
                <c:pt idx="153">
                  <c:v>49583</c:v>
                </c:pt>
                <c:pt idx="154">
                  <c:v>49614</c:v>
                </c:pt>
                <c:pt idx="155">
                  <c:v>49644</c:v>
                </c:pt>
                <c:pt idx="156">
                  <c:v>49675</c:v>
                </c:pt>
                <c:pt idx="157">
                  <c:v>49706</c:v>
                </c:pt>
                <c:pt idx="158">
                  <c:v>49735</c:v>
                </c:pt>
                <c:pt idx="159">
                  <c:v>49766</c:v>
                </c:pt>
                <c:pt idx="160">
                  <c:v>49796</c:v>
                </c:pt>
                <c:pt idx="161">
                  <c:v>49827</c:v>
                </c:pt>
                <c:pt idx="162">
                  <c:v>49857</c:v>
                </c:pt>
                <c:pt idx="163">
                  <c:v>49888</c:v>
                </c:pt>
                <c:pt idx="164">
                  <c:v>49919</c:v>
                </c:pt>
                <c:pt idx="165">
                  <c:v>49949</c:v>
                </c:pt>
                <c:pt idx="166">
                  <c:v>49980</c:v>
                </c:pt>
                <c:pt idx="167">
                  <c:v>50010</c:v>
                </c:pt>
                <c:pt idx="168">
                  <c:v>50041</c:v>
                </c:pt>
                <c:pt idx="169">
                  <c:v>50072</c:v>
                </c:pt>
                <c:pt idx="170">
                  <c:v>50100</c:v>
                </c:pt>
                <c:pt idx="171">
                  <c:v>50131</c:v>
                </c:pt>
                <c:pt idx="172">
                  <c:v>50161</c:v>
                </c:pt>
                <c:pt idx="173">
                  <c:v>50192</c:v>
                </c:pt>
                <c:pt idx="174">
                  <c:v>50222</c:v>
                </c:pt>
                <c:pt idx="175">
                  <c:v>50253</c:v>
                </c:pt>
                <c:pt idx="176">
                  <c:v>50284</c:v>
                </c:pt>
                <c:pt idx="177">
                  <c:v>50314</c:v>
                </c:pt>
                <c:pt idx="178">
                  <c:v>50345</c:v>
                </c:pt>
                <c:pt idx="179">
                  <c:v>50375</c:v>
                </c:pt>
                <c:pt idx="180">
                  <c:v>50406</c:v>
                </c:pt>
                <c:pt idx="181">
                  <c:v>50437</c:v>
                </c:pt>
                <c:pt idx="182">
                  <c:v>50465</c:v>
                </c:pt>
                <c:pt idx="183">
                  <c:v>50496</c:v>
                </c:pt>
                <c:pt idx="184">
                  <c:v>50526</c:v>
                </c:pt>
                <c:pt idx="185">
                  <c:v>50557</c:v>
                </c:pt>
                <c:pt idx="186">
                  <c:v>50587</c:v>
                </c:pt>
                <c:pt idx="187">
                  <c:v>50618</c:v>
                </c:pt>
                <c:pt idx="188">
                  <c:v>50649</c:v>
                </c:pt>
                <c:pt idx="189">
                  <c:v>50679</c:v>
                </c:pt>
                <c:pt idx="190">
                  <c:v>50710</c:v>
                </c:pt>
                <c:pt idx="191">
                  <c:v>50740</c:v>
                </c:pt>
              </c:numCache>
            </c:numRef>
          </c:cat>
          <c:val>
            <c:numRef>
              <c:f>'Grafico 3-3_Comparativo demanda'!$D$4:$D$195</c:f>
              <c:numCache>
                <c:formatCode>_(* #,##0.00_);_(* \(#,##0.00\);_(* "-"??_);_(@_)</c:formatCode>
                <c:ptCount val="192"/>
                <c:pt idx="0">
                  <c:v>958.1751609944987</c:v>
                </c:pt>
                <c:pt idx="1">
                  <c:v>1040.7838829303207</c:v>
                </c:pt>
                <c:pt idx="2">
                  <c:v>998.63309541834246</c:v>
                </c:pt>
                <c:pt idx="3">
                  <c:v>1001.1597000354632</c:v>
                </c:pt>
                <c:pt idx="4">
                  <c:v>1058.5012402951277</c:v>
                </c:pt>
                <c:pt idx="5">
                  <c:v>1052.4396948550955</c:v>
                </c:pt>
                <c:pt idx="6">
                  <c:v>1027.7191303529803</c:v>
                </c:pt>
                <c:pt idx="7">
                  <c:v>1107.2288641577966</c:v>
                </c:pt>
                <c:pt idx="8">
                  <c:v>1150.2013250230516</c:v>
                </c:pt>
                <c:pt idx="9">
                  <c:v>1293.3331361947467</c:v>
                </c:pt>
                <c:pt idx="10">
                  <c:v>1106.9828212101879</c:v>
                </c:pt>
                <c:pt idx="11">
                  <c:v>1540.5179608876679</c:v>
                </c:pt>
                <c:pt idx="12">
                  <c:v>1517.029624405928</c:v>
                </c:pt>
                <c:pt idx="13">
                  <c:v>1549.292116585234</c:v>
                </c:pt>
                <c:pt idx="14">
                  <c:v>1011.5163803306549</c:v>
                </c:pt>
                <c:pt idx="15">
                  <c:v>1019.0336987641916</c:v>
                </c:pt>
                <c:pt idx="16">
                  <c:v>989.63291579835379</c:v>
                </c:pt>
                <c:pt idx="17">
                  <c:v>965.16855956814788</c:v>
                </c:pt>
                <c:pt idx="18">
                  <c:v>963.65629564616052</c:v>
                </c:pt>
                <c:pt idx="19">
                  <c:v>976.3955126574366</c:v>
                </c:pt>
                <c:pt idx="20">
                  <c:v>1017.3827413731433</c:v>
                </c:pt>
                <c:pt idx="21">
                  <c:v>992.49969160255455</c:v>
                </c:pt>
                <c:pt idx="22">
                  <c:v>1044.6548067598528</c:v>
                </c:pt>
                <c:pt idx="23">
                  <c:v>1020.3757270270307</c:v>
                </c:pt>
                <c:pt idx="24">
                  <c:v>1034.240451140493</c:v>
                </c:pt>
                <c:pt idx="25">
                  <c:v>1056.718081864565</c:v>
                </c:pt>
                <c:pt idx="26">
                  <c:v>996.22838940413658</c:v>
                </c:pt>
                <c:pt idx="27">
                  <c:v>981.43343986908337</c:v>
                </c:pt>
                <c:pt idx="28">
                  <c:v>962.01863023510964</c:v>
                </c:pt>
                <c:pt idx="29">
                  <c:v>1006.1201813931991</c:v>
                </c:pt>
                <c:pt idx="30">
                  <c:v>983.89313817325058</c:v>
                </c:pt>
                <c:pt idx="31">
                  <c:v>987.97844563608544</c:v>
                </c:pt>
                <c:pt idx="32">
                  <c:v>1096.7608737529208</c:v>
                </c:pt>
                <c:pt idx="33">
                  <c:v>1085.9970372460948</c:v>
                </c:pt>
                <c:pt idx="34">
                  <c:v>1119.4597991623391</c:v>
                </c:pt>
                <c:pt idx="35">
                  <c:v>1094.4355737432268</c:v>
                </c:pt>
                <c:pt idx="36">
                  <c:v>1074.8760553098123</c:v>
                </c:pt>
                <c:pt idx="37">
                  <c:v>1123.6611670402413</c:v>
                </c:pt>
                <c:pt idx="38">
                  <c:v>1104.605334268412</c:v>
                </c:pt>
                <c:pt idx="39">
                  <c:v>1100.1204011409361</c:v>
                </c:pt>
                <c:pt idx="40">
                  <c:v>1100.4941410492481</c:v>
                </c:pt>
                <c:pt idx="41">
                  <c:v>1131.5914791015941</c:v>
                </c:pt>
                <c:pt idx="42">
                  <c:v>1117.6620146481216</c:v>
                </c:pt>
                <c:pt idx="43">
                  <c:v>1151.1904358815393</c:v>
                </c:pt>
                <c:pt idx="44">
                  <c:v>1235.456073190509</c:v>
                </c:pt>
                <c:pt idx="45">
                  <c:v>1196.170346883446</c:v>
                </c:pt>
                <c:pt idx="46">
                  <c:v>1225.2457590262006</c:v>
                </c:pt>
                <c:pt idx="47">
                  <c:v>1476.0955540903797</c:v>
                </c:pt>
                <c:pt idx="48">
                  <c:v>1465.3865725124931</c:v>
                </c:pt>
                <c:pt idx="49">
                  <c:v>1504.1551784758317</c:v>
                </c:pt>
                <c:pt idx="50">
                  <c:v>1024.2820635715875</c:v>
                </c:pt>
                <c:pt idx="51">
                  <c:v>1003.1523051587754</c:v>
                </c:pt>
                <c:pt idx="52">
                  <c:v>969.4935446646333</c:v>
                </c:pt>
                <c:pt idx="53">
                  <c:v>998.21052602483678</c:v>
                </c:pt>
                <c:pt idx="54">
                  <c:v>1012.2942235605559</c:v>
                </c:pt>
                <c:pt idx="55">
                  <c:v>1016.1756586593484</c:v>
                </c:pt>
                <c:pt idx="56">
                  <c:v>1086.9078709795378</c:v>
                </c:pt>
                <c:pt idx="57">
                  <c:v>1056.8315835956123</c:v>
                </c:pt>
                <c:pt idx="58">
                  <c:v>1092.3481887584981</c:v>
                </c:pt>
                <c:pt idx="59">
                  <c:v>1093.0066577287653</c:v>
                </c:pt>
                <c:pt idx="60">
                  <c:v>1064.5699459360553</c:v>
                </c:pt>
                <c:pt idx="61">
                  <c:v>1107.4979964506483</c:v>
                </c:pt>
                <c:pt idx="62">
                  <c:v>1004.6705189347153</c:v>
                </c:pt>
                <c:pt idx="63">
                  <c:v>1010.3505471961885</c:v>
                </c:pt>
                <c:pt idx="64">
                  <c:v>997.31884863288917</c:v>
                </c:pt>
                <c:pt idx="65">
                  <c:v>1044.213350628308</c:v>
                </c:pt>
                <c:pt idx="66">
                  <c:v>1023.9273623469305</c:v>
                </c:pt>
                <c:pt idx="67">
                  <c:v>1032.7463251024001</c:v>
                </c:pt>
                <c:pt idx="68">
                  <c:v>1083.3234294167733</c:v>
                </c:pt>
                <c:pt idx="69">
                  <c:v>1058.416508599139</c:v>
                </c:pt>
                <c:pt idx="70">
                  <c:v>1093.0227124538246</c:v>
                </c:pt>
                <c:pt idx="71">
                  <c:v>1079.5689324575806</c:v>
                </c:pt>
                <c:pt idx="72">
                  <c:v>1054.158667122661</c:v>
                </c:pt>
                <c:pt idx="73">
                  <c:v>1101.8757386461416</c:v>
                </c:pt>
                <c:pt idx="74">
                  <c:v>1114.1827470574503</c:v>
                </c:pt>
                <c:pt idx="75">
                  <c:v>1116.7080579327699</c:v>
                </c:pt>
                <c:pt idx="76">
                  <c:v>1114.7852437263668</c:v>
                </c:pt>
                <c:pt idx="77">
                  <c:v>1161.178402894267</c:v>
                </c:pt>
                <c:pt idx="78">
                  <c:v>1123.1837832075385</c:v>
                </c:pt>
                <c:pt idx="79">
                  <c:v>1107.8133639749094</c:v>
                </c:pt>
                <c:pt idx="80">
                  <c:v>1160.4446607537179</c:v>
                </c:pt>
                <c:pt idx="81">
                  <c:v>1140.6524411272953</c:v>
                </c:pt>
                <c:pt idx="82">
                  <c:v>1149.2938730672765</c:v>
                </c:pt>
                <c:pt idx="83">
                  <c:v>1316.2508392526354</c:v>
                </c:pt>
                <c:pt idx="84">
                  <c:v>1291.5447713130889</c:v>
                </c:pt>
                <c:pt idx="85">
                  <c:v>1337.5689846479286</c:v>
                </c:pt>
                <c:pt idx="86">
                  <c:v>1010.362161826887</c:v>
                </c:pt>
                <c:pt idx="87">
                  <c:v>1010.6086958025925</c:v>
                </c:pt>
                <c:pt idx="88">
                  <c:v>1035.2082049905734</c:v>
                </c:pt>
                <c:pt idx="89">
                  <c:v>1070.1881761769966</c:v>
                </c:pt>
                <c:pt idx="90">
                  <c:v>1033.9167139441881</c:v>
                </c:pt>
                <c:pt idx="91">
                  <c:v>1044.8777270448873</c:v>
                </c:pt>
                <c:pt idx="92">
                  <c:v>1068.627241951993</c:v>
                </c:pt>
                <c:pt idx="93">
                  <c:v>1043.9855438344248</c:v>
                </c:pt>
                <c:pt idx="94">
                  <c:v>1069.4803033778521</c:v>
                </c:pt>
                <c:pt idx="95">
                  <c:v>1050.4344647130063</c:v>
                </c:pt>
                <c:pt idx="96">
                  <c:v>1028.2014011734107</c:v>
                </c:pt>
                <c:pt idx="97">
                  <c:v>1072.4887357222253</c:v>
                </c:pt>
                <c:pt idx="98">
                  <c:v>1048.6239432733162</c:v>
                </c:pt>
                <c:pt idx="99">
                  <c:v>1050.10671875202</c:v>
                </c:pt>
                <c:pt idx="100">
                  <c:v>1015.0677775732111</c:v>
                </c:pt>
                <c:pt idx="101">
                  <c:v>1083.9076155727007</c:v>
                </c:pt>
                <c:pt idx="102">
                  <c:v>1062.6268316248218</c:v>
                </c:pt>
                <c:pt idx="103">
                  <c:v>1066.3616200766139</c:v>
                </c:pt>
                <c:pt idx="104">
                  <c:v>1084.216250723226</c:v>
                </c:pt>
                <c:pt idx="105">
                  <c:v>1057.3812368448209</c:v>
                </c:pt>
                <c:pt idx="106">
                  <c:v>1092.7805600642887</c:v>
                </c:pt>
                <c:pt idx="107">
                  <c:v>1053.8357221808092</c:v>
                </c:pt>
                <c:pt idx="108">
                  <c:v>1022.6886973813234</c:v>
                </c:pt>
                <c:pt idx="109">
                  <c:v>1071.9396109192778</c:v>
                </c:pt>
                <c:pt idx="110">
                  <c:v>1057.8615651312034</c:v>
                </c:pt>
                <c:pt idx="111">
                  <c:v>1043.694234718748</c:v>
                </c:pt>
                <c:pt idx="112">
                  <c:v>1041.0264783907226</c:v>
                </c:pt>
                <c:pt idx="113">
                  <c:v>1088.2796023401152</c:v>
                </c:pt>
                <c:pt idx="114">
                  <c:v>1068.3560506351162</c:v>
                </c:pt>
                <c:pt idx="115">
                  <c:v>1074.5848416156689</c:v>
                </c:pt>
                <c:pt idx="116">
                  <c:v>1194.4744435423288</c:v>
                </c:pt>
                <c:pt idx="117">
                  <c:v>1169.0707948160511</c:v>
                </c:pt>
                <c:pt idx="118">
                  <c:v>1207.3888124452228</c:v>
                </c:pt>
                <c:pt idx="119">
                  <c:v>1191.9622061409862</c:v>
                </c:pt>
                <c:pt idx="120">
                  <c:v>1166.3955064291454</c:v>
                </c:pt>
                <c:pt idx="121">
                  <c:v>1199.7489882590503</c:v>
                </c:pt>
                <c:pt idx="122">
                  <c:v>1061.7880874965413</c:v>
                </c:pt>
                <c:pt idx="123">
                  <c:v>1067.9773857578245</c:v>
                </c:pt>
                <c:pt idx="124">
                  <c:v>1055.4412748549446</c:v>
                </c:pt>
                <c:pt idx="125">
                  <c:v>1087.775935220825</c:v>
                </c:pt>
                <c:pt idx="126">
                  <c:v>1083.4810327865664</c:v>
                </c:pt>
                <c:pt idx="127">
                  <c:v>1094.8397243095933</c:v>
                </c:pt>
                <c:pt idx="128">
                  <c:v>1110.070533527444</c:v>
                </c:pt>
                <c:pt idx="129">
                  <c:v>1083.4944363673198</c:v>
                </c:pt>
                <c:pt idx="130">
                  <c:v>1109.2335574710373</c:v>
                </c:pt>
                <c:pt idx="131">
                  <c:v>1076.6450086289576</c:v>
                </c:pt>
                <c:pt idx="132">
                  <c:v>1079.1161303233314</c:v>
                </c:pt>
                <c:pt idx="133">
                  <c:v>1113.3664017195217</c:v>
                </c:pt>
                <c:pt idx="134">
                  <c:v>1086.9387015487789</c:v>
                </c:pt>
                <c:pt idx="135">
                  <c:v>1075.3958883591367</c:v>
                </c:pt>
                <c:pt idx="136">
                  <c:v>1089.3743373413472</c:v>
                </c:pt>
                <c:pt idx="137">
                  <c:v>1073.4444517742352</c:v>
                </c:pt>
                <c:pt idx="138">
                  <c:v>1105.7801429081246</c:v>
                </c:pt>
                <c:pt idx="139">
                  <c:v>1118.736781363102</c:v>
                </c:pt>
                <c:pt idx="140">
                  <c:v>1167.5352512862328</c:v>
                </c:pt>
                <c:pt idx="141">
                  <c:v>1136.0602765262681</c:v>
                </c:pt>
                <c:pt idx="142">
                  <c:v>1163.9614213345146</c:v>
                </c:pt>
                <c:pt idx="143">
                  <c:v>1186.807986806604</c:v>
                </c:pt>
                <c:pt idx="144">
                  <c:v>1160.861912753337</c:v>
                </c:pt>
                <c:pt idx="145">
                  <c:v>1205.8109081630616</c:v>
                </c:pt>
                <c:pt idx="146">
                  <c:v>1103.4779899662281</c:v>
                </c:pt>
                <c:pt idx="147">
                  <c:v>1108.8027525906155</c:v>
                </c:pt>
                <c:pt idx="148">
                  <c:v>1075.855325787425</c:v>
                </c:pt>
                <c:pt idx="149">
                  <c:v>1133.5439248608086</c:v>
                </c:pt>
                <c:pt idx="150">
                  <c:v>1124.8407608276443</c:v>
                </c:pt>
                <c:pt idx="151">
                  <c:v>1134.9918883309099</c:v>
                </c:pt>
                <c:pt idx="152">
                  <c:v>1171.4427006031062</c:v>
                </c:pt>
                <c:pt idx="153">
                  <c:v>1145.0704826814301</c:v>
                </c:pt>
                <c:pt idx="154">
                  <c:v>1173.2845280944646</c:v>
                </c:pt>
                <c:pt idx="155">
                  <c:v>1162.220659902835</c:v>
                </c:pt>
                <c:pt idx="156">
                  <c:v>1129.0831964014985</c:v>
                </c:pt>
                <c:pt idx="157">
                  <c:v>1176.7745115748157</c:v>
                </c:pt>
                <c:pt idx="158">
                  <c:v>1122.5369979185739</c:v>
                </c:pt>
                <c:pt idx="159">
                  <c:v>1126.2885438363405</c:v>
                </c:pt>
                <c:pt idx="160">
                  <c:v>1121.0477963568137</c:v>
                </c:pt>
                <c:pt idx="161">
                  <c:v>1161.9782082171157</c:v>
                </c:pt>
                <c:pt idx="162">
                  <c:v>1149.4441543179209</c:v>
                </c:pt>
                <c:pt idx="163">
                  <c:v>1149.7045536752985</c:v>
                </c:pt>
                <c:pt idx="164">
                  <c:v>1206.2464928531558</c:v>
                </c:pt>
                <c:pt idx="165">
                  <c:v>1175.9227218774067</c:v>
                </c:pt>
                <c:pt idx="166">
                  <c:v>1203.7052334199561</c:v>
                </c:pt>
                <c:pt idx="167">
                  <c:v>1189.4100776286166</c:v>
                </c:pt>
                <c:pt idx="168">
                  <c:v>1162.9161607861358</c:v>
                </c:pt>
                <c:pt idx="169">
                  <c:v>1218.3659531282003</c:v>
                </c:pt>
                <c:pt idx="170">
                  <c:v>1134.199561549518</c:v>
                </c:pt>
                <c:pt idx="171">
                  <c:v>1123.572458518604</c:v>
                </c:pt>
                <c:pt idx="172">
                  <c:v>1141.0682688007819</c:v>
                </c:pt>
                <c:pt idx="173">
                  <c:v>1171.9309406465925</c:v>
                </c:pt>
                <c:pt idx="174">
                  <c:v>1155.5667262305269</c:v>
                </c:pt>
                <c:pt idx="175">
                  <c:v>1157.548825986436</c:v>
                </c:pt>
                <c:pt idx="176">
                  <c:v>1229.2987730193745</c:v>
                </c:pt>
                <c:pt idx="177">
                  <c:v>1202.9939665643858</c:v>
                </c:pt>
                <c:pt idx="178">
                  <c:v>1232.726216257322</c:v>
                </c:pt>
                <c:pt idx="179">
                  <c:v>1219.2056655186248</c:v>
                </c:pt>
                <c:pt idx="180">
                  <c:v>1204.3565606128877</c:v>
                </c:pt>
                <c:pt idx="181">
                  <c:v>1248.9828882863342</c:v>
                </c:pt>
                <c:pt idx="182">
                  <c:v>1168.3038367823635</c:v>
                </c:pt>
                <c:pt idx="183">
                  <c:v>1158.5354963244326</c:v>
                </c:pt>
                <c:pt idx="184">
                  <c:v>1156.8928797393871</c:v>
                </c:pt>
                <c:pt idx="185">
                  <c:v>1203.6595052632988</c:v>
                </c:pt>
                <c:pt idx="186">
                  <c:v>1176.9273500216793</c:v>
                </c:pt>
                <c:pt idx="187">
                  <c:v>1191.8253757823954</c:v>
                </c:pt>
                <c:pt idx="188">
                  <c:v>1237.3920573781163</c:v>
                </c:pt>
                <c:pt idx="189">
                  <c:v>1210.6185893817153</c:v>
                </c:pt>
                <c:pt idx="190">
                  <c:v>1247.580966717117</c:v>
                </c:pt>
                <c:pt idx="191">
                  <c:v>1222.932167970122</c:v>
                </c:pt>
              </c:numCache>
            </c:numRef>
          </c:val>
          <c:smooth val="0"/>
          <c:extLst>
            <c:ext xmlns:c16="http://schemas.microsoft.com/office/drawing/2014/chart" uri="{C3380CC4-5D6E-409C-BE32-E72D297353CC}">
              <c16:uniqueId val="{00000000-4308-4730-9DA5-CC207A6B83C4}"/>
            </c:ext>
          </c:extLst>
        </c:ser>
        <c:ser>
          <c:idx val="0"/>
          <c:order val="1"/>
          <c:tx>
            <c:strRef>
              <c:f>'Grafico 3-3_Comparativo demanda'!$E$3</c:f>
              <c:strCache>
                <c:ptCount val="1"/>
                <c:pt idx="0">
                  <c:v>Demanda Gestor del Mercado</c:v>
                </c:pt>
              </c:strCache>
            </c:strRef>
          </c:tx>
          <c:spPr>
            <a:ln w="25400" cap="rnd">
              <a:solidFill>
                <a:srgbClr val="CCCC00"/>
              </a:solidFill>
              <a:prstDash val="sysDash"/>
              <a:round/>
            </a:ln>
            <a:effectLst/>
          </c:spPr>
          <c:marker>
            <c:symbol val="none"/>
          </c:marker>
          <c:cat>
            <c:numRef>
              <c:f>'Grafico 3-3_Comparativo demanda'!$B$4:$B$195</c:f>
              <c:numCache>
                <c:formatCode>mmm\-yy</c:formatCode>
                <c:ptCount val="192"/>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pt idx="36">
                  <c:v>46023</c:v>
                </c:pt>
                <c:pt idx="37">
                  <c:v>46054</c:v>
                </c:pt>
                <c:pt idx="38">
                  <c:v>46082</c:v>
                </c:pt>
                <c:pt idx="39">
                  <c:v>46113</c:v>
                </c:pt>
                <c:pt idx="40">
                  <c:v>46143</c:v>
                </c:pt>
                <c:pt idx="41">
                  <c:v>46174</c:v>
                </c:pt>
                <c:pt idx="42">
                  <c:v>46204</c:v>
                </c:pt>
                <c:pt idx="43">
                  <c:v>46235</c:v>
                </c:pt>
                <c:pt idx="44">
                  <c:v>46266</c:v>
                </c:pt>
                <c:pt idx="45">
                  <c:v>46296</c:v>
                </c:pt>
                <c:pt idx="46">
                  <c:v>46327</c:v>
                </c:pt>
                <c:pt idx="47">
                  <c:v>46357</c:v>
                </c:pt>
                <c:pt idx="48">
                  <c:v>46388</c:v>
                </c:pt>
                <c:pt idx="49">
                  <c:v>46419</c:v>
                </c:pt>
                <c:pt idx="50">
                  <c:v>46447</c:v>
                </c:pt>
                <c:pt idx="51">
                  <c:v>46478</c:v>
                </c:pt>
                <c:pt idx="52">
                  <c:v>46508</c:v>
                </c:pt>
                <c:pt idx="53">
                  <c:v>46539</c:v>
                </c:pt>
                <c:pt idx="54">
                  <c:v>46569</c:v>
                </c:pt>
                <c:pt idx="55">
                  <c:v>46600</c:v>
                </c:pt>
                <c:pt idx="56">
                  <c:v>46631</c:v>
                </c:pt>
                <c:pt idx="57">
                  <c:v>46661</c:v>
                </c:pt>
                <c:pt idx="58">
                  <c:v>46692</c:v>
                </c:pt>
                <c:pt idx="59">
                  <c:v>46722</c:v>
                </c:pt>
                <c:pt idx="60">
                  <c:v>46753</c:v>
                </c:pt>
                <c:pt idx="61">
                  <c:v>46784</c:v>
                </c:pt>
                <c:pt idx="62">
                  <c:v>46813</c:v>
                </c:pt>
                <c:pt idx="63">
                  <c:v>46844</c:v>
                </c:pt>
                <c:pt idx="64">
                  <c:v>46874</c:v>
                </c:pt>
                <c:pt idx="65">
                  <c:v>46905</c:v>
                </c:pt>
                <c:pt idx="66">
                  <c:v>46935</c:v>
                </c:pt>
                <c:pt idx="67">
                  <c:v>46966</c:v>
                </c:pt>
                <c:pt idx="68">
                  <c:v>46997</c:v>
                </c:pt>
                <c:pt idx="69">
                  <c:v>47027</c:v>
                </c:pt>
                <c:pt idx="70">
                  <c:v>47058</c:v>
                </c:pt>
                <c:pt idx="71">
                  <c:v>47088</c:v>
                </c:pt>
                <c:pt idx="72">
                  <c:v>47119</c:v>
                </c:pt>
                <c:pt idx="73">
                  <c:v>47150</c:v>
                </c:pt>
                <c:pt idx="74">
                  <c:v>47178</c:v>
                </c:pt>
                <c:pt idx="75">
                  <c:v>47209</c:v>
                </c:pt>
                <c:pt idx="76">
                  <c:v>47239</c:v>
                </c:pt>
                <c:pt idx="77">
                  <c:v>47270</c:v>
                </c:pt>
                <c:pt idx="78">
                  <c:v>47300</c:v>
                </c:pt>
                <c:pt idx="79">
                  <c:v>47331</c:v>
                </c:pt>
                <c:pt idx="80">
                  <c:v>47362</c:v>
                </c:pt>
                <c:pt idx="81">
                  <c:v>47392</c:v>
                </c:pt>
                <c:pt idx="82">
                  <c:v>47423</c:v>
                </c:pt>
                <c:pt idx="83">
                  <c:v>47453</c:v>
                </c:pt>
                <c:pt idx="84">
                  <c:v>47484</c:v>
                </c:pt>
                <c:pt idx="85">
                  <c:v>47515</c:v>
                </c:pt>
                <c:pt idx="86">
                  <c:v>47543</c:v>
                </c:pt>
                <c:pt idx="87">
                  <c:v>47574</c:v>
                </c:pt>
                <c:pt idx="88">
                  <c:v>47604</c:v>
                </c:pt>
                <c:pt idx="89">
                  <c:v>47635</c:v>
                </c:pt>
                <c:pt idx="90">
                  <c:v>47665</c:v>
                </c:pt>
                <c:pt idx="91">
                  <c:v>47696</c:v>
                </c:pt>
                <c:pt idx="92">
                  <c:v>47727</c:v>
                </c:pt>
                <c:pt idx="93">
                  <c:v>47757</c:v>
                </c:pt>
                <c:pt idx="94">
                  <c:v>47788</c:v>
                </c:pt>
                <c:pt idx="95">
                  <c:v>47818</c:v>
                </c:pt>
                <c:pt idx="96">
                  <c:v>47849</c:v>
                </c:pt>
                <c:pt idx="97">
                  <c:v>47880</c:v>
                </c:pt>
                <c:pt idx="98">
                  <c:v>47908</c:v>
                </c:pt>
                <c:pt idx="99">
                  <c:v>47939</c:v>
                </c:pt>
                <c:pt idx="100">
                  <c:v>47969</c:v>
                </c:pt>
                <c:pt idx="101">
                  <c:v>48000</c:v>
                </c:pt>
                <c:pt idx="102">
                  <c:v>48030</c:v>
                </c:pt>
                <c:pt idx="103">
                  <c:v>48061</c:v>
                </c:pt>
                <c:pt idx="104">
                  <c:v>48092</c:v>
                </c:pt>
                <c:pt idx="105">
                  <c:v>48122</c:v>
                </c:pt>
                <c:pt idx="106">
                  <c:v>48153</c:v>
                </c:pt>
                <c:pt idx="107">
                  <c:v>48183</c:v>
                </c:pt>
                <c:pt idx="108">
                  <c:v>48214</c:v>
                </c:pt>
                <c:pt idx="109">
                  <c:v>48245</c:v>
                </c:pt>
                <c:pt idx="110">
                  <c:v>48274</c:v>
                </c:pt>
                <c:pt idx="111">
                  <c:v>48305</c:v>
                </c:pt>
                <c:pt idx="112">
                  <c:v>48335</c:v>
                </c:pt>
                <c:pt idx="113">
                  <c:v>48366</c:v>
                </c:pt>
                <c:pt idx="114">
                  <c:v>48396</c:v>
                </c:pt>
                <c:pt idx="115">
                  <c:v>48427</c:v>
                </c:pt>
                <c:pt idx="116">
                  <c:v>48458</c:v>
                </c:pt>
                <c:pt idx="117">
                  <c:v>48488</c:v>
                </c:pt>
                <c:pt idx="118">
                  <c:v>48519</c:v>
                </c:pt>
                <c:pt idx="119">
                  <c:v>48549</c:v>
                </c:pt>
                <c:pt idx="120">
                  <c:v>48580</c:v>
                </c:pt>
                <c:pt idx="121">
                  <c:v>48611</c:v>
                </c:pt>
                <c:pt idx="122">
                  <c:v>48639</c:v>
                </c:pt>
                <c:pt idx="123">
                  <c:v>48670</c:v>
                </c:pt>
                <c:pt idx="124">
                  <c:v>48700</c:v>
                </c:pt>
                <c:pt idx="125">
                  <c:v>48731</c:v>
                </c:pt>
                <c:pt idx="126">
                  <c:v>48761</c:v>
                </c:pt>
                <c:pt idx="127">
                  <c:v>48792</c:v>
                </c:pt>
                <c:pt idx="128">
                  <c:v>48823</c:v>
                </c:pt>
                <c:pt idx="129">
                  <c:v>48853</c:v>
                </c:pt>
                <c:pt idx="130">
                  <c:v>48884</c:v>
                </c:pt>
                <c:pt idx="131">
                  <c:v>48914</c:v>
                </c:pt>
                <c:pt idx="132">
                  <c:v>48945</c:v>
                </c:pt>
                <c:pt idx="133">
                  <c:v>48976</c:v>
                </c:pt>
                <c:pt idx="134">
                  <c:v>49004</c:v>
                </c:pt>
                <c:pt idx="135">
                  <c:v>49035</c:v>
                </c:pt>
                <c:pt idx="136">
                  <c:v>49065</c:v>
                </c:pt>
                <c:pt idx="137">
                  <c:v>49096</c:v>
                </c:pt>
                <c:pt idx="138">
                  <c:v>49126</c:v>
                </c:pt>
                <c:pt idx="139">
                  <c:v>49157</c:v>
                </c:pt>
                <c:pt idx="140">
                  <c:v>49188</c:v>
                </c:pt>
                <c:pt idx="141">
                  <c:v>49218</c:v>
                </c:pt>
                <c:pt idx="142">
                  <c:v>49249</c:v>
                </c:pt>
                <c:pt idx="143">
                  <c:v>49279</c:v>
                </c:pt>
                <c:pt idx="144">
                  <c:v>49310</c:v>
                </c:pt>
                <c:pt idx="145">
                  <c:v>49341</c:v>
                </c:pt>
                <c:pt idx="146">
                  <c:v>49369</c:v>
                </c:pt>
                <c:pt idx="147">
                  <c:v>49400</c:v>
                </c:pt>
                <c:pt idx="148">
                  <c:v>49430</c:v>
                </c:pt>
                <c:pt idx="149">
                  <c:v>49461</c:v>
                </c:pt>
                <c:pt idx="150">
                  <c:v>49491</c:v>
                </c:pt>
                <c:pt idx="151">
                  <c:v>49522</c:v>
                </c:pt>
                <c:pt idx="152">
                  <c:v>49553</c:v>
                </c:pt>
                <c:pt idx="153">
                  <c:v>49583</c:v>
                </c:pt>
                <c:pt idx="154">
                  <c:v>49614</c:v>
                </c:pt>
                <c:pt idx="155">
                  <c:v>49644</c:v>
                </c:pt>
                <c:pt idx="156">
                  <c:v>49675</c:v>
                </c:pt>
                <c:pt idx="157">
                  <c:v>49706</c:v>
                </c:pt>
                <c:pt idx="158">
                  <c:v>49735</c:v>
                </c:pt>
                <c:pt idx="159">
                  <c:v>49766</c:v>
                </c:pt>
                <c:pt idx="160">
                  <c:v>49796</c:v>
                </c:pt>
                <c:pt idx="161">
                  <c:v>49827</c:v>
                </c:pt>
                <c:pt idx="162">
                  <c:v>49857</c:v>
                </c:pt>
                <c:pt idx="163">
                  <c:v>49888</c:v>
                </c:pt>
                <c:pt idx="164">
                  <c:v>49919</c:v>
                </c:pt>
                <c:pt idx="165">
                  <c:v>49949</c:v>
                </c:pt>
                <c:pt idx="166">
                  <c:v>49980</c:v>
                </c:pt>
                <c:pt idx="167">
                  <c:v>50010</c:v>
                </c:pt>
                <c:pt idx="168">
                  <c:v>50041</c:v>
                </c:pt>
                <c:pt idx="169">
                  <c:v>50072</c:v>
                </c:pt>
                <c:pt idx="170">
                  <c:v>50100</c:v>
                </c:pt>
                <c:pt idx="171">
                  <c:v>50131</c:v>
                </c:pt>
                <c:pt idx="172">
                  <c:v>50161</c:v>
                </c:pt>
                <c:pt idx="173">
                  <c:v>50192</c:v>
                </c:pt>
                <c:pt idx="174">
                  <c:v>50222</c:v>
                </c:pt>
                <c:pt idx="175">
                  <c:v>50253</c:v>
                </c:pt>
                <c:pt idx="176">
                  <c:v>50284</c:v>
                </c:pt>
                <c:pt idx="177">
                  <c:v>50314</c:v>
                </c:pt>
                <c:pt idx="178">
                  <c:v>50345</c:v>
                </c:pt>
                <c:pt idx="179">
                  <c:v>50375</c:v>
                </c:pt>
                <c:pt idx="180">
                  <c:v>50406</c:v>
                </c:pt>
                <c:pt idx="181">
                  <c:v>50437</c:v>
                </c:pt>
                <c:pt idx="182">
                  <c:v>50465</c:v>
                </c:pt>
                <c:pt idx="183">
                  <c:v>50496</c:v>
                </c:pt>
                <c:pt idx="184">
                  <c:v>50526</c:v>
                </c:pt>
                <c:pt idx="185">
                  <c:v>50557</c:v>
                </c:pt>
                <c:pt idx="186">
                  <c:v>50587</c:v>
                </c:pt>
                <c:pt idx="187">
                  <c:v>50618</c:v>
                </c:pt>
                <c:pt idx="188">
                  <c:v>50649</c:v>
                </c:pt>
                <c:pt idx="189">
                  <c:v>50679</c:v>
                </c:pt>
                <c:pt idx="190">
                  <c:v>50710</c:v>
                </c:pt>
                <c:pt idx="191">
                  <c:v>50740</c:v>
                </c:pt>
              </c:numCache>
            </c:numRef>
          </c:cat>
          <c:val>
            <c:numRef>
              <c:f>'Grafico 3-3_Comparativo demanda'!$E$4:$E$27</c:f>
              <c:numCache>
                <c:formatCode>_(* #,##0.00_);_(* \(#,##0.00\);_(* "-"??_);_(@_)</c:formatCode>
                <c:ptCount val="24"/>
                <c:pt idx="0">
                  <c:v>1025.0296129032258</c:v>
                </c:pt>
                <c:pt idx="1">
                  <c:v>1088.2393214285714</c:v>
                </c:pt>
                <c:pt idx="2">
                  <c:v>1049.6359677419355</c:v>
                </c:pt>
                <c:pt idx="3">
                  <c:v>1010.9336000000001</c:v>
                </c:pt>
                <c:pt idx="4">
                  <c:v>1080.7238387096775</c:v>
                </c:pt>
                <c:pt idx="5">
                  <c:v>1085.3280333333335</c:v>
                </c:pt>
                <c:pt idx="6">
                  <c:v>1081.5895483870968</c:v>
                </c:pt>
                <c:pt idx="7">
                  <c:v>1111.0361290322583</c:v>
                </c:pt>
                <c:pt idx="8">
                  <c:v>1296.8670999999999</c:v>
                </c:pt>
                <c:pt idx="9">
                  <c:v>1307.7649999999999</c:v>
                </c:pt>
                <c:pt idx="10">
                  <c:v>1126.6713999999999</c:v>
                </c:pt>
                <c:pt idx="11">
                  <c:v>1255.8875161290323</c:v>
                </c:pt>
                <c:pt idx="12">
                  <c:v>1131.8529032258066</c:v>
                </c:pt>
                <c:pt idx="13">
                  <c:v>1206.4850344827587</c:v>
                </c:pt>
                <c:pt idx="14">
                  <c:v>1329.9562580645161</c:v>
                </c:pt>
                <c:pt idx="15">
                  <c:v>1390.1047000000001</c:v>
                </c:pt>
                <c:pt idx="16">
                  <c:v>1022.4851290322581</c:v>
                </c:pt>
                <c:pt idx="17">
                  <c:v>1007.7917</c:v>
                </c:pt>
                <c:pt idx="18">
                  <c:v>1022.0020322580644</c:v>
                </c:pt>
                <c:pt idx="19">
                  <c:v>1064.6338064516128</c:v>
                </c:pt>
                <c:pt idx="20">
                  <c:v>1221.6606666666667</c:v>
                </c:pt>
                <c:pt idx="21">
                  <c:v>1333.7270322580646</c:v>
                </c:pt>
                <c:pt idx="22">
                  <c:v>1118.7179333333333</c:v>
                </c:pt>
                <c:pt idx="23">
                  <c:v>1174.8667419354838</c:v>
                </c:pt>
              </c:numCache>
            </c:numRef>
          </c:val>
          <c:smooth val="0"/>
          <c:extLst>
            <c:ext xmlns:c16="http://schemas.microsoft.com/office/drawing/2014/chart" uri="{C3380CC4-5D6E-409C-BE32-E72D297353CC}">
              <c16:uniqueId val="{00000000-3375-4635-B55A-66CD7100327C}"/>
            </c:ext>
          </c:extLst>
        </c:ser>
        <c:dLbls>
          <c:showLegendKey val="0"/>
          <c:showVal val="0"/>
          <c:showCatName val="0"/>
          <c:showSerName val="0"/>
          <c:showPercent val="0"/>
          <c:showBubbleSize val="0"/>
        </c:dLbls>
        <c:smooth val="0"/>
        <c:axId val="491152463"/>
        <c:axId val="1182470815"/>
        <c:extLst/>
      </c:lineChart>
      <c:dateAx>
        <c:axId val="491152463"/>
        <c:scaling>
          <c:orientation val="minMax"/>
          <c:max val="50740"/>
        </c:scaling>
        <c:delete val="0"/>
        <c:axPos val="b"/>
        <c:majorGridlines>
          <c:spPr>
            <a:ln w="9525" cap="flat" cmpd="sng" algn="ctr">
              <a:solidFill>
                <a:schemeClr val="tx1">
                  <a:lumMod val="15000"/>
                  <a:lumOff val="85000"/>
                </a:schemeClr>
              </a:solidFill>
              <a:round/>
            </a:ln>
            <a:effectLst/>
          </c:spPr>
        </c:majorGridlines>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182470815"/>
        <c:crosses val="autoZero"/>
        <c:auto val="1"/>
        <c:lblOffset val="100"/>
        <c:baseTimeUnit val="months"/>
        <c:majorUnit val="12"/>
        <c:majorTimeUnit val="months"/>
      </c:dateAx>
      <c:valAx>
        <c:axId val="1182470815"/>
        <c:scaling>
          <c:orientation val="minMax"/>
          <c:max val="18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r>
                  <a:rPr lang="es-CO"/>
                  <a:t>GBTUD</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91152463"/>
        <c:crosses val="autoZero"/>
        <c:crossBetween val="between"/>
      </c:valAx>
      <c:spPr>
        <a:noFill/>
        <a:ln>
          <a:noFill/>
        </a:ln>
        <a:effectLst/>
      </c:spPr>
    </c:plotArea>
    <c:legend>
      <c:legendPos val="b"/>
      <c:layout>
        <c:manualLayout>
          <c:xMode val="edge"/>
          <c:yMode val="edge"/>
          <c:x val="1.3587070954804653E-3"/>
          <c:y val="0.93631481387095306"/>
          <c:w val="0.95620410308555348"/>
          <c:h val="4.344225671302532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72217289064558E-2"/>
          <c:y val="4.0824031611433186E-2"/>
          <c:w val="0.87862961305560816"/>
          <c:h val="0.78889924440102965"/>
        </c:manualLayout>
      </c:layout>
      <c:lineChart>
        <c:grouping val="standard"/>
        <c:varyColors val="0"/>
        <c:ser>
          <c:idx val="1"/>
          <c:order val="0"/>
          <c:tx>
            <c:strRef>
              <c:f>'Grafico 3-3_Comparativo demanda'!$D$3</c:f>
              <c:strCache>
                <c:ptCount val="1"/>
                <c:pt idx="0">
                  <c:v>Demanda Media (Actual)</c:v>
                </c:pt>
              </c:strCache>
            </c:strRef>
          </c:tx>
          <c:spPr>
            <a:ln w="25400" cap="rnd">
              <a:solidFill>
                <a:srgbClr val="0000FF"/>
              </a:solidFill>
              <a:prstDash val="solid"/>
              <a:round/>
            </a:ln>
            <a:effectLst/>
          </c:spPr>
          <c:marker>
            <c:symbol val="none"/>
          </c:marker>
          <c:cat>
            <c:numRef>
              <c:f>'Grafico 3-3_Comparativo demanda'!$B$4:$B$27</c:f>
              <c:numCache>
                <c:formatCode>mmm\-yy</c:formatCode>
                <c:ptCount val="24"/>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numCache>
            </c:numRef>
          </c:cat>
          <c:val>
            <c:numRef>
              <c:f>'Grafico 3-3_Comparativo demanda'!$D$4:$D$27</c:f>
              <c:numCache>
                <c:formatCode>_(* #,##0.00_);_(* \(#,##0.00\);_(* "-"??_);_(@_)</c:formatCode>
                <c:ptCount val="24"/>
                <c:pt idx="0">
                  <c:v>958.1751609944987</c:v>
                </c:pt>
                <c:pt idx="1">
                  <c:v>1040.7838829303207</c:v>
                </c:pt>
                <c:pt idx="2">
                  <c:v>998.63309541834246</c:v>
                </c:pt>
                <c:pt idx="3">
                  <c:v>1001.1597000354632</c:v>
                </c:pt>
                <c:pt idx="4">
                  <c:v>1058.5012402951277</c:v>
                </c:pt>
                <c:pt idx="5">
                  <c:v>1052.4396948550955</c:v>
                </c:pt>
                <c:pt idx="6">
                  <c:v>1027.7191303529803</c:v>
                </c:pt>
                <c:pt idx="7">
                  <c:v>1107.2288641577966</c:v>
                </c:pt>
                <c:pt idx="8">
                  <c:v>1150.2013250230516</c:v>
                </c:pt>
                <c:pt idx="9">
                  <c:v>1293.3331361947467</c:v>
                </c:pt>
                <c:pt idx="10">
                  <c:v>1106.9828212101879</c:v>
                </c:pt>
                <c:pt idx="11">
                  <c:v>1540.5179608876679</c:v>
                </c:pt>
                <c:pt idx="12">
                  <c:v>1517.029624405928</c:v>
                </c:pt>
                <c:pt idx="13">
                  <c:v>1549.292116585234</c:v>
                </c:pt>
                <c:pt idx="14">
                  <c:v>1011.5163803306549</c:v>
                </c:pt>
                <c:pt idx="15">
                  <c:v>1019.0336987641916</c:v>
                </c:pt>
                <c:pt idx="16">
                  <c:v>989.63291579835379</c:v>
                </c:pt>
                <c:pt idx="17">
                  <c:v>965.16855956814788</c:v>
                </c:pt>
                <c:pt idx="18">
                  <c:v>963.65629564616052</c:v>
                </c:pt>
                <c:pt idx="19">
                  <c:v>976.3955126574366</c:v>
                </c:pt>
                <c:pt idx="20">
                  <c:v>1017.3827413731433</c:v>
                </c:pt>
                <c:pt idx="21">
                  <c:v>992.49969160255455</c:v>
                </c:pt>
                <c:pt idx="22">
                  <c:v>1044.6548067598528</c:v>
                </c:pt>
                <c:pt idx="23">
                  <c:v>1020.3757270270307</c:v>
                </c:pt>
              </c:numCache>
            </c:numRef>
          </c:val>
          <c:smooth val="0"/>
          <c:extLst>
            <c:ext xmlns:c16="http://schemas.microsoft.com/office/drawing/2014/chart" uri="{C3380CC4-5D6E-409C-BE32-E72D297353CC}">
              <c16:uniqueId val="{00000000-3050-4FAA-9039-7EDF6A4C09E8}"/>
            </c:ext>
          </c:extLst>
        </c:ser>
        <c:ser>
          <c:idx val="0"/>
          <c:order val="1"/>
          <c:tx>
            <c:strRef>
              <c:f>'Grafico 3-3_Comparativo demanda'!$E$3</c:f>
              <c:strCache>
                <c:ptCount val="1"/>
                <c:pt idx="0">
                  <c:v>Demanda Gestor del Mercado</c:v>
                </c:pt>
              </c:strCache>
            </c:strRef>
          </c:tx>
          <c:spPr>
            <a:ln w="25400" cap="rnd">
              <a:solidFill>
                <a:srgbClr val="FF3399"/>
              </a:solidFill>
              <a:prstDash val="sysDash"/>
              <a:round/>
            </a:ln>
            <a:effectLst/>
          </c:spPr>
          <c:marker>
            <c:symbol val="none"/>
          </c:marker>
          <c:cat>
            <c:numRef>
              <c:f>'Grafico 3-3_Comparativo demanda'!$B$4:$B$27</c:f>
              <c:numCache>
                <c:formatCode>mmm\-yy</c:formatCode>
                <c:ptCount val="24"/>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numCache>
            </c:numRef>
          </c:cat>
          <c:val>
            <c:numRef>
              <c:f>'Grafico 3-3_Comparativo demanda'!$E$4:$E$27</c:f>
              <c:numCache>
                <c:formatCode>_(* #,##0.00_);_(* \(#,##0.00\);_(* "-"??_);_(@_)</c:formatCode>
                <c:ptCount val="24"/>
                <c:pt idx="0">
                  <c:v>1025.0296129032258</c:v>
                </c:pt>
                <c:pt idx="1">
                  <c:v>1088.2393214285714</c:v>
                </c:pt>
                <c:pt idx="2">
                  <c:v>1049.6359677419355</c:v>
                </c:pt>
                <c:pt idx="3">
                  <c:v>1010.9336000000001</c:v>
                </c:pt>
                <c:pt idx="4">
                  <c:v>1080.7238387096775</c:v>
                </c:pt>
                <c:pt idx="5">
                  <c:v>1085.3280333333335</c:v>
                </c:pt>
                <c:pt idx="6">
                  <c:v>1081.5895483870968</c:v>
                </c:pt>
                <c:pt idx="7">
                  <c:v>1111.0361290322583</c:v>
                </c:pt>
                <c:pt idx="8">
                  <c:v>1296.8670999999999</c:v>
                </c:pt>
                <c:pt idx="9">
                  <c:v>1307.7649999999999</c:v>
                </c:pt>
                <c:pt idx="10">
                  <c:v>1126.6713999999999</c:v>
                </c:pt>
                <c:pt idx="11">
                  <c:v>1255.8875161290323</c:v>
                </c:pt>
                <c:pt idx="12">
                  <c:v>1131.8529032258066</c:v>
                </c:pt>
                <c:pt idx="13">
                  <c:v>1206.4850344827587</c:v>
                </c:pt>
                <c:pt idx="14">
                  <c:v>1329.9562580645161</c:v>
                </c:pt>
                <c:pt idx="15">
                  <c:v>1390.1047000000001</c:v>
                </c:pt>
                <c:pt idx="16">
                  <c:v>1022.4851290322581</c:v>
                </c:pt>
                <c:pt idx="17">
                  <c:v>1007.7917</c:v>
                </c:pt>
                <c:pt idx="18">
                  <c:v>1022.0020322580644</c:v>
                </c:pt>
                <c:pt idx="19">
                  <c:v>1064.6338064516128</c:v>
                </c:pt>
                <c:pt idx="20">
                  <c:v>1221.6606666666667</c:v>
                </c:pt>
                <c:pt idx="21">
                  <c:v>1333.7270322580646</c:v>
                </c:pt>
                <c:pt idx="22">
                  <c:v>1118.7179333333333</c:v>
                </c:pt>
                <c:pt idx="23">
                  <c:v>1174.8667419354838</c:v>
                </c:pt>
              </c:numCache>
            </c:numRef>
          </c:val>
          <c:smooth val="0"/>
          <c:extLst>
            <c:ext xmlns:c16="http://schemas.microsoft.com/office/drawing/2014/chart" uri="{C3380CC4-5D6E-409C-BE32-E72D297353CC}">
              <c16:uniqueId val="{00000002-3050-4FAA-9039-7EDF6A4C09E8}"/>
            </c:ext>
          </c:extLst>
        </c:ser>
        <c:dLbls>
          <c:showLegendKey val="0"/>
          <c:showVal val="0"/>
          <c:showCatName val="0"/>
          <c:showSerName val="0"/>
          <c:showPercent val="0"/>
          <c:showBubbleSize val="0"/>
        </c:dLbls>
        <c:smooth val="0"/>
        <c:axId val="491152463"/>
        <c:axId val="1182470815"/>
        <c:extLst/>
      </c:lineChart>
      <c:dateAx>
        <c:axId val="491152463"/>
        <c:scaling>
          <c:orientation val="minMax"/>
          <c:max val="45627"/>
        </c:scaling>
        <c:delete val="0"/>
        <c:axPos val="b"/>
        <c:majorGridlines>
          <c:spPr>
            <a:ln w="9525" cap="flat" cmpd="sng" algn="ctr">
              <a:solidFill>
                <a:schemeClr val="tx1">
                  <a:lumMod val="15000"/>
                  <a:lumOff val="85000"/>
                </a:schemeClr>
              </a:solidFill>
              <a:round/>
            </a:ln>
            <a:effectLst/>
          </c:spPr>
        </c:majorGridlines>
        <c:numFmt formatCode="yyyy\-mm"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182470815"/>
        <c:crosses val="autoZero"/>
        <c:auto val="1"/>
        <c:lblOffset val="100"/>
        <c:baseTimeUnit val="months"/>
        <c:majorUnit val="2"/>
        <c:majorTimeUnit val="months"/>
      </c:dateAx>
      <c:valAx>
        <c:axId val="1182470815"/>
        <c:scaling>
          <c:orientation val="minMax"/>
          <c:max val="1800"/>
          <c:min val="6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r>
                  <a:rPr lang="es-CO"/>
                  <a:t>GBTUD</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91152463"/>
        <c:crosses val="autoZero"/>
        <c:crossBetween val="between"/>
      </c:valAx>
      <c:spPr>
        <a:noFill/>
        <a:ln>
          <a:noFill/>
        </a:ln>
        <a:effectLst/>
      </c:spPr>
    </c:plotArea>
    <c:legend>
      <c:legendPos val="b"/>
      <c:layout>
        <c:manualLayout>
          <c:xMode val="edge"/>
          <c:yMode val="edge"/>
          <c:x val="1.3587070954804653E-3"/>
          <c:y val="0.93631481387095306"/>
          <c:w val="0.95620410308555348"/>
          <c:h val="4.344225671302532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b="1"/>
              <a:t>BALANCE AGREGADO (NACIONAL + IMPORTACIÓN)</a:t>
            </a:r>
          </a:p>
        </c:rich>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7.2507999070658385E-2"/>
          <c:y val="1.0833699108018671E-2"/>
          <c:w val="0.90534588385898407"/>
          <c:h val="0.87927554312813561"/>
        </c:manualLayout>
      </c:layout>
      <c:areaChart>
        <c:grouping val="stacked"/>
        <c:varyColors val="0"/>
        <c:ser>
          <c:idx val="0"/>
          <c:order val="0"/>
          <c:tx>
            <c:strRef>
              <c:f>'Graficos 4-1y4_3_Balance Nal'!$B$4</c:f>
              <c:strCache>
                <c:ptCount val="1"/>
                <c:pt idx="0">
                  <c:v>OFERTA TOTAL 1</c:v>
                </c:pt>
              </c:strCache>
            </c:strRef>
          </c:tx>
          <c:spPr>
            <a:solidFill>
              <a:srgbClr val="CCFF33"/>
            </a:solidFill>
            <a:ln w="25400">
              <a:noFill/>
            </a:ln>
            <a:effectLst/>
          </c:spPr>
          <c:cat>
            <c:numRef>
              <c:f>'Graficos 4-1y4_3_Balance Nal'!$C$3:$GL$3</c:f>
              <c:numCache>
                <c:formatCode>mmm\-yy</c:formatCode>
                <c:ptCount val="192"/>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pt idx="21">
                  <c:v>45931</c:v>
                </c:pt>
                <c:pt idx="22">
                  <c:v>45962</c:v>
                </c:pt>
                <c:pt idx="23">
                  <c:v>45992</c:v>
                </c:pt>
                <c:pt idx="24">
                  <c:v>46023</c:v>
                </c:pt>
                <c:pt idx="25">
                  <c:v>46054</c:v>
                </c:pt>
                <c:pt idx="26">
                  <c:v>46082</c:v>
                </c:pt>
                <c:pt idx="27">
                  <c:v>46113</c:v>
                </c:pt>
                <c:pt idx="28">
                  <c:v>46143</c:v>
                </c:pt>
                <c:pt idx="29">
                  <c:v>46174</c:v>
                </c:pt>
                <c:pt idx="30">
                  <c:v>46204</c:v>
                </c:pt>
                <c:pt idx="31">
                  <c:v>46235</c:v>
                </c:pt>
                <c:pt idx="32">
                  <c:v>46266</c:v>
                </c:pt>
                <c:pt idx="33">
                  <c:v>46296</c:v>
                </c:pt>
                <c:pt idx="34">
                  <c:v>46327</c:v>
                </c:pt>
                <c:pt idx="35">
                  <c:v>46357</c:v>
                </c:pt>
                <c:pt idx="36">
                  <c:v>46388</c:v>
                </c:pt>
                <c:pt idx="37">
                  <c:v>46419</c:v>
                </c:pt>
                <c:pt idx="38">
                  <c:v>46447</c:v>
                </c:pt>
                <c:pt idx="39">
                  <c:v>46478</c:v>
                </c:pt>
                <c:pt idx="40">
                  <c:v>46508</c:v>
                </c:pt>
                <c:pt idx="41">
                  <c:v>46539</c:v>
                </c:pt>
                <c:pt idx="42">
                  <c:v>46569</c:v>
                </c:pt>
                <c:pt idx="43">
                  <c:v>46600</c:v>
                </c:pt>
                <c:pt idx="44">
                  <c:v>46631</c:v>
                </c:pt>
                <c:pt idx="45">
                  <c:v>46661</c:v>
                </c:pt>
                <c:pt idx="46">
                  <c:v>46692</c:v>
                </c:pt>
                <c:pt idx="47">
                  <c:v>46722</c:v>
                </c:pt>
                <c:pt idx="48">
                  <c:v>46753</c:v>
                </c:pt>
                <c:pt idx="49">
                  <c:v>46784</c:v>
                </c:pt>
                <c:pt idx="50">
                  <c:v>46813</c:v>
                </c:pt>
                <c:pt idx="51">
                  <c:v>46844</c:v>
                </c:pt>
                <c:pt idx="52">
                  <c:v>46874</c:v>
                </c:pt>
                <c:pt idx="53">
                  <c:v>46905</c:v>
                </c:pt>
                <c:pt idx="54">
                  <c:v>46935</c:v>
                </c:pt>
                <c:pt idx="55">
                  <c:v>46966</c:v>
                </c:pt>
                <c:pt idx="56">
                  <c:v>46997</c:v>
                </c:pt>
                <c:pt idx="57">
                  <c:v>47027</c:v>
                </c:pt>
                <c:pt idx="58">
                  <c:v>47058</c:v>
                </c:pt>
                <c:pt idx="59">
                  <c:v>47088</c:v>
                </c:pt>
                <c:pt idx="60">
                  <c:v>47119</c:v>
                </c:pt>
                <c:pt idx="61">
                  <c:v>47150</c:v>
                </c:pt>
                <c:pt idx="62">
                  <c:v>47178</c:v>
                </c:pt>
                <c:pt idx="63">
                  <c:v>47209</c:v>
                </c:pt>
                <c:pt idx="64">
                  <c:v>47239</c:v>
                </c:pt>
                <c:pt idx="65">
                  <c:v>47270</c:v>
                </c:pt>
                <c:pt idx="66">
                  <c:v>47300</c:v>
                </c:pt>
                <c:pt idx="67">
                  <c:v>47331</c:v>
                </c:pt>
                <c:pt idx="68">
                  <c:v>47362</c:v>
                </c:pt>
                <c:pt idx="69">
                  <c:v>47392</c:v>
                </c:pt>
                <c:pt idx="70">
                  <c:v>47423</c:v>
                </c:pt>
                <c:pt idx="71">
                  <c:v>47453</c:v>
                </c:pt>
                <c:pt idx="72">
                  <c:v>47484</c:v>
                </c:pt>
                <c:pt idx="73">
                  <c:v>47515</c:v>
                </c:pt>
                <c:pt idx="74">
                  <c:v>47543</c:v>
                </c:pt>
                <c:pt idx="75">
                  <c:v>47574</c:v>
                </c:pt>
                <c:pt idx="76">
                  <c:v>47604</c:v>
                </c:pt>
                <c:pt idx="77">
                  <c:v>47635</c:v>
                </c:pt>
                <c:pt idx="78">
                  <c:v>47665</c:v>
                </c:pt>
                <c:pt idx="79">
                  <c:v>47696</c:v>
                </c:pt>
                <c:pt idx="80">
                  <c:v>47727</c:v>
                </c:pt>
                <c:pt idx="81">
                  <c:v>47757</c:v>
                </c:pt>
                <c:pt idx="82">
                  <c:v>47788</c:v>
                </c:pt>
                <c:pt idx="83">
                  <c:v>47818</c:v>
                </c:pt>
                <c:pt idx="84">
                  <c:v>47849</c:v>
                </c:pt>
                <c:pt idx="85">
                  <c:v>47880</c:v>
                </c:pt>
                <c:pt idx="86">
                  <c:v>47908</c:v>
                </c:pt>
                <c:pt idx="87">
                  <c:v>47939</c:v>
                </c:pt>
                <c:pt idx="88">
                  <c:v>47969</c:v>
                </c:pt>
                <c:pt idx="89">
                  <c:v>48000</c:v>
                </c:pt>
                <c:pt idx="90">
                  <c:v>48030</c:v>
                </c:pt>
                <c:pt idx="91">
                  <c:v>48061</c:v>
                </c:pt>
                <c:pt idx="92">
                  <c:v>48092</c:v>
                </c:pt>
                <c:pt idx="93">
                  <c:v>48122</c:v>
                </c:pt>
                <c:pt idx="94">
                  <c:v>48153</c:v>
                </c:pt>
                <c:pt idx="95">
                  <c:v>48183</c:v>
                </c:pt>
                <c:pt idx="96">
                  <c:v>48214</c:v>
                </c:pt>
                <c:pt idx="97">
                  <c:v>48245</c:v>
                </c:pt>
                <c:pt idx="98">
                  <c:v>48274</c:v>
                </c:pt>
                <c:pt idx="99">
                  <c:v>48305</c:v>
                </c:pt>
                <c:pt idx="100">
                  <c:v>48335</c:v>
                </c:pt>
                <c:pt idx="101">
                  <c:v>48366</c:v>
                </c:pt>
                <c:pt idx="102">
                  <c:v>48396</c:v>
                </c:pt>
                <c:pt idx="103">
                  <c:v>48427</c:v>
                </c:pt>
                <c:pt idx="104">
                  <c:v>48458</c:v>
                </c:pt>
                <c:pt idx="105">
                  <c:v>48488</c:v>
                </c:pt>
                <c:pt idx="106">
                  <c:v>48519</c:v>
                </c:pt>
                <c:pt idx="107">
                  <c:v>48549</c:v>
                </c:pt>
                <c:pt idx="108">
                  <c:v>48580</c:v>
                </c:pt>
                <c:pt idx="109">
                  <c:v>48611</c:v>
                </c:pt>
                <c:pt idx="110">
                  <c:v>48639</c:v>
                </c:pt>
                <c:pt idx="111">
                  <c:v>48670</c:v>
                </c:pt>
                <c:pt idx="112">
                  <c:v>48700</c:v>
                </c:pt>
                <c:pt idx="113">
                  <c:v>48731</c:v>
                </c:pt>
                <c:pt idx="114">
                  <c:v>48761</c:v>
                </c:pt>
                <c:pt idx="115">
                  <c:v>48792</c:v>
                </c:pt>
                <c:pt idx="116">
                  <c:v>48823</c:v>
                </c:pt>
                <c:pt idx="117">
                  <c:v>48853</c:v>
                </c:pt>
                <c:pt idx="118">
                  <c:v>48884</c:v>
                </c:pt>
                <c:pt idx="119">
                  <c:v>48914</c:v>
                </c:pt>
                <c:pt idx="120">
                  <c:v>48945</c:v>
                </c:pt>
                <c:pt idx="121">
                  <c:v>48976</c:v>
                </c:pt>
                <c:pt idx="122">
                  <c:v>49004</c:v>
                </c:pt>
                <c:pt idx="123">
                  <c:v>49035</c:v>
                </c:pt>
                <c:pt idx="124">
                  <c:v>49065</c:v>
                </c:pt>
                <c:pt idx="125">
                  <c:v>49096</c:v>
                </c:pt>
                <c:pt idx="126">
                  <c:v>49126</c:v>
                </c:pt>
                <c:pt idx="127">
                  <c:v>49157</c:v>
                </c:pt>
                <c:pt idx="128">
                  <c:v>49188</c:v>
                </c:pt>
                <c:pt idx="129">
                  <c:v>49218</c:v>
                </c:pt>
                <c:pt idx="130">
                  <c:v>49249</c:v>
                </c:pt>
                <c:pt idx="131">
                  <c:v>49279</c:v>
                </c:pt>
                <c:pt idx="132">
                  <c:v>49310</c:v>
                </c:pt>
                <c:pt idx="133">
                  <c:v>49341</c:v>
                </c:pt>
                <c:pt idx="134">
                  <c:v>49369</c:v>
                </c:pt>
                <c:pt idx="135">
                  <c:v>49400</c:v>
                </c:pt>
                <c:pt idx="136">
                  <c:v>49430</c:v>
                </c:pt>
                <c:pt idx="137">
                  <c:v>49461</c:v>
                </c:pt>
                <c:pt idx="138">
                  <c:v>49491</c:v>
                </c:pt>
                <c:pt idx="139">
                  <c:v>49522</c:v>
                </c:pt>
                <c:pt idx="140">
                  <c:v>49553</c:v>
                </c:pt>
                <c:pt idx="141">
                  <c:v>49583</c:v>
                </c:pt>
                <c:pt idx="142">
                  <c:v>49614</c:v>
                </c:pt>
                <c:pt idx="143">
                  <c:v>49644</c:v>
                </c:pt>
                <c:pt idx="144">
                  <c:v>49675</c:v>
                </c:pt>
                <c:pt idx="145">
                  <c:v>49706</c:v>
                </c:pt>
                <c:pt idx="146">
                  <c:v>49735</c:v>
                </c:pt>
                <c:pt idx="147">
                  <c:v>49766</c:v>
                </c:pt>
                <c:pt idx="148">
                  <c:v>49796</c:v>
                </c:pt>
                <c:pt idx="149">
                  <c:v>49827</c:v>
                </c:pt>
                <c:pt idx="150">
                  <c:v>49857</c:v>
                </c:pt>
                <c:pt idx="151">
                  <c:v>49888</c:v>
                </c:pt>
                <c:pt idx="152">
                  <c:v>49919</c:v>
                </c:pt>
                <c:pt idx="153">
                  <c:v>49949</c:v>
                </c:pt>
                <c:pt idx="154">
                  <c:v>49980</c:v>
                </c:pt>
                <c:pt idx="155">
                  <c:v>50010</c:v>
                </c:pt>
                <c:pt idx="156">
                  <c:v>50041</c:v>
                </c:pt>
                <c:pt idx="157">
                  <c:v>50072</c:v>
                </c:pt>
                <c:pt idx="158">
                  <c:v>50100</c:v>
                </c:pt>
                <c:pt idx="159">
                  <c:v>50131</c:v>
                </c:pt>
                <c:pt idx="160">
                  <c:v>50161</c:v>
                </c:pt>
                <c:pt idx="161">
                  <c:v>50192</c:v>
                </c:pt>
                <c:pt idx="162">
                  <c:v>50222</c:v>
                </c:pt>
                <c:pt idx="163">
                  <c:v>50253</c:v>
                </c:pt>
                <c:pt idx="164">
                  <c:v>50284</c:v>
                </c:pt>
                <c:pt idx="165">
                  <c:v>50314</c:v>
                </c:pt>
                <c:pt idx="166">
                  <c:v>50345</c:v>
                </c:pt>
                <c:pt idx="167">
                  <c:v>50375</c:v>
                </c:pt>
                <c:pt idx="168">
                  <c:v>50406</c:v>
                </c:pt>
                <c:pt idx="169">
                  <c:v>50437</c:v>
                </c:pt>
                <c:pt idx="170">
                  <c:v>50465</c:v>
                </c:pt>
                <c:pt idx="171">
                  <c:v>50496</c:v>
                </c:pt>
                <c:pt idx="172">
                  <c:v>50526</c:v>
                </c:pt>
                <c:pt idx="173">
                  <c:v>50557</c:v>
                </c:pt>
                <c:pt idx="174">
                  <c:v>50587</c:v>
                </c:pt>
                <c:pt idx="175">
                  <c:v>50618</c:v>
                </c:pt>
                <c:pt idx="176">
                  <c:v>50649</c:v>
                </c:pt>
                <c:pt idx="177">
                  <c:v>50679</c:v>
                </c:pt>
                <c:pt idx="178">
                  <c:v>50710</c:v>
                </c:pt>
                <c:pt idx="179">
                  <c:v>50740</c:v>
                </c:pt>
              </c:numCache>
            </c:numRef>
          </c:cat>
          <c:val>
            <c:numRef>
              <c:f>'Graficos 4-1y4_3_Balance Nal'!$C$4:$GL$4</c:f>
              <c:numCache>
                <c:formatCode>0</c:formatCode>
                <c:ptCount val="192"/>
                <c:pt idx="0">
                  <c:v>1525.3809999999996</c:v>
                </c:pt>
                <c:pt idx="1">
                  <c:v>1517.2370000000003</c:v>
                </c:pt>
                <c:pt idx="2">
                  <c:v>1502.9660000000001</c:v>
                </c:pt>
                <c:pt idx="3">
                  <c:v>1481.220066666667</c:v>
                </c:pt>
                <c:pt idx="4">
                  <c:v>1487.4134838709681</c:v>
                </c:pt>
                <c:pt idx="5">
                  <c:v>1467.8289999999997</c:v>
                </c:pt>
                <c:pt idx="6">
                  <c:v>1469.0429999999999</c:v>
                </c:pt>
                <c:pt idx="7">
                  <c:v>1450.85</c:v>
                </c:pt>
                <c:pt idx="8">
                  <c:v>1448.3529599999997</c:v>
                </c:pt>
                <c:pt idx="9">
                  <c:v>1468.2047699999998</c:v>
                </c:pt>
                <c:pt idx="10">
                  <c:v>1471.1581699999997</c:v>
                </c:pt>
                <c:pt idx="11">
                  <c:v>1463.5700067198663</c:v>
                </c:pt>
                <c:pt idx="12">
                  <c:v>1414.9809267198666</c:v>
                </c:pt>
                <c:pt idx="13">
                  <c:v>1408.3987696750423</c:v>
                </c:pt>
                <c:pt idx="14">
                  <c:v>1400.6236301309937</c:v>
                </c:pt>
                <c:pt idx="15">
                  <c:v>1394.5804989984065</c:v>
                </c:pt>
                <c:pt idx="16">
                  <c:v>1387.1643672870116</c:v>
                </c:pt>
                <c:pt idx="17">
                  <c:v>1385.5302261043048</c:v>
                </c:pt>
                <c:pt idx="18">
                  <c:v>1390.6050666543001</c:v>
                </c:pt>
                <c:pt idx="19">
                  <c:v>1385.5860802362843</c:v>
                </c:pt>
                <c:pt idx="20">
                  <c:v>1383.2351582436117</c:v>
                </c:pt>
                <c:pt idx="21">
                  <c:v>1378.395192162496</c:v>
                </c:pt>
                <c:pt idx="22">
                  <c:v>1375.5412735708301</c:v>
                </c:pt>
                <c:pt idx="23">
                  <c:v>1363.2414374171585</c:v>
                </c:pt>
                <c:pt idx="24">
                  <c:v>1328.1023888989921</c:v>
                </c:pt>
                <c:pt idx="25">
                  <c:v>1329.3941631424791</c:v>
                </c:pt>
                <c:pt idx="26">
                  <c:v>1324.6579520807595</c:v>
                </c:pt>
                <c:pt idx="27">
                  <c:v>1323.5586477329982</c:v>
                </c:pt>
                <c:pt idx="28">
                  <c:v>1317.4652422033018</c:v>
                </c:pt>
                <c:pt idx="29">
                  <c:v>1312.3657276796564</c:v>
                </c:pt>
                <c:pt idx="30">
                  <c:v>1308.1010964328718</c:v>
                </c:pt>
                <c:pt idx="31">
                  <c:v>1303.5923408155495</c:v>
                </c:pt>
                <c:pt idx="32">
                  <c:v>1297.6945532610596</c:v>
                </c:pt>
                <c:pt idx="33">
                  <c:v>1293.6225262825342</c:v>
                </c:pt>
                <c:pt idx="34">
                  <c:v>1287.9124524718791</c:v>
                </c:pt>
                <c:pt idx="35">
                  <c:v>1287.3081244987902</c:v>
                </c:pt>
                <c:pt idx="36">
                  <c:v>1267.1477351097972</c:v>
                </c:pt>
                <c:pt idx="37">
                  <c:v>1264.0421771273063</c:v>
                </c:pt>
                <c:pt idx="38">
                  <c:v>1260.132443448671</c:v>
                </c:pt>
                <c:pt idx="39">
                  <c:v>1248.9025270452628</c:v>
                </c:pt>
                <c:pt idx="40">
                  <c:v>1240.3285209615653</c:v>
                </c:pt>
                <c:pt idx="41">
                  <c:v>1237.3982183142753</c:v>
                </c:pt>
                <c:pt idx="42">
                  <c:v>1235.0407122914198</c:v>
                </c:pt>
                <c:pt idx="43">
                  <c:v>1233.7710961514827</c:v>
                </c:pt>
                <c:pt idx="44">
                  <c:v>1229.6961632225452</c:v>
                </c:pt>
                <c:pt idx="45">
                  <c:v>1218.3731069014384</c:v>
                </c:pt>
                <c:pt idx="46">
                  <c:v>1214.9418206529103</c:v>
                </c:pt>
                <c:pt idx="47">
                  <c:v>1216.5492980087979</c:v>
                </c:pt>
                <c:pt idx="48">
                  <c:v>1181.188532567216</c:v>
                </c:pt>
                <c:pt idx="49">
                  <c:v>1176.973517991757</c:v>
                </c:pt>
                <c:pt idx="50">
                  <c:v>1175.6582480106995</c:v>
                </c:pt>
                <c:pt idx="51">
                  <c:v>1167.9258164162316</c:v>
                </c:pt>
                <c:pt idx="52">
                  <c:v>1166.7170170636809</c:v>
                </c:pt>
                <c:pt idx="53">
                  <c:v>1162.0680438707564</c:v>
                </c:pt>
                <c:pt idx="54">
                  <c:v>1128.5146908168028</c:v>
                </c:pt>
                <c:pt idx="55">
                  <c:v>1123.8451519420632</c:v>
                </c:pt>
                <c:pt idx="56">
                  <c:v>1120.5083213469525</c:v>
                </c:pt>
                <c:pt idx="57">
                  <c:v>1114.7801931913405</c:v>
                </c:pt>
                <c:pt idx="58">
                  <c:v>1110.4977616938463</c:v>
                </c:pt>
                <c:pt idx="59">
                  <c:v>1106.5100211311383</c:v>
                </c:pt>
                <c:pt idx="60">
                  <c:v>1094.5810658372502</c:v>
                </c:pt>
                <c:pt idx="61">
                  <c:v>1088.5876902028999</c:v>
                </c:pt>
                <c:pt idx="62">
                  <c:v>1088.618988674822</c:v>
                </c:pt>
                <c:pt idx="63">
                  <c:v>1075.3940557551075</c:v>
                </c:pt>
                <c:pt idx="64">
                  <c:v>1061.7956860005531</c:v>
                </c:pt>
                <c:pt idx="65">
                  <c:v>1061.3980740220172</c:v>
                </c:pt>
                <c:pt idx="66">
                  <c:v>1052.3141144837903</c:v>
                </c:pt>
                <c:pt idx="67">
                  <c:v>1044.7568021029663</c:v>
                </c:pt>
                <c:pt idx="68">
                  <c:v>1045.8961316488283</c:v>
                </c:pt>
                <c:pt idx="69">
                  <c:v>1037.9540979422386</c:v>
                </c:pt>
                <c:pt idx="70">
                  <c:v>1030.1046958550407</c:v>
                </c:pt>
                <c:pt idx="71">
                  <c:v>1023.9210203094666</c:v>
                </c:pt>
                <c:pt idx="72">
                  <c:v>1015.6928662775506</c:v>
                </c:pt>
                <c:pt idx="73">
                  <c:v>1012.333428780557</c:v>
                </c:pt>
                <c:pt idx="74">
                  <c:v>1009.8085028884076</c:v>
                </c:pt>
                <c:pt idx="75">
                  <c:v>1006.3842837191238</c:v>
                </c:pt>
                <c:pt idx="76">
                  <c:v>1003.1266664382699</c:v>
                </c:pt>
                <c:pt idx="77">
                  <c:v>999.55364625841059</c:v>
                </c:pt>
                <c:pt idx="78">
                  <c:v>996.82621843856862</c:v>
                </c:pt>
                <c:pt idx="79">
                  <c:v>991.52237828369448</c:v>
                </c:pt>
                <c:pt idx="80">
                  <c:v>986.21812114414047</c:v>
                </c:pt>
                <c:pt idx="81">
                  <c:v>983.8244424151452</c:v>
                </c:pt>
                <c:pt idx="82">
                  <c:v>979.35633753631953</c:v>
                </c:pt>
                <c:pt idx="83">
                  <c:v>975.65890199114301</c:v>
                </c:pt>
                <c:pt idx="84">
                  <c:v>967.606931306467</c:v>
                </c:pt>
                <c:pt idx="85">
                  <c:v>965.3536210520225</c:v>
                </c:pt>
                <c:pt idx="86">
                  <c:v>959.64386683993473</c:v>
                </c:pt>
                <c:pt idx="87">
                  <c:v>953.71856432424602</c:v>
                </c:pt>
                <c:pt idx="88">
                  <c:v>951.1749092004419</c:v>
                </c:pt>
                <c:pt idx="89">
                  <c:v>948.20679720498538</c:v>
                </c:pt>
                <c:pt idx="90">
                  <c:v>945.08622411485726</c:v>
                </c:pt>
                <c:pt idx="91">
                  <c:v>942.37828574710124</c:v>
                </c:pt>
                <c:pt idx="92">
                  <c:v>936.26177795837498</c:v>
                </c:pt>
                <c:pt idx="93">
                  <c:v>918.80179664450884</c:v>
                </c:pt>
                <c:pt idx="94">
                  <c:v>912.40843774006839</c:v>
                </c:pt>
                <c:pt idx="95">
                  <c:v>908.87149721792275</c:v>
                </c:pt>
                <c:pt idx="96">
                  <c:v>899.66717108881869</c:v>
                </c:pt>
                <c:pt idx="97">
                  <c:v>894.38125540096155</c:v>
                </c:pt>
                <c:pt idx="98">
                  <c:v>888.5969462395982</c:v>
                </c:pt>
                <c:pt idx="99">
                  <c:v>883.47713972660995</c:v>
                </c:pt>
                <c:pt idx="100">
                  <c:v>853.31683202010572</c:v>
                </c:pt>
                <c:pt idx="101">
                  <c:v>850.08201931402391</c:v>
                </c:pt>
                <c:pt idx="102">
                  <c:v>846.5046978377386</c:v>
                </c:pt>
                <c:pt idx="103">
                  <c:v>836.90986385566907</c:v>
                </c:pt>
                <c:pt idx="104">
                  <c:v>831.96461366689641</c:v>
                </c:pt>
                <c:pt idx="105">
                  <c:v>823.68774360478415</c:v>
                </c:pt>
                <c:pt idx="106">
                  <c:v>819.50645003660247</c:v>
                </c:pt>
                <c:pt idx="107">
                  <c:v>816.52152936315997</c:v>
                </c:pt>
                <c:pt idx="108">
                  <c:v>808.72917801843732</c:v>
                </c:pt>
                <c:pt idx="109">
                  <c:v>805.72419246922573</c:v>
                </c:pt>
                <c:pt idx="110">
                  <c:v>803.42376921477262</c:v>
                </c:pt>
                <c:pt idx="111">
                  <c:v>800.73380478642912</c:v>
                </c:pt>
                <c:pt idx="112">
                  <c:v>790.92329574730115</c:v>
                </c:pt>
                <c:pt idx="113">
                  <c:v>788.04423869190964</c:v>
                </c:pt>
                <c:pt idx="114">
                  <c:v>784.53563024584867</c:v>
                </c:pt>
                <c:pt idx="115">
                  <c:v>781.04156706545234</c:v>
                </c:pt>
                <c:pt idx="116">
                  <c:v>770.92184583746484</c:v>
                </c:pt>
                <c:pt idx="117">
                  <c:v>769.43856327871299</c:v>
                </c:pt>
                <c:pt idx="118">
                  <c:v>762.37381613578418</c:v>
                </c:pt>
                <c:pt idx="119">
                  <c:v>757.6444011847093</c:v>
                </c:pt>
                <c:pt idx="120">
                  <c:v>712.68923658426888</c:v>
                </c:pt>
                <c:pt idx="121">
                  <c:v>709.29108642830852</c:v>
                </c:pt>
                <c:pt idx="122">
                  <c:v>705.8922820694761</c:v>
                </c:pt>
                <c:pt idx="123">
                  <c:v>702.49391017386574</c:v>
                </c:pt>
                <c:pt idx="124">
                  <c:v>699.09532785057047</c:v>
                </c:pt>
                <c:pt idx="125">
                  <c:v>695.6969646045344</c:v>
                </c:pt>
                <c:pt idx="126">
                  <c:v>692.68600280874352</c:v>
                </c:pt>
                <c:pt idx="127">
                  <c:v>690.06278367976915</c:v>
                </c:pt>
                <c:pt idx="128">
                  <c:v>687.43969173661617</c:v>
                </c:pt>
                <c:pt idx="129">
                  <c:v>684.81634605024851</c:v>
                </c:pt>
                <c:pt idx="130">
                  <c:v>682.19326361039975</c:v>
                </c:pt>
                <c:pt idx="131">
                  <c:v>679.5699098207117</c:v>
                </c:pt>
                <c:pt idx="132">
                  <c:v>676.89429220876377</c:v>
                </c:pt>
                <c:pt idx="133">
                  <c:v>674.28540042512793</c:v>
                </c:pt>
                <c:pt idx="134">
                  <c:v>671.67571420238505</c:v>
                </c:pt>
                <c:pt idx="135">
                  <c:v>669.06656777893431</c:v>
                </c:pt>
                <c:pt idx="136">
                  <c:v>666.4571372011801</c:v>
                </c:pt>
                <c:pt idx="137">
                  <c:v>663.84800224789956</c:v>
                </c:pt>
                <c:pt idx="138">
                  <c:v>661.02779192587332</c:v>
                </c:pt>
                <c:pt idx="139">
                  <c:v>657.99696564904048</c:v>
                </c:pt>
                <c:pt idx="140">
                  <c:v>654.96629275761961</c:v>
                </c:pt>
                <c:pt idx="141">
                  <c:v>651.93531328645201</c:v>
                </c:pt>
                <c:pt idx="142">
                  <c:v>648.90463880721541</c:v>
                </c:pt>
                <c:pt idx="143">
                  <c:v>645.87366259646865</c:v>
                </c:pt>
                <c:pt idx="144">
                  <c:v>626.67387912784477</c:v>
                </c:pt>
                <c:pt idx="145">
                  <c:v>627.95312729719376</c:v>
                </c:pt>
                <c:pt idx="146">
                  <c:v>629.23179496073135</c:v>
                </c:pt>
                <c:pt idx="147">
                  <c:v>630.51089099942692</c:v>
                </c:pt>
                <c:pt idx="148">
                  <c:v>631.78971185029457</c:v>
                </c:pt>
                <c:pt idx="149">
                  <c:v>633.06890886373458</c:v>
                </c:pt>
                <c:pt idx="150">
                  <c:v>630.34998359279587</c:v>
                </c:pt>
                <c:pt idx="151">
                  <c:v>623.63366232136866</c:v>
                </c:pt>
                <c:pt idx="152">
                  <c:v>616.9175614655162</c:v>
                </c:pt>
                <c:pt idx="153">
                  <c:v>610.20105832504612</c:v>
                </c:pt>
                <c:pt idx="154">
                  <c:v>603.48502277926491</c:v>
                </c:pt>
                <c:pt idx="155">
                  <c:v>596.7685275088196</c:v>
                </c:pt>
                <c:pt idx="156">
                  <c:v>568.64747311143037</c:v>
                </c:pt>
                <c:pt idx="157">
                  <c:v>567.48378871572822</c:v>
                </c:pt>
                <c:pt idx="158">
                  <c:v>566.16069953650856</c:v>
                </c:pt>
                <c:pt idx="159">
                  <c:v>564.94393504010668</c:v>
                </c:pt>
                <c:pt idx="160">
                  <c:v>564.17059907794896</c:v>
                </c:pt>
                <c:pt idx="161">
                  <c:v>563.62953739637533</c:v>
                </c:pt>
                <c:pt idx="162">
                  <c:v>563.05073285192475</c:v>
                </c:pt>
                <c:pt idx="163">
                  <c:v>562.43418545097677</c:v>
                </c:pt>
                <c:pt idx="164">
                  <c:v>561.81763808645462</c:v>
                </c:pt>
                <c:pt idx="165">
                  <c:v>561.2010906584859</c:v>
                </c:pt>
                <c:pt idx="166">
                  <c:v>560.58454330145673</c:v>
                </c:pt>
                <c:pt idx="167">
                  <c:v>559.9679958777914</c:v>
                </c:pt>
                <c:pt idx="168">
                  <c:v>558.83716327056061</c:v>
                </c:pt>
                <c:pt idx="169">
                  <c:v>558.59232249562342</c:v>
                </c:pt>
                <c:pt idx="170">
                  <c:v>558.3474799075525</c:v>
                </c:pt>
                <c:pt idx="171">
                  <c:v>558.10263827103267</c:v>
                </c:pt>
                <c:pt idx="172">
                  <c:v>557.85779655534179</c:v>
                </c:pt>
                <c:pt idx="173">
                  <c:v>557.61295492761587</c:v>
                </c:pt>
                <c:pt idx="174">
                  <c:v>556.68202257286634</c:v>
                </c:pt>
                <c:pt idx="175">
                  <c:v>555.0649996246359</c:v>
                </c:pt>
                <c:pt idx="176">
                  <c:v>553.44797673160861</c:v>
                </c:pt>
                <c:pt idx="177">
                  <c:v>551.83095376215658</c:v>
                </c:pt>
                <c:pt idx="178">
                  <c:v>550.21393101373405</c:v>
                </c:pt>
                <c:pt idx="179">
                  <c:v>548.59690915798296</c:v>
                </c:pt>
              </c:numCache>
            </c:numRef>
          </c:val>
          <c:extLst xmlns:c15="http://schemas.microsoft.com/office/drawing/2012/chart">
            <c:ext xmlns:c16="http://schemas.microsoft.com/office/drawing/2014/chart" uri="{C3380CC4-5D6E-409C-BE32-E72D297353CC}">
              <c16:uniqueId val="{00000000-6A94-4C95-8BE3-5C7F73D2DC08}"/>
            </c:ext>
          </c:extLst>
        </c:ser>
        <c:ser>
          <c:idx val="5"/>
          <c:order val="1"/>
          <c:tx>
            <c:strRef>
              <c:f>'Graficos 4-1y4_3_Balance Nal'!$B$5</c:f>
              <c:strCache>
                <c:ptCount val="1"/>
                <c:pt idx="0">
                  <c:v>OFERTA TOTAL 2</c:v>
                </c:pt>
              </c:strCache>
            </c:strRef>
          </c:tx>
          <c:spPr>
            <a:solidFill>
              <a:schemeClr val="accent4"/>
            </a:solidFill>
            <a:ln w="25400">
              <a:solidFill>
                <a:schemeClr val="accent4"/>
              </a:solidFill>
            </a:ln>
            <a:effectLst/>
          </c:spPr>
          <c:cat>
            <c:numRef>
              <c:f>'Graficos 4-1y4_3_Balance Nal'!$C$3:$GL$3</c:f>
              <c:numCache>
                <c:formatCode>mmm\-yy</c:formatCode>
                <c:ptCount val="192"/>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pt idx="21">
                  <c:v>45931</c:v>
                </c:pt>
                <c:pt idx="22">
                  <c:v>45962</c:v>
                </c:pt>
                <c:pt idx="23">
                  <c:v>45992</c:v>
                </c:pt>
                <c:pt idx="24">
                  <c:v>46023</c:v>
                </c:pt>
                <c:pt idx="25">
                  <c:v>46054</c:v>
                </c:pt>
                <c:pt idx="26">
                  <c:v>46082</c:v>
                </c:pt>
                <c:pt idx="27">
                  <c:v>46113</c:v>
                </c:pt>
                <c:pt idx="28">
                  <c:v>46143</c:v>
                </c:pt>
                <c:pt idx="29">
                  <c:v>46174</c:v>
                </c:pt>
                <c:pt idx="30">
                  <c:v>46204</c:v>
                </c:pt>
                <c:pt idx="31">
                  <c:v>46235</c:v>
                </c:pt>
                <c:pt idx="32">
                  <c:v>46266</c:v>
                </c:pt>
                <c:pt idx="33">
                  <c:v>46296</c:v>
                </c:pt>
                <c:pt idx="34">
                  <c:v>46327</c:v>
                </c:pt>
                <c:pt idx="35">
                  <c:v>46357</c:v>
                </c:pt>
                <c:pt idx="36">
                  <c:v>46388</c:v>
                </c:pt>
                <c:pt idx="37">
                  <c:v>46419</c:v>
                </c:pt>
                <c:pt idx="38">
                  <c:v>46447</c:v>
                </c:pt>
                <c:pt idx="39">
                  <c:v>46478</c:v>
                </c:pt>
                <c:pt idx="40">
                  <c:v>46508</c:v>
                </c:pt>
                <c:pt idx="41">
                  <c:v>46539</c:v>
                </c:pt>
                <c:pt idx="42">
                  <c:v>46569</c:v>
                </c:pt>
                <c:pt idx="43">
                  <c:v>46600</c:v>
                </c:pt>
                <c:pt idx="44">
                  <c:v>46631</c:v>
                </c:pt>
                <c:pt idx="45">
                  <c:v>46661</c:v>
                </c:pt>
                <c:pt idx="46">
                  <c:v>46692</c:v>
                </c:pt>
                <c:pt idx="47">
                  <c:v>46722</c:v>
                </c:pt>
                <c:pt idx="48">
                  <c:v>46753</c:v>
                </c:pt>
                <c:pt idx="49">
                  <c:v>46784</c:v>
                </c:pt>
                <c:pt idx="50">
                  <c:v>46813</c:v>
                </c:pt>
                <c:pt idx="51">
                  <c:v>46844</c:v>
                </c:pt>
                <c:pt idx="52">
                  <c:v>46874</c:v>
                </c:pt>
                <c:pt idx="53">
                  <c:v>46905</c:v>
                </c:pt>
                <c:pt idx="54">
                  <c:v>46935</c:v>
                </c:pt>
                <c:pt idx="55">
                  <c:v>46966</c:v>
                </c:pt>
                <c:pt idx="56">
                  <c:v>46997</c:v>
                </c:pt>
                <c:pt idx="57">
                  <c:v>47027</c:v>
                </c:pt>
                <c:pt idx="58">
                  <c:v>47058</c:v>
                </c:pt>
                <c:pt idx="59">
                  <c:v>47088</c:v>
                </c:pt>
                <c:pt idx="60">
                  <c:v>47119</c:v>
                </c:pt>
                <c:pt idx="61">
                  <c:v>47150</c:v>
                </c:pt>
                <c:pt idx="62">
                  <c:v>47178</c:v>
                </c:pt>
                <c:pt idx="63">
                  <c:v>47209</c:v>
                </c:pt>
                <c:pt idx="64">
                  <c:v>47239</c:v>
                </c:pt>
                <c:pt idx="65">
                  <c:v>47270</c:v>
                </c:pt>
                <c:pt idx="66">
                  <c:v>47300</c:v>
                </c:pt>
                <c:pt idx="67">
                  <c:v>47331</c:v>
                </c:pt>
                <c:pt idx="68">
                  <c:v>47362</c:v>
                </c:pt>
                <c:pt idx="69">
                  <c:v>47392</c:v>
                </c:pt>
                <c:pt idx="70">
                  <c:v>47423</c:v>
                </c:pt>
                <c:pt idx="71">
                  <c:v>47453</c:v>
                </c:pt>
                <c:pt idx="72">
                  <c:v>47484</c:v>
                </c:pt>
                <c:pt idx="73">
                  <c:v>47515</c:v>
                </c:pt>
                <c:pt idx="74">
                  <c:v>47543</c:v>
                </c:pt>
                <c:pt idx="75">
                  <c:v>47574</c:v>
                </c:pt>
                <c:pt idx="76">
                  <c:v>47604</c:v>
                </c:pt>
                <c:pt idx="77">
                  <c:v>47635</c:v>
                </c:pt>
                <c:pt idx="78">
                  <c:v>47665</c:v>
                </c:pt>
                <c:pt idx="79">
                  <c:v>47696</c:v>
                </c:pt>
                <c:pt idx="80">
                  <c:v>47727</c:v>
                </c:pt>
                <c:pt idx="81">
                  <c:v>47757</c:v>
                </c:pt>
                <c:pt idx="82">
                  <c:v>47788</c:v>
                </c:pt>
                <c:pt idx="83">
                  <c:v>47818</c:v>
                </c:pt>
                <c:pt idx="84">
                  <c:v>47849</c:v>
                </c:pt>
                <c:pt idx="85">
                  <c:v>47880</c:v>
                </c:pt>
                <c:pt idx="86">
                  <c:v>47908</c:v>
                </c:pt>
                <c:pt idx="87">
                  <c:v>47939</c:v>
                </c:pt>
                <c:pt idx="88">
                  <c:v>47969</c:v>
                </c:pt>
                <c:pt idx="89">
                  <c:v>48000</c:v>
                </c:pt>
                <c:pt idx="90">
                  <c:v>48030</c:v>
                </c:pt>
                <c:pt idx="91">
                  <c:v>48061</c:v>
                </c:pt>
                <c:pt idx="92">
                  <c:v>48092</c:v>
                </c:pt>
                <c:pt idx="93">
                  <c:v>48122</c:v>
                </c:pt>
                <c:pt idx="94">
                  <c:v>48153</c:v>
                </c:pt>
                <c:pt idx="95">
                  <c:v>48183</c:v>
                </c:pt>
                <c:pt idx="96">
                  <c:v>48214</c:v>
                </c:pt>
                <c:pt idx="97">
                  <c:v>48245</c:v>
                </c:pt>
                <c:pt idx="98">
                  <c:v>48274</c:v>
                </c:pt>
                <c:pt idx="99">
                  <c:v>48305</c:v>
                </c:pt>
                <c:pt idx="100">
                  <c:v>48335</c:v>
                </c:pt>
                <c:pt idx="101">
                  <c:v>48366</c:v>
                </c:pt>
                <c:pt idx="102">
                  <c:v>48396</c:v>
                </c:pt>
                <c:pt idx="103">
                  <c:v>48427</c:v>
                </c:pt>
                <c:pt idx="104">
                  <c:v>48458</c:v>
                </c:pt>
                <c:pt idx="105">
                  <c:v>48488</c:v>
                </c:pt>
                <c:pt idx="106">
                  <c:v>48519</c:v>
                </c:pt>
                <c:pt idx="107">
                  <c:v>48549</c:v>
                </c:pt>
                <c:pt idx="108">
                  <c:v>48580</c:v>
                </c:pt>
                <c:pt idx="109">
                  <c:v>48611</c:v>
                </c:pt>
                <c:pt idx="110">
                  <c:v>48639</c:v>
                </c:pt>
                <c:pt idx="111">
                  <c:v>48670</c:v>
                </c:pt>
                <c:pt idx="112">
                  <c:v>48700</c:v>
                </c:pt>
                <c:pt idx="113">
                  <c:v>48731</c:v>
                </c:pt>
                <c:pt idx="114">
                  <c:v>48761</c:v>
                </c:pt>
                <c:pt idx="115">
                  <c:v>48792</c:v>
                </c:pt>
                <c:pt idx="116">
                  <c:v>48823</c:v>
                </c:pt>
                <c:pt idx="117">
                  <c:v>48853</c:v>
                </c:pt>
                <c:pt idx="118">
                  <c:v>48884</c:v>
                </c:pt>
                <c:pt idx="119">
                  <c:v>48914</c:v>
                </c:pt>
                <c:pt idx="120">
                  <c:v>48945</c:v>
                </c:pt>
                <c:pt idx="121">
                  <c:v>48976</c:v>
                </c:pt>
                <c:pt idx="122">
                  <c:v>49004</c:v>
                </c:pt>
                <c:pt idx="123">
                  <c:v>49035</c:v>
                </c:pt>
                <c:pt idx="124">
                  <c:v>49065</c:v>
                </c:pt>
                <c:pt idx="125">
                  <c:v>49096</c:v>
                </c:pt>
                <c:pt idx="126">
                  <c:v>49126</c:v>
                </c:pt>
                <c:pt idx="127">
                  <c:v>49157</c:v>
                </c:pt>
                <c:pt idx="128">
                  <c:v>49188</c:v>
                </c:pt>
                <c:pt idx="129">
                  <c:v>49218</c:v>
                </c:pt>
                <c:pt idx="130">
                  <c:v>49249</c:v>
                </c:pt>
                <c:pt idx="131">
                  <c:v>49279</c:v>
                </c:pt>
                <c:pt idx="132">
                  <c:v>49310</c:v>
                </c:pt>
                <c:pt idx="133">
                  <c:v>49341</c:v>
                </c:pt>
                <c:pt idx="134">
                  <c:v>49369</c:v>
                </c:pt>
                <c:pt idx="135">
                  <c:v>49400</c:v>
                </c:pt>
                <c:pt idx="136">
                  <c:v>49430</c:v>
                </c:pt>
                <c:pt idx="137">
                  <c:v>49461</c:v>
                </c:pt>
                <c:pt idx="138">
                  <c:v>49491</c:v>
                </c:pt>
                <c:pt idx="139">
                  <c:v>49522</c:v>
                </c:pt>
                <c:pt idx="140">
                  <c:v>49553</c:v>
                </c:pt>
                <c:pt idx="141">
                  <c:v>49583</c:v>
                </c:pt>
                <c:pt idx="142">
                  <c:v>49614</c:v>
                </c:pt>
                <c:pt idx="143">
                  <c:v>49644</c:v>
                </c:pt>
                <c:pt idx="144">
                  <c:v>49675</c:v>
                </c:pt>
                <c:pt idx="145">
                  <c:v>49706</c:v>
                </c:pt>
                <c:pt idx="146">
                  <c:v>49735</c:v>
                </c:pt>
                <c:pt idx="147">
                  <c:v>49766</c:v>
                </c:pt>
                <c:pt idx="148">
                  <c:v>49796</c:v>
                </c:pt>
                <c:pt idx="149">
                  <c:v>49827</c:v>
                </c:pt>
                <c:pt idx="150">
                  <c:v>49857</c:v>
                </c:pt>
                <c:pt idx="151">
                  <c:v>49888</c:v>
                </c:pt>
                <c:pt idx="152">
                  <c:v>49919</c:v>
                </c:pt>
                <c:pt idx="153">
                  <c:v>49949</c:v>
                </c:pt>
                <c:pt idx="154">
                  <c:v>49980</c:v>
                </c:pt>
                <c:pt idx="155">
                  <c:v>50010</c:v>
                </c:pt>
                <c:pt idx="156">
                  <c:v>50041</c:v>
                </c:pt>
                <c:pt idx="157">
                  <c:v>50072</c:v>
                </c:pt>
                <c:pt idx="158">
                  <c:v>50100</c:v>
                </c:pt>
                <c:pt idx="159">
                  <c:v>50131</c:v>
                </c:pt>
                <c:pt idx="160">
                  <c:v>50161</c:v>
                </c:pt>
                <c:pt idx="161">
                  <c:v>50192</c:v>
                </c:pt>
                <c:pt idx="162">
                  <c:v>50222</c:v>
                </c:pt>
                <c:pt idx="163">
                  <c:v>50253</c:v>
                </c:pt>
                <c:pt idx="164">
                  <c:v>50284</c:v>
                </c:pt>
                <c:pt idx="165">
                  <c:v>50314</c:v>
                </c:pt>
                <c:pt idx="166">
                  <c:v>50345</c:v>
                </c:pt>
                <c:pt idx="167">
                  <c:v>50375</c:v>
                </c:pt>
                <c:pt idx="168">
                  <c:v>50406</c:v>
                </c:pt>
                <c:pt idx="169">
                  <c:v>50437</c:v>
                </c:pt>
                <c:pt idx="170">
                  <c:v>50465</c:v>
                </c:pt>
                <c:pt idx="171">
                  <c:v>50496</c:v>
                </c:pt>
                <c:pt idx="172">
                  <c:v>50526</c:v>
                </c:pt>
                <c:pt idx="173">
                  <c:v>50557</c:v>
                </c:pt>
                <c:pt idx="174">
                  <c:v>50587</c:v>
                </c:pt>
                <c:pt idx="175">
                  <c:v>50618</c:v>
                </c:pt>
                <c:pt idx="176">
                  <c:v>50649</c:v>
                </c:pt>
                <c:pt idx="177">
                  <c:v>50679</c:v>
                </c:pt>
                <c:pt idx="178">
                  <c:v>50710</c:v>
                </c:pt>
                <c:pt idx="179">
                  <c:v>50740</c:v>
                </c:pt>
              </c:numCache>
            </c:numRef>
          </c:cat>
          <c:val>
            <c:numRef>
              <c:f>'Graficos 4-1y4_3_Balance Nal'!$C$12:$GL$12</c:f>
              <c:numCache>
                <c:formatCode>0_ ;[Red]\-0\ </c:formatCode>
                <c:ptCount val="192"/>
                <c:pt idx="0">
                  <c:v>-45.96682044499471</c:v>
                </c:pt>
                <c:pt idx="1">
                  <c:v>-37.819635397256889</c:v>
                </c:pt>
                <c:pt idx="2">
                  <c:v>-23.551820444995201</c:v>
                </c:pt>
                <c:pt idx="3">
                  <c:v>-1.8048187552672061</c:v>
                </c:pt>
                <c:pt idx="4">
                  <c:v>-7.9993043159631725</c:v>
                </c:pt>
                <c:pt idx="5">
                  <c:v>11.586247911400051</c:v>
                </c:pt>
                <c:pt idx="6">
                  <c:v>11.876948593493125</c:v>
                </c:pt>
                <c:pt idx="7">
                  <c:v>33.302072783816129</c:v>
                </c:pt>
                <c:pt idx="8">
                  <c:v>39.06848501014565</c:v>
                </c:pt>
                <c:pt idx="9">
                  <c:v>22.577822459162007</c:v>
                </c:pt>
                <c:pt idx="10">
                  <c:v>23.310426880359955</c:v>
                </c:pt>
                <c:pt idx="11">
                  <c:v>34.562331742445849</c:v>
                </c:pt>
                <c:pt idx="12">
                  <c:v>103.9037779782177</c:v>
                </c:pt>
                <c:pt idx="13">
                  <c:v>117.85636601216743</c:v>
                </c:pt>
                <c:pt idx="14">
                  <c:v>132.99609212789414</c:v>
                </c:pt>
                <c:pt idx="15">
                  <c:v>146.40720621942046</c:v>
                </c:pt>
                <c:pt idx="16">
                  <c:v>161.19071671345387</c:v>
                </c:pt>
                <c:pt idx="17">
                  <c:v>170.19271661307721</c:v>
                </c:pt>
                <c:pt idx="18">
                  <c:v>165.27562878147705</c:v>
                </c:pt>
                <c:pt idx="19">
                  <c:v>188.24604549657965</c:v>
                </c:pt>
                <c:pt idx="20">
                  <c:v>183.61494757266587</c:v>
                </c:pt>
                <c:pt idx="21">
                  <c:v>181.48069038864651</c:v>
                </c:pt>
                <c:pt idx="22">
                  <c:v>177.36483630782118</c:v>
                </c:pt>
                <c:pt idx="23">
                  <c:v>182.69300310635731</c:v>
                </c:pt>
                <c:pt idx="24">
                  <c:v>235.66738333063245</c:v>
                </c:pt>
                <c:pt idx="25">
                  <c:v>234.78587609714441</c:v>
                </c:pt>
                <c:pt idx="26">
                  <c:v>239.92552723841686</c:v>
                </c:pt>
                <c:pt idx="27">
                  <c:v>241.43205133126958</c:v>
                </c:pt>
                <c:pt idx="28">
                  <c:v>247.93209583909834</c:v>
                </c:pt>
                <c:pt idx="29">
                  <c:v>253.43885668428834</c:v>
                </c:pt>
                <c:pt idx="30">
                  <c:v>255.65780328756637</c:v>
                </c:pt>
                <c:pt idx="31">
                  <c:v>255.71057880450985</c:v>
                </c:pt>
                <c:pt idx="32">
                  <c:v>257.16557255149132</c:v>
                </c:pt>
                <c:pt idx="33">
                  <c:v>257.07861569008628</c:v>
                </c:pt>
                <c:pt idx="34">
                  <c:v>258.76083344024892</c:v>
                </c:pt>
                <c:pt idx="35">
                  <c:v>255.34255131938312</c:v>
                </c:pt>
                <c:pt idx="36">
                  <c:v>272.12247765497023</c:v>
                </c:pt>
                <c:pt idx="37">
                  <c:v>272.77870915846916</c:v>
                </c:pt>
                <c:pt idx="38">
                  <c:v>274.22162789353297</c:v>
                </c:pt>
                <c:pt idx="39">
                  <c:v>283.01869396692996</c:v>
                </c:pt>
                <c:pt idx="40">
                  <c:v>289.1537148589166</c:v>
                </c:pt>
                <c:pt idx="41">
                  <c:v>289.65880193809448</c:v>
                </c:pt>
                <c:pt idx="42">
                  <c:v>282.37048933531901</c:v>
                </c:pt>
                <c:pt idx="43">
                  <c:v>266.80616119353726</c:v>
                </c:pt>
                <c:pt idx="44">
                  <c:v>255.08874597486783</c:v>
                </c:pt>
                <c:pt idx="45">
                  <c:v>250.80443222861595</c:v>
                </c:pt>
                <c:pt idx="46">
                  <c:v>239.51030032230801</c:v>
                </c:pt>
                <c:pt idx="47">
                  <c:v>223.03186795781357</c:v>
                </c:pt>
                <c:pt idx="48">
                  <c:v>261.9573177717898</c:v>
                </c:pt>
                <c:pt idx="49">
                  <c:v>256.80179782328469</c:v>
                </c:pt>
                <c:pt idx="50">
                  <c:v>248.59123623958749</c:v>
                </c:pt>
                <c:pt idx="51">
                  <c:v>246.91532032948771</c:v>
                </c:pt>
                <c:pt idx="52">
                  <c:v>239.48308885078472</c:v>
                </c:pt>
                <c:pt idx="53">
                  <c:v>235.58871355180258</c:v>
                </c:pt>
                <c:pt idx="54">
                  <c:v>259.53518833188491</c:v>
                </c:pt>
                <c:pt idx="55">
                  <c:v>254.89470599062679</c:v>
                </c:pt>
                <c:pt idx="56">
                  <c:v>251.65925743366779</c:v>
                </c:pt>
                <c:pt idx="57">
                  <c:v>251.45376315080784</c:v>
                </c:pt>
                <c:pt idx="58">
                  <c:v>250.01632112307243</c:v>
                </c:pt>
                <c:pt idx="59">
                  <c:v>248.071064121056</c:v>
                </c:pt>
                <c:pt idx="60">
                  <c:v>257.36866094702646</c:v>
                </c:pt>
                <c:pt idx="61">
                  <c:v>259.69625649520867</c:v>
                </c:pt>
                <c:pt idx="62">
                  <c:v>255.94572256283573</c:v>
                </c:pt>
                <c:pt idx="63">
                  <c:v>265.48667000032515</c:v>
                </c:pt>
                <c:pt idx="64">
                  <c:v>275.48297829883791</c:v>
                </c:pt>
                <c:pt idx="65">
                  <c:v>272.4584661978879</c:v>
                </c:pt>
                <c:pt idx="66">
                  <c:v>276.92547257498586</c:v>
                </c:pt>
                <c:pt idx="67">
                  <c:v>278.67637602515538</c:v>
                </c:pt>
                <c:pt idx="68">
                  <c:v>271.73114636934156</c:v>
                </c:pt>
                <c:pt idx="69">
                  <c:v>273.86646227105257</c:v>
                </c:pt>
                <c:pt idx="70">
                  <c:v>276.01600452725074</c:v>
                </c:pt>
                <c:pt idx="71">
                  <c:v>276.58235973733247</c:v>
                </c:pt>
                <c:pt idx="72">
                  <c:v>272.6112851885789</c:v>
                </c:pt>
                <c:pt idx="73">
                  <c:v>272.33124348683839</c:v>
                </c:pt>
                <c:pt idx="74">
                  <c:v>271.25047214530048</c:v>
                </c:pt>
                <c:pt idx="75">
                  <c:v>271.1553416557</c:v>
                </c:pt>
                <c:pt idx="76">
                  <c:v>270.89213533354928</c:v>
                </c:pt>
                <c:pt idx="77">
                  <c:v>270.9458578389482</c:v>
                </c:pt>
                <c:pt idx="78">
                  <c:v>270.82978680842564</c:v>
                </c:pt>
                <c:pt idx="79">
                  <c:v>273.90978936933539</c:v>
                </c:pt>
                <c:pt idx="80">
                  <c:v>276.99204948719148</c:v>
                </c:pt>
                <c:pt idx="81">
                  <c:v>277.16364705055173</c:v>
                </c:pt>
                <c:pt idx="82">
                  <c:v>279.41034171025751</c:v>
                </c:pt>
                <c:pt idx="83">
                  <c:v>280.88565679134649</c:v>
                </c:pt>
                <c:pt idx="84">
                  <c:v>283.06110366153939</c:v>
                </c:pt>
                <c:pt idx="85">
                  <c:v>284.20160746383806</c:v>
                </c:pt>
                <c:pt idx="86">
                  <c:v>288.74634487830997</c:v>
                </c:pt>
                <c:pt idx="87">
                  <c:v>293.54436084947747</c:v>
                </c:pt>
                <c:pt idx="88">
                  <c:v>295.1043392985099</c:v>
                </c:pt>
                <c:pt idx="89">
                  <c:v>297.13666371786417</c:v>
                </c:pt>
                <c:pt idx="90">
                  <c:v>294.47461363499542</c:v>
                </c:pt>
                <c:pt idx="91">
                  <c:v>286.57564208462668</c:v>
                </c:pt>
                <c:pt idx="92">
                  <c:v>282.09616191932378</c:v>
                </c:pt>
                <c:pt idx="93">
                  <c:v>288.95898258651869</c:v>
                </c:pt>
                <c:pt idx="94">
                  <c:v>284.75639822522885</c:v>
                </c:pt>
                <c:pt idx="95">
                  <c:v>277.6961880131355</c:v>
                </c:pt>
                <c:pt idx="96">
                  <c:v>265.18192092788456</c:v>
                </c:pt>
                <c:pt idx="97">
                  <c:v>262.67254357833451</c:v>
                </c:pt>
                <c:pt idx="98">
                  <c:v>259.52192160864126</c:v>
                </c:pt>
                <c:pt idx="99">
                  <c:v>256.5615178624671</c:v>
                </c:pt>
                <c:pt idx="100">
                  <c:v>283.55939726976681</c:v>
                </c:pt>
                <c:pt idx="101">
                  <c:v>285.87479783294521</c:v>
                </c:pt>
                <c:pt idx="102">
                  <c:v>283.49179509204851</c:v>
                </c:pt>
                <c:pt idx="103">
                  <c:v>282.10821764155457</c:v>
                </c:pt>
                <c:pt idx="104">
                  <c:v>276.11494632555809</c:v>
                </c:pt>
                <c:pt idx="105">
                  <c:v>273.451692821606</c:v>
                </c:pt>
                <c:pt idx="106">
                  <c:v>266.69447469164788</c:v>
                </c:pt>
                <c:pt idx="107">
                  <c:v>258.75286181758065</c:v>
                </c:pt>
                <c:pt idx="108">
                  <c:v>254.93386609471077</c:v>
                </c:pt>
                <c:pt idx="109">
                  <c:v>252.30078129089429</c:v>
                </c:pt>
                <c:pt idx="110">
                  <c:v>248.96786613605332</c:v>
                </c:pt>
                <c:pt idx="111">
                  <c:v>246.02805816939599</c:v>
                </c:pt>
                <c:pt idx="112">
                  <c:v>250.20833166921284</c:v>
                </c:pt>
                <c:pt idx="113">
                  <c:v>247.45912762759031</c:v>
                </c:pt>
                <c:pt idx="114">
                  <c:v>244.82639165359103</c:v>
                </c:pt>
                <c:pt idx="115">
                  <c:v>241.6644927356798</c:v>
                </c:pt>
                <c:pt idx="116">
                  <c:v>245.12891374978278</c:v>
                </c:pt>
                <c:pt idx="117">
                  <c:v>239.95556795534367</c:v>
                </c:pt>
                <c:pt idx="118">
                  <c:v>240.36504790110564</c:v>
                </c:pt>
                <c:pt idx="119">
                  <c:v>238.43783627561356</c:v>
                </c:pt>
                <c:pt idx="120">
                  <c:v>271.10672020886693</c:v>
                </c:pt>
                <c:pt idx="121">
                  <c:v>269.65204688521771</c:v>
                </c:pt>
                <c:pt idx="122">
                  <c:v>268.19294991162337</c:v>
                </c:pt>
                <c:pt idx="123">
                  <c:v>266.73650275286832</c:v>
                </c:pt>
                <c:pt idx="124">
                  <c:v>265.27918064959169</c:v>
                </c:pt>
                <c:pt idx="125">
                  <c:v>263.82274382134392</c:v>
                </c:pt>
                <c:pt idx="126">
                  <c:v>262.59768287044892</c:v>
                </c:pt>
                <c:pt idx="127">
                  <c:v>261.60533891832097</c:v>
                </c:pt>
                <c:pt idx="128">
                  <c:v>260.6134693542607</c:v>
                </c:pt>
                <c:pt idx="129">
                  <c:v>259.62065208553008</c:v>
                </c:pt>
                <c:pt idx="130">
                  <c:v>258.62881032050223</c:v>
                </c:pt>
                <c:pt idx="131">
                  <c:v>257.63596909564581</c:v>
                </c:pt>
                <c:pt idx="132">
                  <c:v>256.73330658193981</c:v>
                </c:pt>
                <c:pt idx="133">
                  <c:v>255.76257469373877</c:v>
                </c:pt>
                <c:pt idx="134">
                  <c:v>254.78665311378279</c:v>
                </c:pt>
                <c:pt idx="135">
                  <c:v>253.81376850994127</c:v>
                </c:pt>
                <c:pt idx="136">
                  <c:v>252.83996014216996</c:v>
                </c:pt>
                <c:pt idx="137">
                  <c:v>251.86731362402259</c:v>
                </c:pt>
                <c:pt idx="138">
                  <c:v>249.60000487047535</c:v>
                </c:pt>
                <c:pt idx="139">
                  <c:v>246.04002932875323</c:v>
                </c:pt>
                <c:pt idx="140">
                  <c:v>242.4808225562191</c:v>
                </c:pt>
                <c:pt idx="141">
                  <c:v>238.92007926217354</c:v>
                </c:pt>
                <c:pt idx="142">
                  <c:v>235.36090113110913</c:v>
                </c:pt>
                <c:pt idx="143">
                  <c:v>231.80013050464686</c:v>
                </c:pt>
                <c:pt idx="144">
                  <c:v>227.9108411178803</c:v>
                </c:pt>
                <c:pt idx="145">
                  <c:v>224.95525609563902</c:v>
                </c:pt>
                <c:pt idx="146">
                  <c:v>221.99614046465013</c:v>
                </c:pt>
                <c:pt idx="147">
                  <c:v>219.03927445234058</c:v>
                </c:pt>
                <c:pt idx="148">
                  <c:v>216.08142423673303</c:v>
                </c:pt>
                <c:pt idx="149">
                  <c:v>213.12459856928058</c:v>
                </c:pt>
                <c:pt idx="150">
                  <c:v>211.14133061921518</c:v>
                </c:pt>
                <c:pt idx="151">
                  <c:v>210.1332304141539</c:v>
                </c:pt>
                <c:pt idx="152">
                  <c:v>210.85278528069364</c:v>
                </c:pt>
                <c:pt idx="153">
                  <c:v>211.99463326446335</c:v>
                </c:pt>
                <c:pt idx="154">
                  <c:v>213.23599288764626</c:v>
                </c:pt>
                <c:pt idx="155">
                  <c:v>214.37772238468813</c:v>
                </c:pt>
                <c:pt idx="156">
                  <c:v>225.58766369849388</c:v>
                </c:pt>
                <c:pt idx="157">
                  <c:v>229.52826279767532</c:v>
                </c:pt>
                <c:pt idx="158">
                  <c:v>233.46188540620983</c:v>
                </c:pt>
                <c:pt idx="159">
                  <c:v>237.39978564752596</c:v>
                </c:pt>
                <c:pt idx="160">
                  <c:v>241.33617679760209</c:v>
                </c:pt>
                <c:pt idx="161">
                  <c:v>245.27414012605573</c:v>
                </c:pt>
                <c:pt idx="162">
                  <c:v>245.76117123546749</c:v>
                </c:pt>
                <c:pt idx="163">
                  <c:v>242.79965675569463</c:v>
                </c:pt>
                <c:pt idx="164">
                  <c:v>239.83902838924689</c:v>
                </c:pt>
                <c:pt idx="165">
                  <c:v>236.87663222337494</c:v>
                </c:pt>
                <c:pt idx="166">
                  <c:v>233.91609712165678</c:v>
                </c:pt>
                <c:pt idx="167">
                  <c:v>230.95361705496646</c:v>
                </c:pt>
                <c:pt idx="168">
                  <c:v>228.05377264731271</c:v>
                </c:pt>
                <c:pt idx="169">
                  <c:v>225.10840215591213</c:v>
                </c:pt>
                <c:pt idx="170">
                  <c:v>222.15744302424378</c:v>
                </c:pt>
                <c:pt idx="171">
                  <c:v>219.20954167468699</c:v>
                </c:pt>
                <c:pt idx="172">
                  <c:v>216.26110838804925</c:v>
                </c:pt>
                <c:pt idx="173">
                  <c:v>213.3134430582428</c:v>
                </c:pt>
                <c:pt idx="174">
                  <c:v>210.48157129464198</c:v>
                </c:pt>
                <c:pt idx="175">
                  <c:v>207.76677773061829</c:v>
                </c:pt>
                <c:pt idx="176">
                  <c:v>205.0528331688231</c:v>
                </c:pt>
                <c:pt idx="177">
                  <c:v>202.33729083341973</c:v>
                </c:pt>
                <c:pt idx="178">
                  <c:v>199.62355467695784</c:v>
                </c:pt>
                <c:pt idx="179">
                  <c:v>196.90792013093824</c:v>
                </c:pt>
              </c:numCache>
            </c:numRef>
          </c:val>
          <c:extLst xmlns:c15="http://schemas.microsoft.com/office/drawing/2012/chart">
            <c:ext xmlns:c16="http://schemas.microsoft.com/office/drawing/2014/chart" uri="{C3380CC4-5D6E-409C-BE32-E72D297353CC}">
              <c16:uniqueId val="{00000002-6A94-4C95-8BE3-5C7F73D2DC08}"/>
            </c:ext>
          </c:extLst>
        </c:ser>
        <c:ser>
          <c:idx val="3"/>
          <c:order val="2"/>
          <c:tx>
            <c:strRef>
              <c:f>'Graficos 4-1y4_3_Balance Nal'!$B$6</c:f>
              <c:strCache>
                <c:ptCount val="1"/>
                <c:pt idx="0">
                  <c:v>OFERTA TOTAL 3</c:v>
                </c:pt>
              </c:strCache>
            </c:strRef>
          </c:tx>
          <c:spPr>
            <a:solidFill>
              <a:srgbClr val="00FFFF"/>
            </a:solidFill>
            <a:ln>
              <a:solidFill>
                <a:srgbClr val="00FFFF"/>
              </a:solidFill>
            </a:ln>
            <a:effectLst/>
          </c:spPr>
          <c:val>
            <c:numRef>
              <c:f>'Graficos 4-1y4_3_Balance Nal'!$C$13:$GL$13</c:f>
              <c:numCache>
                <c:formatCode>0_ ;[Red]\-0\ </c:formatCode>
                <c:ptCount val="192"/>
                <c:pt idx="0">
                  <c:v>0</c:v>
                </c:pt>
                <c:pt idx="1">
                  <c:v>0</c:v>
                </c:pt>
                <c:pt idx="2">
                  <c:v>0</c:v>
                </c:pt>
                <c:pt idx="3">
                  <c:v>0</c:v>
                </c:pt>
                <c:pt idx="4">
                  <c:v>0</c:v>
                </c:pt>
                <c:pt idx="5">
                  <c:v>0</c:v>
                </c:pt>
                <c:pt idx="6">
                  <c:v>0</c:v>
                </c:pt>
                <c:pt idx="7">
                  <c:v>0</c:v>
                </c:pt>
                <c:pt idx="8">
                  <c:v>0</c:v>
                </c:pt>
                <c:pt idx="9">
                  <c:v>0</c:v>
                </c:pt>
                <c:pt idx="10">
                  <c:v>0</c:v>
                </c:pt>
                <c:pt idx="11">
                  <c:v>0</c:v>
                </c:pt>
                <c:pt idx="12">
                  <c:v>5.525180313270539E-11</c:v>
                </c:pt>
                <c:pt idx="13">
                  <c:v>5.9344529290683568E-11</c:v>
                </c:pt>
                <c:pt idx="14">
                  <c:v>5.1159076974727213E-11</c:v>
                </c:pt>
                <c:pt idx="15">
                  <c:v>4.6838977141305804E-11</c:v>
                </c:pt>
                <c:pt idx="16">
                  <c:v>4.2973624658770859E-11</c:v>
                </c:pt>
                <c:pt idx="17">
                  <c:v>4.0017766878008842E-11</c:v>
                </c:pt>
                <c:pt idx="18">
                  <c:v>5.6161297834478319E-11</c:v>
                </c:pt>
                <c:pt idx="19">
                  <c:v>2.3834445528336801E-8</c:v>
                </c:pt>
                <c:pt idx="20">
                  <c:v>7.8285516187411304</c:v>
                </c:pt>
                <c:pt idx="21">
                  <c:v>18.878874960832491</c:v>
                </c:pt>
                <c:pt idx="22">
                  <c:v>30.61537519121066</c:v>
                </c:pt>
                <c:pt idx="23">
                  <c:v>41.665698533269506</c:v>
                </c:pt>
                <c:pt idx="24">
                  <c:v>63.694852088480502</c:v>
                </c:pt>
                <c:pt idx="25">
                  <c:v>75.088263874586573</c:v>
                </c:pt>
                <c:pt idx="26">
                  <c:v>86.481675660794508</c:v>
                </c:pt>
                <c:pt idx="27">
                  <c:v>97.875087447012447</c:v>
                </c:pt>
                <c:pt idx="28">
                  <c:v>109.26849923321606</c:v>
                </c:pt>
                <c:pt idx="29">
                  <c:v>120.6619110194149</c:v>
                </c:pt>
                <c:pt idx="30">
                  <c:v>123.10184042354308</c:v>
                </c:pt>
                <c:pt idx="31">
                  <c:v>116.58828744557604</c:v>
                </c:pt>
                <c:pt idx="32">
                  <c:v>110.07473446760605</c:v>
                </c:pt>
                <c:pt idx="33">
                  <c:v>103.56118148962491</c:v>
                </c:pt>
                <c:pt idx="34">
                  <c:v>97.047628511656512</c:v>
                </c:pt>
                <c:pt idx="35">
                  <c:v>90.534075533699479</c:v>
                </c:pt>
                <c:pt idx="36">
                  <c:v>112.3519723288648</c:v>
                </c:pt>
                <c:pt idx="37">
                  <c:v>111.82220516026064</c:v>
                </c:pt>
                <c:pt idx="38">
                  <c:v>111.29243800724771</c:v>
                </c:pt>
                <c:pt idx="39">
                  <c:v>110.76267085366226</c:v>
                </c:pt>
                <c:pt idx="40">
                  <c:v>110.23290370164136</c:v>
                </c:pt>
                <c:pt idx="41">
                  <c:v>109.7031365499638</c:v>
                </c:pt>
                <c:pt idx="42">
                  <c:v>105.92696781138329</c:v>
                </c:pt>
                <c:pt idx="43">
                  <c:v>156.90439748608969</c:v>
                </c:pt>
                <c:pt idx="44">
                  <c:v>149.88182716086658</c:v>
                </c:pt>
                <c:pt idx="45">
                  <c:v>142.85925683553387</c:v>
                </c:pt>
                <c:pt idx="46">
                  <c:v>135.83668651035509</c:v>
                </c:pt>
                <c:pt idx="47">
                  <c:v>128.81411618531911</c:v>
                </c:pt>
                <c:pt idx="48">
                  <c:v>104.15387489566274</c:v>
                </c:pt>
                <c:pt idx="49">
                  <c:v>101.8325830651047</c:v>
                </c:pt>
                <c:pt idx="50">
                  <c:v>99.511291234163764</c:v>
                </c:pt>
                <c:pt idx="51">
                  <c:v>97.189999403487036</c:v>
                </c:pt>
                <c:pt idx="52">
                  <c:v>94.868707572512676</c:v>
                </c:pt>
                <c:pt idx="53">
                  <c:v>92.547415741830946</c:v>
                </c:pt>
                <c:pt idx="54">
                  <c:v>89.759815850900623</c:v>
                </c:pt>
                <c:pt idx="55">
                  <c:v>86.505907900429065</c:v>
                </c:pt>
                <c:pt idx="56">
                  <c:v>83.251999950463187</c:v>
                </c:pt>
                <c:pt idx="57">
                  <c:v>79.998092002995691</c:v>
                </c:pt>
                <c:pt idx="58">
                  <c:v>76.744184057004759</c:v>
                </c:pt>
                <c:pt idx="59">
                  <c:v>73.49027612460327</c:v>
                </c:pt>
                <c:pt idx="60">
                  <c:v>81.640132979939153</c:v>
                </c:pt>
                <c:pt idx="61">
                  <c:v>86.629975022563031</c:v>
                </c:pt>
                <c:pt idx="62">
                  <c:v>91.619817065296957</c:v>
                </c:pt>
                <c:pt idx="63">
                  <c:v>96.60965910805362</c:v>
                </c:pt>
                <c:pt idx="64">
                  <c:v>101.59950115080846</c:v>
                </c:pt>
                <c:pt idx="65">
                  <c:v>106.58934319356786</c:v>
                </c:pt>
                <c:pt idx="66">
                  <c:v>123.91935084426837</c:v>
                </c:pt>
                <c:pt idx="67">
                  <c:v>153.58952410281631</c:v>
                </c:pt>
                <c:pt idx="68">
                  <c:v>183.25969736136494</c:v>
                </c:pt>
                <c:pt idx="69">
                  <c:v>212.92987061999384</c:v>
                </c:pt>
                <c:pt idx="70">
                  <c:v>242.60004387854315</c:v>
                </c:pt>
                <c:pt idx="71">
                  <c:v>272.27021713709109</c:v>
                </c:pt>
                <c:pt idx="72">
                  <c:v>305.76179941689179</c:v>
                </c:pt>
                <c:pt idx="73">
                  <c:v>336.23910004525442</c:v>
                </c:pt>
                <c:pt idx="74">
                  <c:v>366.71640067766771</c:v>
                </c:pt>
                <c:pt idx="75">
                  <c:v>397.19370131047117</c:v>
                </c:pt>
                <c:pt idx="76">
                  <c:v>427.67100194345585</c:v>
                </c:pt>
                <c:pt idx="77">
                  <c:v>458.14830257652716</c:v>
                </c:pt>
                <c:pt idx="78">
                  <c:v>472.60240305941079</c:v>
                </c:pt>
                <c:pt idx="79">
                  <c:v>471.03330339208424</c:v>
                </c:pt>
                <c:pt idx="80">
                  <c:v>469.4642037247761</c:v>
                </c:pt>
                <c:pt idx="81">
                  <c:v>467.89510405742567</c:v>
                </c:pt>
                <c:pt idx="82">
                  <c:v>466.32600439011958</c:v>
                </c:pt>
                <c:pt idx="83">
                  <c:v>464.75690472277256</c:v>
                </c:pt>
                <c:pt idx="84">
                  <c:v>509.9388281320737</c:v>
                </c:pt>
                <c:pt idx="85">
                  <c:v>518.24429195316156</c:v>
                </c:pt>
                <c:pt idx="86">
                  <c:v>526.54975582555926</c:v>
                </c:pt>
                <c:pt idx="87">
                  <c:v>534.85521970028617</c:v>
                </c:pt>
                <c:pt idx="88">
                  <c:v>543.16068357850645</c:v>
                </c:pt>
                <c:pt idx="89">
                  <c:v>551.46614745774878</c:v>
                </c:pt>
                <c:pt idx="90">
                  <c:v>569.89359005269193</c:v>
                </c:pt>
                <c:pt idx="91">
                  <c:v>598.44301136377499</c:v>
                </c:pt>
                <c:pt idx="92">
                  <c:v>626.99243267515021</c:v>
                </c:pt>
                <c:pt idx="93">
                  <c:v>655.541853986148</c:v>
                </c:pt>
                <c:pt idx="94">
                  <c:v>684.09127529753005</c:v>
                </c:pt>
                <c:pt idx="95">
                  <c:v>712.64069660841301</c:v>
                </c:pt>
                <c:pt idx="96">
                  <c:v>741.19011792726997</c:v>
                </c:pt>
                <c:pt idx="97">
                  <c:v>769.73953923820818</c:v>
                </c:pt>
                <c:pt idx="98">
                  <c:v>798.28896054931806</c:v>
                </c:pt>
                <c:pt idx="99">
                  <c:v>826.83838186046501</c:v>
                </c:pt>
                <c:pt idx="100">
                  <c:v>855.38780317158194</c:v>
                </c:pt>
                <c:pt idx="101">
                  <c:v>883.93722448268795</c:v>
                </c:pt>
                <c:pt idx="102">
                  <c:v>892.51771690402802</c:v>
                </c:pt>
                <c:pt idx="103">
                  <c:v>881.12928043552711</c:v>
                </c:pt>
                <c:pt idx="104">
                  <c:v>869.74084396702187</c:v>
                </c:pt>
                <c:pt idx="105">
                  <c:v>858.352407498498</c:v>
                </c:pt>
                <c:pt idx="106">
                  <c:v>846.96397102999208</c:v>
                </c:pt>
                <c:pt idx="107">
                  <c:v>835.57553456149913</c:v>
                </c:pt>
                <c:pt idx="108">
                  <c:v>824.1870980930039</c:v>
                </c:pt>
                <c:pt idx="109">
                  <c:v>812.79866162447911</c:v>
                </c:pt>
                <c:pt idx="110">
                  <c:v>801.41022515600707</c:v>
                </c:pt>
                <c:pt idx="111">
                  <c:v>790.02178868746796</c:v>
                </c:pt>
                <c:pt idx="112">
                  <c:v>778.63335221898092</c:v>
                </c:pt>
                <c:pt idx="113">
                  <c:v>767.24491575047091</c:v>
                </c:pt>
                <c:pt idx="114">
                  <c:v>759.15225102656018</c:v>
                </c:pt>
                <c:pt idx="115">
                  <c:v>754.35535804725305</c:v>
                </c:pt>
                <c:pt idx="116">
                  <c:v>749.55846506793489</c:v>
                </c:pt>
                <c:pt idx="117">
                  <c:v>744.76157208862901</c:v>
                </c:pt>
                <c:pt idx="118">
                  <c:v>739.96467910931108</c:v>
                </c:pt>
                <c:pt idx="119">
                  <c:v>735.16778613001611</c:v>
                </c:pt>
                <c:pt idx="120">
                  <c:v>730.37089315069613</c:v>
                </c:pt>
                <c:pt idx="121">
                  <c:v>725.57400017135888</c:v>
                </c:pt>
                <c:pt idx="122">
                  <c:v>720.77710719208494</c:v>
                </c:pt>
                <c:pt idx="123">
                  <c:v>715.98021421275394</c:v>
                </c:pt>
                <c:pt idx="124">
                  <c:v>711.18332123346045</c:v>
                </c:pt>
                <c:pt idx="125">
                  <c:v>706.38642825414365</c:v>
                </c:pt>
                <c:pt idx="126">
                  <c:v>701.76830355711161</c:v>
                </c:pt>
                <c:pt idx="127">
                  <c:v>697.32894714236022</c:v>
                </c:pt>
                <c:pt idx="128">
                  <c:v>692.88959072759587</c:v>
                </c:pt>
                <c:pt idx="129">
                  <c:v>688.45023431284199</c:v>
                </c:pt>
                <c:pt idx="130">
                  <c:v>684.01087789807866</c:v>
                </c:pt>
                <c:pt idx="131">
                  <c:v>679.57152148333716</c:v>
                </c:pt>
                <c:pt idx="132">
                  <c:v>675.13216506856975</c:v>
                </c:pt>
                <c:pt idx="133">
                  <c:v>670.6928086537888</c:v>
                </c:pt>
                <c:pt idx="134">
                  <c:v>666.25345223906481</c:v>
                </c:pt>
                <c:pt idx="135">
                  <c:v>661.81409582428944</c:v>
                </c:pt>
                <c:pt idx="136">
                  <c:v>657.37473940954874</c:v>
                </c:pt>
                <c:pt idx="137">
                  <c:v>652.93538299478439</c:v>
                </c:pt>
                <c:pt idx="138">
                  <c:v>649.02701190517007</c:v>
                </c:pt>
                <c:pt idx="139">
                  <c:v>645.64962614069373</c:v>
                </c:pt>
                <c:pt idx="140">
                  <c:v>642.27224037620647</c:v>
                </c:pt>
                <c:pt idx="141">
                  <c:v>638.89485461173149</c:v>
                </c:pt>
                <c:pt idx="142">
                  <c:v>635.51746884724548</c:v>
                </c:pt>
                <c:pt idx="143">
                  <c:v>632.14008308277903</c:v>
                </c:pt>
                <c:pt idx="144">
                  <c:v>709.95686598839916</c:v>
                </c:pt>
                <c:pt idx="145">
                  <c:v>723.72899573200107</c:v>
                </c:pt>
                <c:pt idx="146">
                  <c:v>737.50112592126811</c:v>
                </c:pt>
                <c:pt idx="147">
                  <c:v>751.27325612903269</c:v>
                </c:pt>
                <c:pt idx="148">
                  <c:v>765.04538636532618</c:v>
                </c:pt>
                <c:pt idx="149">
                  <c:v>778.81751660973987</c:v>
                </c:pt>
                <c:pt idx="150">
                  <c:v>782.75040825000201</c:v>
                </c:pt>
                <c:pt idx="151">
                  <c:v>776.84406129093759</c:v>
                </c:pt>
                <c:pt idx="152">
                  <c:v>770.93771433357654</c:v>
                </c:pt>
                <c:pt idx="153">
                  <c:v>765.0313673726572</c:v>
                </c:pt>
                <c:pt idx="154">
                  <c:v>759.12502041532707</c:v>
                </c:pt>
                <c:pt idx="155">
                  <c:v>753.21867345441774</c:v>
                </c:pt>
                <c:pt idx="156">
                  <c:v>747.31232655842825</c:v>
                </c:pt>
                <c:pt idx="157">
                  <c:v>741.40597959471393</c:v>
                </c:pt>
                <c:pt idx="158">
                  <c:v>735.4996326445679</c:v>
                </c:pt>
                <c:pt idx="159">
                  <c:v>729.59328568420278</c:v>
                </c:pt>
                <c:pt idx="160">
                  <c:v>723.6869387329773</c:v>
                </c:pt>
                <c:pt idx="161">
                  <c:v>717.78059177232444</c:v>
                </c:pt>
                <c:pt idx="162">
                  <c:v>719.99172591689774</c:v>
                </c:pt>
                <c:pt idx="163">
                  <c:v>730.32034115593706</c:v>
                </c:pt>
                <c:pt idx="164">
                  <c:v>740.64895640012082</c:v>
                </c:pt>
                <c:pt idx="165">
                  <c:v>750.97757164844529</c:v>
                </c:pt>
                <c:pt idx="166">
                  <c:v>761.30618689535913</c:v>
                </c:pt>
                <c:pt idx="167">
                  <c:v>771.63480214317246</c:v>
                </c:pt>
                <c:pt idx="168">
                  <c:v>781.96341742276877</c:v>
                </c:pt>
                <c:pt idx="169">
                  <c:v>792.29203265345075</c:v>
                </c:pt>
                <c:pt idx="170">
                  <c:v>802.62064790615204</c:v>
                </c:pt>
                <c:pt idx="171">
                  <c:v>812.94926314986924</c:v>
                </c:pt>
                <c:pt idx="172">
                  <c:v>823.27787839834946</c:v>
                </c:pt>
                <c:pt idx="173">
                  <c:v>833.60649364471567</c:v>
                </c:pt>
                <c:pt idx="174">
                  <c:v>835.57214041435168</c:v>
                </c:pt>
                <c:pt idx="175">
                  <c:v>829.17481870378697</c:v>
                </c:pt>
                <c:pt idx="176">
                  <c:v>822.77749699214064</c:v>
                </c:pt>
                <c:pt idx="177">
                  <c:v>816.38017528274611</c:v>
                </c:pt>
                <c:pt idx="178">
                  <c:v>809.98285357103669</c:v>
                </c:pt>
                <c:pt idx="179">
                  <c:v>803.58553186194285</c:v>
                </c:pt>
              </c:numCache>
            </c:numRef>
          </c:val>
          <c:extLst>
            <c:ext xmlns:c16="http://schemas.microsoft.com/office/drawing/2014/chart" uri="{C3380CC4-5D6E-409C-BE32-E72D297353CC}">
              <c16:uniqueId val="{00000004-6A94-4C95-8BE3-5C7F73D2DC08}"/>
            </c:ext>
          </c:extLst>
        </c:ser>
        <c:dLbls>
          <c:showLegendKey val="0"/>
          <c:showVal val="0"/>
          <c:showCatName val="0"/>
          <c:showSerName val="0"/>
          <c:showPercent val="0"/>
          <c:showBubbleSize val="0"/>
        </c:dLbls>
        <c:axId val="808895448"/>
        <c:axId val="679367736"/>
      </c:areaChart>
      <c:lineChart>
        <c:grouping val="standard"/>
        <c:varyColors val="0"/>
        <c:ser>
          <c:idx val="8"/>
          <c:order val="3"/>
          <c:tx>
            <c:strRef>
              <c:f>'Graficos 4-1y4_3_Balance Nal'!$B$8</c:f>
              <c:strCache>
                <c:ptCount val="1"/>
                <c:pt idx="0">
                  <c:v>DEMANDA 1</c:v>
                </c:pt>
              </c:strCache>
            </c:strRef>
          </c:tx>
          <c:spPr>
            <a:ln w="53975" cap="rnd">
              <a:solidFill>
                <a:schemeClr val="accent6">
                  <a:lumMod val="75000"/>
                </a:schemeClr>
              </a:solidFill>
              <a:prstDash val="sysDot"/>
              <a:round/>
            </a:ln>
            <a:effectLst/>
          </c:spPr>
          <c:marker>
            <c:symbol val="circle"/>
            <c:size val="5"/>
            <c:spPr>
              <a:solidFill>
                <a:schemeClr val="accent6">
                  <a:lumMod val="75000"/>
                </a:schemeClr>
              </a:solidFill>
              <a:ln w="19050">
                <a:solidFill>
                  <a:schemeClr val="accent6">
                    <a:lumMod val="75000"/>
                  </a:schemeClr>
                </a:solidFill>
              </a:ln>
              <a:effectLst/>
            </c:spPr>
          </c:marker>
          <c:cat>
            <c:numRef>
              <c:f>'Graficos 4-1y4_3_Balance Nal'!$C$3:$GL$3</c:f>
              <c:numCache>
                <c:formatCode>mmm\-yy</c:formatCode>
                <c:ptCount val="192"/>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pt idx="21">
                  <c:v>45931</c:v>
                </c:pt>
                <c:pt idx="22">
                  <c:v>45962</c:v>
                </c:pt>
                <c:pt idx="23">
                  <c:v>45992</c:v>
                </c:pt>
                <c:pt idx="24">
                  <c:v>46023</c:v>
                </c:pt>
                <c:pt idx="25">
                  <c:v>46054</c:v>
                </c:pt>
                <c:pt idx="26">
                  <c:v>46082</c:v>
                </c:pt>
                <c:pt idx="27">
                  <c:v>46113</c:v>
                </c:pt>
                <c:pt idx="28">
                  <c:v>46143</c:v>
                </c:pt>
                <c:pt idx="29">
                  <c:v>46174</c:v>
                </c:pt>
                <c:pt idx="30">
                  <c:v>46204</c:v>
                </c:pt>
                <c:pt idx="31">
                  <c:v>46235</c:v>
                </c:pt>
                <c:pt idx="32">
                  <c:v>46266</c:v>
                </c:pt>
                <c:pt idx="33">
                  <c:v>46296</c:v>
                </c:pt>
                <c:pt idx="34">
                  <c:v>46327</c:v>
                </c:pt>
                <c:pt idx="35">
                  <c:v>46357</c:v>
                </c:pt>
                <c:pt idx="36">
                  <c:v>46388</c:v>
                </c:pt>
                <c:pt idx="37">
                  <c:v>46419</c:v>
                </c:pt>
                <c:pt idx="38">
                  <c:v>46447</c:v>
                </c:pt>
                <c:pt idx="39">
                  <c:v>46478</c:v>
                </c:pt>
                <c:pt idx="40">
                  <c:v>46508</c:v>
                </c:pt>
                <c:pt idx="41">
                  <c:v>46539</c:v>
                </c:pt>
                <c:pt idx="42">
                  <c:v>46569</c:v>
                </c:pt>
                <c:pt idx="43">
                  <c:v>46600</c:v>
                </c:pt>
                <c:pt idx="44">
                  <c:v>46631</c:v>
                </c:pt>
                <c:pt idx="45">
                  <c:v>46661</c:v>
                </c:pt>
                <c:pt idx="46">
                  <c:v>46692</c:v>
                </c:pt>
                <c:pt idx="47">
                  <c:v>46722</c:v>
                </c:pt>
                <c:pt idx="48">
                  <c:v>46753</c:v>
                </c:pt>
                <c:pt idx="49">
                  <c:v>46784</c:v>
                </c:pt>
                <c:pt idx="50">
                  <c:v>46813</c:v>
                </c:pt>
                <c:pt idx="51">
                  <c:v>46844</c:v>
                </c:pt>
                <c:pt idx="52">
                  <c:v>46874</c:v>
                </c:pt>
                <c:pt idx="53">
                  <c:v>46905</c:v>
                </c:pt>
                <c:pt idx="54">
                  <c:v>46935</c:v>
                </c:pt>
                <c:pt idx="55">
                  <c:v>46966</c:v>
                </c:pt>
                <c:pt idx="56">
                  <c:v>46997</c:v>
                </c:pt>
                <c:pt idx="57">
                  <c:v>47027</c:v>
                </c:pt>
                <c:pt idx="58">
                  <c:v>47058</c:v>
                </c:pt>
                <c:pt idx="59">
                  <c:v>47088</c:v>
                </c:pt>
                <c:pt idx="60">
                  <c:v>47119</c:v>
                </c:pt>
                <c:pt idx="61">
                  <c:v>47150</c:v>
                </c:pt>
                <c:pt idx="62">
                  <c:v>47178</c:v>
                </c:pt>
                <c:pt idx="63">
                  <c:v>47209</c:v>
                </c:pt>
                <c:pt idx="64">
                  <c:v>47239</c:v>
                </c:pt>
                <c:pt idx="65">
                  <c:v>47270</c:v>
                </c:pt>
                <c:pt idx="66">
                  <c:v>47300</c:v>
                </c:pt>
                <c:pt idx="67">
                  <c:v>47331</c:v>
                </c:pt>
                <c:pt idx="68">
                  <c:v>47362</c:v>
                </c:pt>
                <c:pt idx="69">
                  <c:v>47392</c:v>
                </c:pt>
                <c:pt idx="70">
                  <c:v>47423</c:v>
                </c:pt>
                <c:pt idx="71">
                  <c:v>47453</c:v>
                </c:pt>
                <c:pt idx="72">
                  <c:v>47484</c:v>
                </c:pt>
                <c:pt idx="73">
                  <c:v>47515</c:v>
                </c:pt>
                <c:pt idx="74">
                  <c:v>47543</c:v>
                </c:pt>
                <c:pt idx="75">
                  <c:v>47574</c:v>
                </c:pt>
                <c:pt idx="76">
                  <c:v>47604</c:v>
                </c:pt>
                <c:pt idx="77">
                  <c:v>47635</c:v>
                </c:pt>
                <c:pt idx="78">
                  <c:v>47665</c:v>
                </c:pt>
                <c:pt idx="79">
                  <c:v>47696</c:v>
                </c:pt>
                <c:pt idx="80">
                  <c:v>47727</c:v>
                </c:pt>
                <c:pt idx="81">
                  <c:v>47757</c:v>
                </c:pt>
                <c:pt idx="82">
                  <c:v>47788</c:v>
                </c:pt>
                <c:pt idx="83">
                  <c:v>47818</c:v>
                </c:pt>
                <c:pt idx="84">
                  <c:v>47849</c:v>
                </c:pt>
                <c:pt idx="85">
                  <c:v>47880</c:v>
                </c:pt>
                <c:pt idx="86">
                  <c:v>47908</c:v>
                </c:pt>
                <c:pt idx="87">
                  <c:v>47939</c:v>
                </c:pt>
                <c:pt idx="88">
                  <c:v>47969</c:v>
                </c:pt>
                <c:pt idx="89">
                  <c:v>48000</c:v>
                </c:pt>
                <c:pt idx="90">
                  <c:v>48030</c:v>
                </c:pt>
                <c:pt idx="91">
                  <c:v>48061</c:v>
                </c:pt>
                <c:pt idx="92">
                  <c:v>48092</c:v>
                </c:pt>
                <c:pt idx="93">
                  <c:v>48122</c:v>
                </c:pt>
                <c:pt idx="94">
                  <c:v>48153</c:v>
                </c:pt>
                <c:pt idx="95">
                  <c:v>48183</c:v>
                </c:pt>
                <c:pt idx="96">
                  <c:v>48214</c:v>
                </c:pt>
                <c:pt idx="97">
                  <c:v>48245</c:v>
                </c:pt>
                <c:pt idx="98">
                  <c:v>48274</c:v>
                </c:pt>
                <c:pt idx="99">
                  <c:v>48305</c:v>
                </c:pt>
                <c:pt idx="100">
                  <c:v>48335</c:v>
                </c:pt>
                <c:pt idx="101">
                  <c:v>48366</c:v>
                </c:pt>
                <c:pt idx="102">
                  <c:v>48396</c:v>
                </c:pt>
                <c:pt idx="103">
                  <c:v>48427</c:v>
                </c:pt>
                <c:pt idx="104">
                  <c:v>48458</c:v>
                </c:pt>
                <c:pt idx="105">
                  <c:v>48488</c:v>
                </c:pt>
                <c:pt idx="106">
                  <c:v>48519</c:v>
                </c:pt>
                <c:pt idx="107">
                  <c:v>48549</c:v>
                </c:pt>
                <c:pt idx="108">
                  <c:v>48580</c:v>
                </c:pt>
                <c:pt idx="109">
                  <c:v>48611</c:v>
                </c:pt>
                <c:pt idx="110">
                  <c:v>48639</c:v>
                </c:pt>
                <c:pt idx="111">
                  <c:v>48670</c:v>
                </c:pt>
                <c:pt idx="112">
                  <c:v>48700</c:v>
                </c:pt>
                <c:pt idx="113">
                  <c:v>48731</c:v>
                </c:pt>
                <c:pt idx="114">
                  <c:v>48761</c:v>
                </c:pt>
                <c:pt idx="115">
                  <c:v>48792</c:v>
                </c:pt>
                <c:pt idx="116">
                  <c:v>48823</c:v>
                </c:pt>
                <c:pt idx="117">
                  <c:v>48853</c:v>
                </c:pt>
                <c:pt idx="118">
                  <c:v>48884</c:v>
                </c:pt>
                <c:pt idx="119">
                  <c:v>48914</c:v>
                </c:pt>
                <c:pt idx="120">
                  <c:v>48945</c:v>
                </c:pt>
                <c:pt idx="121">
                  <c:v>48976</c:v>
                </c:pt>
                <c:pt idx="122">
                  <c:v>49004</c:v>
                </c:pt>
                <c:pt idx="123">
                  <c:v>49035</c:v>
                </c:pt>
                <c:pt idx="124">
                  <c:v>49065</c:v>
                </c:pt>
                <c:pt idx="125">
                  <c:v>49096</c:v>
                </c:pt>
                <c:pt idx="126">
                  <c:v>49126</c:v>
                </c:pt>
                <c:pt idx="127">
                  <c:v>49157</c:v>
                </c:pt>
                <c:pt idx="128">
                  <c:v>49188</c:v>
                </c:pt>
                <c:pt idx="129">
                  <c:v>49218</c:v>
                </c:pt>
                <c:pt idx="130">
                  <c:v>49249</c:v>
                </c:pt>
                <c:pt idx="131">
                  <c:v>49279</c:v>
                </c:pt>
                <c:pt idx="132">
                  <c:v>49310</c:v>
                </c:pt>
                <c:pt idx="133">
                  <c:v>49341</c:v>
                </c:pt>
                <c:pt idx="134">
                  <c:v>49369</c:v>
                </c:pt>
                <c:pt idx="135">
                  <c:v>49400</c:v>
                </c:pt>
                <c:pt idx="136">
                  <c:v>49430</c:v>
                </c:pt>
                <c:pt idx="137">
                  <c:v>49461</c:v>
                </c:pt>
                <c:pt idx="138">
                  <c:v>49491</c:v>
                </c:pt>
                <c:pt idx="139">
                  <c:v>49522</c:v>
                </c:pt>
                <c:pt idx="140">
                  <c:v>49553</c:v>
                </c:pt>
                <c:pt idx="141">
                  <c:v>49583</c:v>
                </c:pt>
                <c:pt idx="142">
                  <c:v>49614</c:v>
                </c:pt>
                <c:pt idx="143">
                  <c:v>49644</c:v>
                </c:pt>
                <c:pt idx="144">
                  <c:v>49675</c:v>
                </c:pt>
                <c:pt idx="145">
                  <c:v>49706</c:v>
                </c:pt>
                <c:pt idx="146">
                  <c:v>49735</c:v>
                </c:pt>
                <c:pt idx="147">
                  <c:v>49766</c:v>
                </c:pt>
                <c:pt idx="148">
                  <c:v>49796</c:v>
                </c:pt>
                <c:pt idx="149">
                  <c:v>49827</c:v>
                </c:pt>
                <c:pt idx="150">
                  <c:v>49857</c:v>
                </c:pt>
                <c:pt idx="151">
                  <c:v>49888</c:v>
                </c:pt>
                <c:pt idx="152">
                  <c:v>49919</c:v>
                </c:pt>
                <c:pt idx="153">
                  <c:v>49949</c:v>
                </c:pt>
                <c:pt idx="154">
                  <c:v>49980</c:v>
                </c:pt>
                <c:pt idx="155">
                  <c:v>50010</c:v>
                </c:pt>
                <c:pt idx="156">
                  <c:v>50041</c:v>
                </c:pt>
                <c:pt idx="157">
                  <c:v>50072</c:v>
                </c:pt>
                <c:pt idx="158">
                  <c:v>50100</c:v>
                </c:pt>
                <c:pt idx="159">
                  <c:v>50131</c:v>
                </c:pt>
                <c:pt idx="160">
                  <c:v>50161</c:v>
                </c:pt>
                <c:pt idx="161">
                  <c:v>50192</c:v>
                </c:pt>
                <c:pt idx="162">
                  <c:v>50222</c:v>
                </c:pt>
                <c:pt idx="163">
                  <c:v>50253</c:v>
                </c:pt>
                <c:pt idx="164">
                  <c:v>50284</c:v>
                </c:pt>
                <c:pt idx="165">
                  <c:v>50314</c:v>
                </c:pt>
                <c:pt idx="166">
                  <c:v>50345</c:v>
                </c:pt>
                <c:pt idx="167">
                  <c:v>50375</c:v>
                </c:pt>
                <c:pt idx="168">
                  <c:v>50406</c:v>
                </c:pt>
                <c:pt idx="169">
                  <c:v>50437</c:v>
                </c:pt>
                <c:pt idx="170">
                  <c:v>50465</c:v>
                </c:pt>
                <c:pt idx="171">
                  <c:v>50496</c:v>
                </c:pt>
                <c:pt idx="172">
                  <c:v>50526</c:v>
                </c:pt>
                <c:pt idx="173">
                  <c:v>50557</c:v>
                </c:pt>
                <c:pt idx="174">
                  <c:v>50587</c:v>
                </c:pt>
                <c:pt idx="175">
                  <c:v>50618</c:v>
                </c:pt>
                <c:pt idx="176">
                  <c:v>50649</c:v>
                </c:pt>
                <c:pt idx="177">
                  <c:v>50679</c:v>
                </c:pt>
                <c:pt idx="178">
                  <c:v>50710</c:v>
                </c:pt>
                <c:pt idx="179">
                  <c:v>50740</c:v>
                </c:pt>
              </c:numCache>
            </c:numRef>
          </c:cat>
          <c:val>
            <c:numRef>
              <c:f>'Graficos 4-1y4_3_Balance Nal'!$C$8:$GL$8</c:f>
              <c:numCache>
                <c:formatCode>0.0</c:formatCode>
                <c:ptCount val="192"/>
                <c:pt idx="0">
                  <c:v>1202.7977313373447</c:v>
                </c:pt>
                <c:pt idx="1">
                  <c:v>1234.3399685363681</c:v>
                </c:pt>
                <c:pt idx="2">
                  <c:v>951.01345857359684</c:v>
                </c:pt>
                <c:pt idx="3">
                  <c:v>943.42160233002392</c:v>
                </c:pt>
                <c:pt idx="4">
                  <c:v>937.95280486506499</c:v>
                </c:pt>
                <c:pt idx="5">
                  <c:v>944.42828599826612</c:v>
                </c:pt>
                <c:pt idx="6">
                  <c:v>942.87975799548508</c:v>
                </c:pt>
                <c:pt idx="7">
                  <c:v>956.22301088644292</c:v>
                </c:pt>
                <c:pt idx="8">
                  <c:v>960.49149895177629</c:v>
                </c:pt>
                <c:pt idx="9">
                  <c:v>936.12269281653903</c:v>
                </c:pt>
                <c:pt idx="10">
                  <c:v>973.99727475954694</c:v>
                </c:pt>
                <c:pt idx="11">
                  <c:v>942.98479564824413</c:v>
                </c:pt>
                <c:pt idx="12">
                  <c:v>913.81570536344839</c:v>
                </c:pt>
                <c:pt idx="13">
                  <c:v>947.35174887945561</c:v>
                </c:pt>
                <c:pt idx="14">
                  <c:v>944.02797486161865</c:v>
                </c:pt>
                <c:pt idx="15">
                  <c:v>938.01586330778287</c:v>
                </c:pt>
                <c:pt idx="16">
                  <c:v>937.31939579351751</c:v>
                </c:pt>
                <c:pt idx="17">
                  <c:v>980.8676957764086</c:v>
                </c:pt>
                <c:pt idx="18">
                  <c:v>958.99923121965298</c:v>
                </c:pt>
                <c:pt idx="19">
                  <c:v>962.41874192140176</c:v>
                </c:pt>
                <c:pt idx="20">
                  <c:v>967.80047493035568</c:v>
                </c:pt>
                <c:pt idx="21">
                  <c:v>958.55756595653429</c:v>
                </c:pt>
                <c:pt idx="22">
                  <c:v>997.25304885619732</c:v>
                </c:pt>
                <c:pt idx="23">
                  <c:v>1004.0639630072393</c:v>
                </c:pt>
                <c:pt idx="24">
                  <c:v>987.47094208461738</c:v>
                </c:pt>
                <c:pt idx="25">
                  <c:v>1031.3119614902093</c:v>
                </c:pt>
                <c:pt idx="26">
                  <c:v>968.12831755302909</c:v>
                </c:pt>
                <c:pt idx="27">
                  <c:v>936.6628499352214</c:v>
                </c:pt>
                <c:pt idx="28">
                  <c:v>934.34669491416605</c:v>
                </c:pt>
                <c:pt idx="29">
                  <c:v>962.4832127785121</c:v>
                </c:pt>
                <c:pt idx="30">
                  <c:v>948.78934993214523</c:v>
                </c:pt>
                <c:pt idx="31">
                  <c:v>969.02998561446998</c:v>
                </c:pt>
                <c:pt idx="32">
                  <c:v>1032.2952929118553</c:v>
                </c:pt>
                <c:pt idx="33">
                  <c:v>995.4226803078102</c:v>
                </c:pt>
                <c:pt idx="34">
                  <c:v>1031.4823193539107</c:v>
                </c:pt>
                <c:pt idx="35">
                  <c:v>1101.2564991666959</c:v>
                </c:pt>
                <c:pt idx="36">
                  <c:v>1078.416858347384</c:v>
                </c:pt>
                <c:pt idx="37">
                  <c:v>1114.0126554301903</c:v>
                </c:pt>
                <c:pt idx="38">
                  <c:v>948.92406106102806</c:v>
                </c:pt>
                <c:pt idx="39">
                  <c:v>949.98077764028619</c:v>
                </c:pt>
                <c:pt idx="40">
                  <c:v>921.28603919026534</c:v>
                </c:pt>
                <c:pt idx="41">
                  <c:v>948.38486539817711</c:v>
                </c:pt>
                <c:pt idx="42">
                  <c:v>963.14292791510206</c:v>
                </c:pt>
                <c:pt idx="43">
                  <c:v>965.89728897408395</c:v>
                </c:pt>
                <c:pt idx="44">
                  <c:v>981.29650177652218</c:v>
                </c:pt>
                <c:pt idx="45">
                  <c:v>951.95765439503282</c:v>
                </c:pt>
                <c:pt idx="46">
                  <c:v>977.36318126730407</c:v>
                </c:pt>
                <c:pt idx="47">
                  <c:v>967.52235262287059</c:v>
                </c:pt>
                <c:pt idx="48">
                  <c:v>941.14808685103083</c:v>
                </c:pt>
                <c:pt idx="49">
                  <c:v>988.26109004777766</c:v>
                </c:pt>
                <c:pt idx="50">
                  <c:v>945.6378905628211</c:v>
                </c:pt>
                <c:pt idx="51">
                  <c:v>951.45596675581521</c:v>
                </c:pt>
                <c:pt idx="52">
                  <c:v>938.45780231268304</c:v>
                </c:pt>
                <c:pt idx="53">
                  <c:v>982.86389781696926</c:v>
                </c:pt>
                <c:pt idx="54">
                  <c:v>963.74782924026613</c:v>
                </c:pt>
                <c:pt idx="55">
                  <c:v>971.45475549906109</c:v>
                </c:pt>
                <c:pt idx="56">
                  <c:v>975.29400369817358</c:v>
                </c:pt>
                <c:pt idx="57">
                  <c:v>951.55323645240753</c:v>
                </c:pt>
                <c:pt idx="58">
                  <c:v>974.53206319048411</c:v>
                </c:pt>
                <c:pt idx="59">
                  <c:v>955.43351366943227</c:v>
                </c:pt>
                <c:pt idx="60">
                  <c:v>913.68278940936898</c:v>
                </c:pt>
                <c:pt idx="61">
                  <c:v>957.67843753052307</c:v>
                </c:pt>
                <c:pt idx="62">
                  <c:v>949.74987922065202</c:v>
                </c:pt>
                <c:pt idx="63">
                  <c:v>927.1423488752871</c:v>
                </c:pt>
                <c:pt idx="64">
                  <c:v>920.51099848680599</c:v>
                </c:pt>
                <c:pt idx="65">
                  <c:v>964.20682256594887</c:v>
                </c:pt>
                <c:pt idx="66">
                  <c:v>945.22928856953047</c:v>
                </c:pt>
                <c:pt idx="67">
                  <c:v>942.90544753333222</c:v>
                </c:pt>
                <c:pt idx="68">
                  <c:v>959.23504220651694</c:v>
                </c:pt>
                <c:pt idx="69">
                  <c:v>943.52108593401113</c:v>
                </c:pt>
                <c:pt idx="70">
                  <c:v>959.58510108142252</c:v>
                </c:pt>
                <c:pt idx="71">
                  <c:v>987.19998942657605</c:v>
                </c:pt>
                <c:pt idx="72">
                  <c:v>969.71773041570736</c:v>
                </c:pt>
                <c:pt idx="73">
                  <c:v>1016.7741290949044</c:v>
                </c:pt>
                <c:pt idx="74">
                  <c:v>908.97275625203577</c:v>
                </c:pt>
                <c:pt idx="75">
                  <c:v>878.35284706243897</c:v>
                </c:pt>
                <c:pt idx="76">
                  <c:v>903.47814708850115</c:v>
                </c:pt>
                <c:pt idx="77">
                  <c:v>929.92100802653511</c:v>
                </c:pt>
                <c:pt idx="78">
                  <c:v>894.4272113824893</c:v>
                </c:pt>
                <c:pt idx="79">
                  <c:v>901.01866488933365</c:v>
                </c:pt>
                <c:pt idx="80">
                  <c:v>922.20374353555337</c:v>
                </c:pt>
                <c:pt idx="81">
                  <c:v>898.94077556621255</c:v>
                </c:pt>
                <c:pt idx="82">
                  <c:v>926.1286514332013</c:v>
                </c:pt>
                <c:pt idx="83">
                  <c:v>909.41325515279311</c:v>
                </c:pt>
                <c:pt idx="84">
                  <c:v>883.86375198932797</c:v>
                </c:pt>
                <c:pt idx="85">
                  <c:v>923.97957650287651</c:v>
                </c:pt>
                <c:pt idx="86">
                  <c:v>894.55360461883083</c:v>
                </c:pt>
                <c:pt idx="87">
                  <c:v>895.63893839600189</c:v>
                </c:pt>
                <c:pt idx="88">
                  <c:v>854.61804364679426</c:v>
                </c:pt>
                <c:pt idx="89">
                  <c:v>918.32394060466049</c:v>
                </c:pt>
                <c:pt idx="90">
                  <c:v>897.31044466472247</c:v>
                </c:pt>
                <c:pt idx="91">
                  <c:v>900.61873010959448</c:v>
                </c:pt>
                <c:pt idx="92">
                  <c:v>919.86903669851176</c:v>
                </c:pt>
                <c:pt idx="93">
                  <c:v>894.54022478907336</c:v>
                </c:pt>
                <c:pt idx="94">
                  <c:v>931.55138859858084</c:v>
                </c:pt>
                <c:pt idx="95">
                  <c:v>899.39614724393357</c:v>
                </c:pt>
                <c:pt idx="96">
                  <c:v>867.01293013847783</c:v>
                </c:pt>
                <c:pt idx="97">
                  <c:v>919.64281072411256</c:v>
                </c:pt>
                <c:pt idx="98">
                  <c:v>893.9962535559448</c:v>
                </c:pt>
                <c:pt idx="99">
                  <c:v>879.56341178536081</c:v>
                </c:pt>
                <c:pt idx="100">
                  <c:v>872.47451662866558</c:v>
                </c:pt>
                <c:pt idx="101">
                  <c:v>915.09955956356907</c:v>
                </c:pt>
                <c:pt idx="102">
                  <c:v>899.19191447454875</c:v>
                </c:pt>
                <c:pt idx="103">
                  <c:v>909.96583676128637</c:v>
                </c:pt>
                <c:pt idx="104">
                  <c:v>939.22644443546574</c:v>
                </c:pt>
                <c:pt idx="105">
                  <c:v>916.44604100985202</c:v>
                </c:pt>
                <c:pt idx="106">
                  <c:v>939.96715019244232</c:v>
                </c:pt>
                <c:pt idx="107">
                  <c:v>915.37585750954725</c:v>
                </c:pt>
                <c:pt idx="108">
                  <c:v>885.54955129991231</c:v>
                </c:pt>
                <c:pt idx="109">
                  <c:v>926.17410556797677</c:v>
                </c:pt>
                <c:pt idx="110">
                  <c:v>898.01415295802553</c:v>
                </c:pt>
                <c:pt idx="111">
                  <c:v>903.79056795021381</c:v>
                </c:pt>
                <c:pt idx="112">
                  <c:v>881.76572985381142</c:v>
                </c:pt>
                <c:pt idx="113">
                  <c:v>906.19709964494416</c:v>
                </c:pt>
                <c:pt idx="114">
                  <c:v>904.56030631834801</c:v>
                </c:pt>
                <c:pt idx="115">
                  <c:v>921.01355748949391</c:v>
                </c:pt>
                <c:pt idx="116">
                  <c:v>945.49869206369829</c:v>
                </c:pt>
                <c:pt idx="117">
                  <c:v>920.64237753895759</c:v>
                </c:pt>
                <c:pt idx="118">
                  <c:v>947.02711014859199</c:v>
                </c:pt>
                <c:pt idx="119">
                  <c:v>917.29884665704367</c:v>
                </c:pt>
                <c:pt idx="120">
                  <c:v>917.7085581580958</c:v>
                </c:pt>
                <c:pt idx="121">
                  <c:v>945.56085172454038</c:v>
                </c:pt>
                <c:pt idx="122">
                  <c:v>922.33136467833981</c:v>
                </c:pt>
                <c:pt idx="123">
                  <c:v>910.351295470526</c:v>
                </c:pt>
                <c:pt idx="124">
                  <c:v>925.21462483469543</c:v>
                </c:pt>
                <c:pt idx="125">
                  <c:v>906.83446204951747</c:v>
                </c:pt>
                <c:pt idx="126">
                  <c:v>911.34110944523695</c:v>
                </c:pt>
                <c:pt idx="127">
                  <c:v>927.5626600279985</c:v>
                </c:pt>
                <c:pt idx="128">
                  <c:v>951.8484925931408</c:v>
                </c:pt>
                <c:pt idx="129">
                  <c:v>922.95006937022583</c:v>
                </c:pt>
                <c:pt idx="130">
                  <c:v>950.0307634245346</c:v>
                </c:pt>
                <c:pt idx="131">
                  <c:v>946.12456698243989</c:v>
                </c:pt>
                <c:pt idx="132">
                  <c:v>919.97584373860082</c:v>
                </c:pt>
                <c:pt idx="133">
                  <c:v>963.80016169322505</c:v>
                </c:pt>
                <c:pt idx="134">
                  <c:v>925.26883775912108</c:v>
                </c:pt>
                <c:pt idx="135">
                  <c:v>930.15968751346668</c:v>
                </c:pt>
                <c:pt idx="136">
                  <c:v>893.80046799233753</c:v>
                </c:pt>
                <c:pt idx="137">
                  <c:v>945.40802509165178</c:v>
                </c:pt>
                <c:pt idx="138">
                  <c:v>932.81955771919274</c:v>
                </c:pt>
                <c:pt idx="139">
                  <c:v>944.25780961376893</c:v>
                </c:pt>
                <c:pt idx="140">
                  <c:v>958.55649712680849</c:v>
                </c:pt>
                <c:pt idx="141">
                  <c:v>934.48650622361936</c:v>
                </c:pt>
                <c:pt idx="142">
                  <c:v>960.20791348660407</c:v>
                </c:pt>
                <c:pt idx="143">
                  <c:v>944.92216927941388</c:v>
                </c:pt>
                <c:pt idx="144">
                  <c:v>909.37571986952946</c:v>
                </c:pt>
                <c:pt idx="145">
                  <c:v>955.56166988821496</c:v>
                </c:pt>
                <c:pt idx="146">
                  <c:v>933.96339571346209</c:v>
                </c:pt>
                <c:pt idx="147">
                  <c:v>937.34449547224472</c:v>
                </c:pt>
                <c:pt idx="148">
                  <c:v>927.86291235016608</c:v>
                </c:pt>
                <c:pt idx="149">
                  <c:v>963.20068473490869</c:v>
                </c:pt>
                <c:pt idx="150">
                  <c:v>945.83476147344629</c:v>
                </c:pt>
                <c:pt idx="151">
                  <c:v>948.51719241874844</c:v>
                </c:pt>
                <c:pt idx="152">
                  <c:v>979.02947709736657</c:v>
                </c:pt>
                <c:pt idx="153">
                  <c:v>951.20470907363722</c:v>
                </c:pt>
                <c:pt idx="154">
                  <c:v>975.64251227951604</c:v>
                </c:pt>
                <c:pt idx="155">
                  <c:v>955.81036998298055</c:v>
                </c:pt>
                <c:pt idx="156">
                  <c:v>929.25843170678172</c:v>
                </c:pt>
                <c:pt idx="157">
                  <c:v>983.7908934976291</c:v>
                </c:pt>
                <c:pt idx="158">
                  <c:v>939.8661020067334</c:v>
                </c:pt>
                <c:pt idx="159">
                  <c:v>928.90217551366777</c:v>
                </c:pt>
                <c:pt idx="160">
                  <c:v>942.46729545026085</c:v>
                </c:pt>
                <c:pt idx="161">
                  <c:v>967.64333227622433</c:v>
                </c:pt>
                <c:pt idx="162">
                  <c:v>945.42026444148303</c:v>
                </c:pt>
                <c:pt idx="163">
                  <c:v>950.39880410821331</c:v>
                </c:pt>
                <c:pt idx="164">
                  <c:v>990.67659231247842</c:v>
                </c:pt>
                <c:pt idx="165">
                  <c:v>967.08337824591251</c:v>
                </c:pt>
                <c:pt idx="166">
                  <c:v>992.46348801167937</c:v>
                </c:pt>
                <c:pt idx="167">
                  <c:v>970.9374622161946</c:v>
                </c:pt>
                <c:pt idx="168">
                  <c:v>956.64835197477555</c:v>
                </c:pt>
                <c:pt idx="169">
                  <c:v>999.58280001201626</c:v>
                </c:pt>
                <c:pt idx="170">
                  <c:v>969.4570355322661</c:v>
                </c:pt>
                <c:pt idx="171">
                  <c:v>959.3604041841345</c:v>
                </c:pt>
                <c:pt idx="172">
                  <c:v>953.84390056012239</c:v>
                </c:pt>
                <c:pt idx="173">
                  <c:v>994.71469415139518</c:v>
                </c:pt>
                <c:pt idx="174">
                  <c:v>960.15005052621405</c:v>
                </c:pt>
                <c:pt idx="175">
                  <c:v>977.74917870319712</c:v>
                </c:pt>
                <c:pt idx="176">
                  <c:v>1003.7354317560097</c:v>
                </c:pt>
                <c:pt idx="177">
                  <c:v>979.70251877374983</c:v>
                </c:pt>
                <c:pt idx="178">
                  <c:v>1014.3844874863119</c:v>
                </c:pt>
                <c:pt idx="179">
                  <c:v>981.95483074278491</c:v>
                </c:pt>
              </c:numCache>
            </c:numRef>
          </c:val>
          <c:smooth val="0"/>
          <c:extLst xmlns:c15="http://schemas.microsoft.com/office/drawing/2012/chart">
            <c:ext xmlns:c16="http://schemas.microsoft.com/office/drawing/2014/chart" uri="{C3380CC4-5D6E-409C-BE32-E72D297353CC}">
              <c16:uniqueId val="{00000008-6A94-4C95-8BE3-5C7F73D2DC08}"/>
            </c:ext>
          </c:extLst>
        </c:ser>
        <c:ser>
          <c:idx val="2"/>
          <c:order val="4"/>
          <c:tx>
            <c:strRef>
              <c:f>'Graficos 4-1y4_3_Balance Nal'!$B$9</c:f>
              <c:strCache>
                <c:ptCount val="1"/>
                <c:pt idx="0">
                  <c:v>DEMANDA 2 (ACTUAL)</c:v>
                </c:pt>
              </c:strCache>
              <c:extLst xmlns:c15="http://schemas.microsoft.com/office/drawing/2012/chart"/>
            </c:strRef>
          </c:tx>
          <c:spPr>
            <a:ln w="31750" cap="rnd">
              <a:solidFill>
                <a:schemeClr val="accent6">
                  <a:lumMod val="50000"/>
                </a:schemeClr>
              </a:solidFill>
              <a:prstDash val="solid"/>
              <a:round/>
            </a:ln>
            <a:effectLst/>
          </c:spPr>
          <c:marker>
            <c:symbol val="circle"/>
            <c:size val="5"/>
            <c:spPr>
              <a:solidFill>
                <a:schemeClr val="accent6">
                  <a:lumMod val="50000"/>
                </a:schemeClr>
              </a:solidFill>
              <a:ln w="9525">
                <a:solidFill>
                  <a:schemeClr val="accent6">
                    <a:lumMod val="50000"/>
                  </a:schemeClr>
                </a:solidFill>
              </a:ln>
              <a:effectLst/>
            </c:spPr>
          </c:marker>
          <c:cat>
            <c:numRef>
              <c:f>'Graficos 4-1y4_3_Balance Nal'!$C$3:$GL$3</c:f>
              <c:numCache>
                <c:formatCode>mmm\-yy</c:formatCode>
                <c:ptCount val="192"/>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pt idx="21">
                  <c:v>45931</c:v>
                </c:pt>
                <c:pt idx="22">
                  <c:v>45962</c:v>
                </c:pt>
                <c:pt idx="23">
                  <c:v>45992</c:v>
                </c:pt>
                <c:pt idx="24">
                  <c:v>46023</c:v>
                </c:pt>
                <c:pt idx="25">
                  <c:v>46054</c:v>
                </c:pt>
                <c:pt idx="26">
                  <c:v>46082</c:v>
                </c:pt>
                <c:pt idx="27">
                  <c:v>46113</c:v>
                </c:pt>
                <c:pt idx="28">
                  <c:v>46143</c:v>
                </c:pt>
                <c:pt idx="29">
                  <c:v>46174</c:v>
                </c:pt>
                <c:pt idx="30">
                  <c:v>46204</c:v>
                </c:pt>
                <c:pt idx="31">
                  <c:v>46235</c:v>
                </c:pt>
                <c:pt idx="32">
                  <c:v>46266</c:v>
                </c:pt>
                <c:pt idx="33">
                  <c:v>46296</c:v>
                </c:pt>
                <c:pt idx="34">
                  <c:v>46327</c:v>
                </c:pt>
                <c:pt idx="35">
                  <c:v>46357</c:v>
                </c:pt>
                <c:pt idx="36">
                  <c:v>46388</c:v>
                </c:pt>
                <c:pt idx="37">
                  <c:v>46419</c:v>
                </c:pt>
                <c:pt idx="38">
                  <c:v>46447</c:v>
                </c:pt>
                <c:pt idx="39">
                  <c:v>46478</c:v>
                </c:pt>
                <c:pt idx="40">
                  <c:v>46508</c:v>
                </c:pt>
                <c:pt idx="41">
                  <c:v>46539</c:v>
                </c:pt>
                <c:pt idx="42">
                  <c:v>46569</c:v>
                </c:pt>
                <c:pt idx="43">
                  <c:v>46600</c:v>
                </c:pt>
                <c:pt idx="44">
                  <c:v>46631</c:v>
                </c:pt>
                <c:pt idx="45">
                  <c:v>46661</c:v>
                </c:pt>
                <c:pt idx="46">
                  <c:v>46692</c:v>
                </c:pt>
                <c:pt idx="47">
                  <c:v>46722</c:v>
                </c:pt>
                <c:pt idx="48">
                  <c:v>46753</c:v>
                </c:pt>
                <c:pt idx="49">
                  <c:v>46784</c:v>
                </c:pt>
                <c:pt idx="50">
                  <c:v>46813</c:v>
                </c:pt>
                <c:pt idx="51">
                  <c:v>46844</c:v>
                </c:pt>
                <c:pt idx="52">
                  <c:v>46874</c:v>
                </c:pt>
                <c:pt idx="53">
                  <c:v>46905</c:v>
                </c:pt>
                <c:pt idx="54">
                  <c:v>46935</c:v>
                </c:pt>
                <c:pt idx="55">
                  <c:v>46966</c:v>
                </c:pt>
                <c:pt idx="56">
                  <c:v>46997</c:v>
                </c:pt>
                <c:pt idx="57">
                  <c:v>47027</c:v>
                </c:pt>
                <c:pt idx="58">
                  <c:v>47058</c:v>
                </c:pt>
                <c:pt idx="59">
                  <c:v>47088</c:v>
                </c:pt>
                <c:pt idx="60">
                  <c:v>47119</c:v>
                </c:pt>
                <c:pt idx="61">
                  <c:v>47150</c:v>
                </c:pt>
                <c:pt idx="62">
                  <c:v>47178</c:v>
                </c:pt>
                <c:pt idx="63">
                  <c:v>47209</c:v>
                </c:pt>
                <c:pt idx="64">
                  <c:v>47239</c:v>
                </c:pt>
                <c:pt idx="65">
                  <c:v>47270</c:v>
                </c:pt>
                <c:pt idx="66">
                  <c:v>47300</c:v>
                </c:pt>
                <c:pt idx="67">
                  <c:v>47331</c:v>
                </c:pt>
                <c:pt idx="68">
                  <c:v>47362</c:v>
                </c:pt>
                <c:pt idx="69">
                  <c:v>47392</c:v>
                </c:pt>
                <c:pt idx="70">
                  <c:v>47423</c:v>
                </c:pt>
                <c:pt idx="71">
                  <c:v>47453</c:v>
                </c:pt>
                <c:pt idx="72">
                  <c:v>47484</c:v>
                </c:pt>
                <c:pt idx="73">
                  <c:v>47515</c:v>
                </c:pt>
                <c:pt idx="74">
                  <c:v>47543</c:v>
                </c:pt>
                <c:pt idx="75">
                  <c:v>47574</c:v>
                </c:pt>
                <c:pt idx="76">
                  <c:v>47604</c:v>
                </c:pt>
                <c:pt idx="77">
                  <c:v>47635</c:v>
                </c:pt>
                <c:pt idx="78">
                  <c:v>47665</c:v>
                </c:pt>
                <c:pt idx="79">
                  <c:v>47696</c:v>
                </c:pt>
                <c:pt idx="80">
                  <c:v>47727</c:v>
                </c:pt>
                <c:pt idx="81">
                  <c:v>47757</c:v>
                </c:pt>
                <c:pt idx="82">
                  <c:v>47788</c:v>
                </c:pt>
                <c:pt idx="83">
                  <c:v>47818</c:v>
                </c:pt>
                <c:pt idx="84">
                  <c:v>47849</c:v>
                </c:pt>
                <c:pt idx="85">
                  <c:v>47880</c:v>
                </c:pt>
                <c:pt idx="86">
                  <c:v>47908</c:v>
                </c:pt>
                <c:pt idx="87">
                  <c:v>47939</c:v>
                </c:pt>
                <c:pt idx="88">
                  <c:v>47969</c:v>
                </c:pt>
                <c:pt idx="89">
                  <c:v>48000</c:v>
                </c:pt>
                <c:pt idx="90">
                  <c:v>48030</c:v>
                </c:pt>
                <c:pt idx="91">
                  <c:v>48061</c:v>
                </c:pt>
                <c:pt idx="92">
                  <c:v>48092</c:v>
                </c:pt>
                <c:pt idx="93">
                  <c:v>48122</c:v>
                </c:pt>
                <c:pt idx="94">
                  <c:v>48153</c:v>
                </c:pt>
                <c:pt idx="95">
                  <c:v>48183</c:v>
                </c:pt>
                <c:pt idx="96">
                  <c:v>48214</c:v>
                </c:pt>
                <c:pt idx="97">
                  <c:v>48245</c:v>
                </c:pt>
                <c:pt idx="98">
                  <c:v>48274</c:v>
                </c:pt>
                <c:pt idx="99">
                  <c:v>48305</c:v>
                </c:pt>
                <c:pt idx="100">
                  <c:v>48335</c:v>
                </c:pt>
                <c:pt idx="101">
                  <c:v>48366</c:v>
                </c:pt>
                <c:pt idx="102">
                  <c:v>48396</c:v>
                </c:pt>
                <c:pt idx="103">
                  <c:v>48427</c:v>
                </c:pt>
                <c:pt idx="104">
                  <c:v>48458</c:v>
                </c:pt>
                <c:pt idx="105">
                  <c:v>48488</c:v>
                </c:pt>
                <c:pt idx="106">
                  <c:v>48519</c:v>
                </c:pt>
                <c:pt idx="107">
                  <c:v>48549</c:v>
                </c:pt>
                <c:pt idx="108">
                  <c:v>48580</c:v>
                </c:pt>
                <c:pt idx="109">
                  <c:v>48611</c:v>
                </c:pt>
                <c:pt idx="110">
                  <c:v>48639</c:v>
                </c:pt>
                <c:pt idx="111">
                  <c:v>48670</c:v>
                </c:pt>
                <c:pt idx="112">
                  <c:v>48700</c:v>
                </c:pt>
                <c:pt idx="113">
                  <c:v>48731</c:v>
                </c:pt>
                <c:pt idx="114">
                  <c:v>48761</c:v>
                </c:pt>
                <c:pt idx="115">
                  <c:v>48792</c:v>
                </c:pt>
                <c:pt idx="116">
                  <c:v>48823</c:v>
                </c:pt>
                <c:pt idx="117">
                  <c:v>48853</c:v>
                </c:pt>
                <c:pt idx="118">
                  <c:v>48884</c:v>
                </c:pt>
                <c:pt idx="119">
                  <c:v>48914</c:v>
                </c:pt>
                <c:pt idx="120">
                  <c:v>48945</c:v>
                </c:pt>
                <c:pt idx="121">
                  <c:v>48976</c:v>
                </c:pt>
                <c:pt idx="122">
                  <c:v>49004</c:v>
                </c:pt>
                <c:pt idx="123">
                  <c:v>49035</c:v>
                </c:pt>
                <c:pt idx="124">
                  <c:v>49065</c:v>
                </c:pt>
                <c:pt idx="125">
                  <c:v>49096</c:v>
                </c:pt>
                <c:pt idx="126">
                  <c:v>49126</c:v>
                </c:pt>
                <c:pt idx="127">
                  <c:v>49157</c:v>
                </c:pt>
                <c:pt idx="128">
                  <c:v>49188</c:v>
                </c:pt>
                <c:pt idx="129">
                  <c:v>49218</c:v>
                </c:pt>
                <c:pt idx="130">
                  <c:v>49249</c:v>
                </c:pt>
                <c:pt idx="131">
                  <c:v>49279</c:v>
                </c:pt>
                <c:pt idx="132">
                  <c:v>49310</c:v>
                </c:pt>
                <c:pt idx="133">
                  <c:v>49341</c:v>
                </c:pt>
                <c:pt idx="134">
                  <c:v>49369</c:v>
                </c:pt>
                <c:pt idx="135">
                  <c:v>49400</c:v>
                </c:pt>
                <c:pt idx="136">
                  <c:v>49430</c:v>
                </c:pt>
                <c:pt idx="137">
                  <c:v>49461</c:v>
                </c:pt>
                <c:pt idx="138">
                  <c:v>49491</c:v>
                </c:pt>
                <c:pt idx="139">
                  <c:v>49522</c:v>
                </c:pt>
                <c:pt idx="140">
                  <c:v>49553</c:v>
                </c:pt>
                <c:pt idx="141">
                  <c:v>49583</c:v>
                </c:pt>
                <c:pt idx="142">
                  <c:v>49614</c:v>
                </c:pt>
                <c:pt idx="143">
                  <c:v>49644</c:v>
                </c:pt>
                <c:pt idx="144">
                  <c:v>49675</c:v>
                </c:pt>
                <c:pt idx="145">
                  <c:v>49706</c:v>
                </c:pt>
                <c:pt idx="146">
                  <c:v>49735</c:v>
                </c:pt>
                <c:pt idx="147">
                  <c:v>49766</c:v>
                </c:pt>
                <c:pt idx="148">
                  <c:v>49796</c:v>
                </c:pt>
                <c:pt idx="149">
                  <c:v>49827</c:v>
                </c:pt>
                <c:pt idx="150">
                  <c:v>49857</c:v>
                </c:pt>
                <c:pt idx="151">
                  <c:v>49888</c:v>
                </c:pt>
                <c:pt idx="152">
                  <c:v>49919</c:v>
                </c:pt>
                <c:pt idx="153">
                  <c:v>49949</c:v>
                </c:pt>
                <c:pt idx="154">
                  <c:v>49980</c:v>
                </c:pt>
                <c:pt idx="155">
                  <c:v>50010</c:v>
                </c:pt>
                <c:pt idx="156">
                  <c:v>50041</c:v>
                </c:pt>
                <c:pt idx="157">
                  <c:v>50072</c:v>
                </c:pt>
                <c:pt idx="158">
                  <c:v>50100</c:v>
                </c:pt>
                <c:pt idx="159">
                  <c:v>50131</c:v>
                </c:pt>
                <c:pt idx="160">
                  <c:v>50161</c:v>
                </c:pt>
                <c:pt idx="161">
                  <c:v>50192</c:v>
                </c:pt>
                <c:pt idx="162">
                  <c:v>50222</c:v>
                </c:pt>
                <c:pt idx="163">
                  <c:v>50253</c:v>
                </c:pt>
                <c:pt idx="164">
                  <c:v>50284</c:v>
                </c:pt>
                <c:pt idx="165">
                  <c:v>50314</c:v>
                </c:pt>
                <c:pt idx="166">
                  <c:v>50345</c:v>
                </c:pt>
                <c:pt idx="167">
                  <c:v>50375</c:v>
                </c:pt>
                <c:pt idx="168">
                  <c:v>50406</c:v>
                </c:pt>
                <c:pt idx="169">
                  <c:v>50437</c:v>
                </c:pt>
                <c:pt idx="170">
                  <c:v>50465</c:v>
                </c:pt>
                <c:pt idx="171">
                  <c:v>50496</c:v>
                </c:pt>
                <c:pt idx="172">
                  <c:v>50526</c:v>
                </c:pt>
                <c:pt idx="173">
                  <c:v>50557</c:v>
                </c:pt>
                <c:pt idx="174">
                  <c:v>50587</c:v>
                </c:pt>
                <c:pt idx="175">
                  <c:v>50618</c:v>
                </c:pt>
                <c:pt idx="176">
                  <c:v>50649</c:v>
                </c:pt>
                <c:pt idx="177">
                  <c:v>50679</c:v>
                </c:pt>
                <c:pt idx="178">
                  <c:v>50710</c:v>
                </c:pt>
                <c:pt idx="179">
                  <c:v>50740</c:v>
                </c:pt>
              </c:numCache>
            </c:numRef>
          </c:cat>
          <c:val>
            <c:numRef>
              <c:f>'Graficos 4-1y4_3_Balance Nal'!$C$9:$GL$9</c:f>
              <c:numCache>
                <c:formatCode>0.0</c:formatCode>
                <c:ptCount val="192"/>
                <c:pt idx="0">
                  <c:v>1517.029624405928</c:v>
                </c:pt>
                <c:pt idx="1">
                  <c:v>1549.292116585234</c:v>
                </c:pt>
                <c:pt idx="2">
                  <c:v>1011.5163803306549</c:v>
                </c:pt>
                <c:pt idx="3">
                  <c:v>1019.0336987641916</c:v>
                </c:pt>
                <c:pt idx="4">
                  <c:v>989.63291579835379</c:v>
                </c:pt>
                <c:pt idx="5">
                  <c:v>965.16855956814788</c:v>
                </c:pt>
                <c:pt idx="6">
                  <c:v>963.65629564616052</c:v>
                </c:pt>
                <c:pt idx="7">
                  <c:v>976.3955126574366</c:v>
                </c:pt>
                <c:pt idx="8">
                  <c:v>1017.3827413731433</c:v>
                </c:pt>
                <c:pt idx="9">
                  <c:v>992.49969160255455</c:v>
                </c:pt>
                <c:pt idx="10">
                  <c:v>1044.6548067598528</c:v>
                </c:pt>
                <c:pt idx="11">
                  <c:v>1020.3757270270307</c:v>
                </c:pt>
                <c:pt idx="12">
                  <c:v>1034.240451140493</c:v>
                </c:pt>
                <c:pt idx="13">
                  <c:v>1056.718081864565</c:v>
                </c:pt>
                <c:pt idx="14">
                  <c:v>996.22838940413658</c:v>
                </c:pt>
                <c:pt idx="15">
                  <c:v>981.43343986908337</c:v>
                </c:pt>
                <c:pt idx="16">
                  <c:v>962.01863023510964</c:v>
                </c:pt>
                <c:pt idx="17">
                  <c:v>1006.1201813931991</c:v>
                </c:pt>
                <c:pt idx="18">
                  <c:v>983.89313817325058</c:v>
                </c:pt>
                <c:pt idx="19">
                  <c:v>987.97844563608544</c:v>
                </c:pt>
                <c:pt idx="20">
                  <c:v>1096.7608737529208</c:v>
                </c:pt>
                <c:pt idx="21">
                  <c:v>1085.9970372460948</c:v>
                </c:pt>
                <c:pt idx="22">
                  <c:v>1119.4597991623391</c:v>
                </c:pt>
                <c:pt idx="23">
                  <c:v>1094.4355737432268</c:v>
                </c:pt>
                <c:pt idx="24">
                  <c:v>1074.8760553098123</c:v>
                </c:pt>
                <c:pt idx="25">
                  <c:v>1123.6611670402413</c:v>
                </c:pt>
                <c:pt idx="26">
                  <c:v>1104.605334268412</c:v>
                </c:pt>
                <c:pt idx="27">
                  <c:v>1100.1204011409361</c:v>
                </c:pt>
                <c:pt idx="28">
                  <c:v>1100.4941410492481</c:v>
                </c:pt>
                <c:pt idx="29">
                  <c:v>1131.5914791015941</c:v>
                </c:pt>
                <c:pt idx="30">
                  <c:v>1117.6620146481216</c:v>
                </c:pt>
                <c:pt idx="31">
                  <c:v>1151.1904358815393</c:v>
                </c:pt>
                <c:pt idx="32">
                  <c:v>1235.456073190509</c:v>
                </c:pt>
                <c:pt idx="33">
                  <c:v>1196.170346883446</c:v>
                </c:pt>
                <c:pt idx="34">
                  <c:v>1225.2457590262006</c:v>
                </c:pt>
                <c:pt idx="35">
                  <c:v>1476.0955540903797</c:v>
                </c:pt>
                <c:pt idx="36">
                  <c:v>1465.3865725124931</c:v>
                </c:pt>
                <c:pt idx="37">
                  <c:v>1504.1551784758317</c:v>
                </c:pt>
                <c:pt idx="38">
                  <c:v>1024.2820635715875</c:v>
                </c:pt>
                <c:pt idx="39">
                  <c:v>1003.1523051587754</c:v>
                </c:pt>
                <c:pt idx="40">
                  <c:v>969.4935446646333</c:v>
                </c:pt>
                <c:pt idx="41">
                  <c:v>998.21052602483678</c:v>
                </c:pt>
                <c:pt idx="42">
                  <c:v>1012.2942235605559</c:v>
                </c:pt>
                <c:pt idx="43">
                  <c:v>1016.1756586593484</c:v>
                </c:pt>
                <c:pt idx="44">
                  <c:v>1086.9078709795378</c:v>
                </c:pt>
                <c:pt idx="45">
                  <c:v>1056.8315835956123</c:v>
                </c:pt>
                <c:pt idx="46">
                  <c:v>1092.3481887584981</c:v>
                </c:pt>
                <c:pt idx="47">
                  <c:v>1093.0066577287653</c:v>
                </c:pt>
                <c:pt idx="48">
                  <c:v>1064.5699459360553</c:v>
                </c:pt>
                <c:pt idx="49">
                  <c:v>1107.4979964506483</c:v>
                </c:pt>
                <c:pt idx="50">
                  <c:v>1004.6705189347153</c:v>
                </c:pt>
                <c:pt idx="51">
                  <c:v>1010.3505471961885</c:v>
                </c:pt>
                <c:pt idx="52">
                  <c:v>997.31884863288917</c:v>
                </c:pt>
                <c:pt idx="53">
                  <c:v>1044.213350628308</c:v>
                </c:pt>
                <c:pt idx="54">
                  <c:v>1023.9273623469305</c:v>
                </c:pt>
                <c:pt idx="55">
                  <c:v>1032.7463251024001</c:v>
                </c:pt>
                <c:pt idx="56">
                  <c:v>1083.3234294167733</c:v>
                </c:pt>
                <c:pt idx="57">
                  <c:v>1058.416508599139</c:v>
                </c:pt>
                <c:pt idx="58">
                  <c:v>1093.0227124538246</c:v>
                </c:pt>
                <c:pt idx="59">
                  <c:v>1079.5689324575806</c:v>
                </c:pt>
                <c:pt idx="60">
                  <c:v>1054.158667122661</c:v>
                </c:pt>
                <c:pt idx="61">
                  <c:v>1101.8757386461416</c:v>
                </c:pt>
                <c:pt idx="62">
                  <c:v>1114.1827470574503</c:v>
                </c:pt>
                <c:pt idx="63">
                  <c:v>1116.7080579327699</c:v>
                </c:pt>
                <c:pt idx="64">
                  <c:v>1114.7852437263668</c:v>
                </c:pt>
                <c:pt idx="65">
                  <c:v>1161.178402894267</c:v>
                </c:pt>
                <c:pt idx="66">
                  <c:v>1123.1837832075385</c:v>
                </c:pt>
                <c:pt idx="67">
                  <c:v>1107.8133639749094</c:v>
                </c:pt>
                <c:pt idx="68">
                  <c:v>1160.4446607537179</c:v>
                </c:pt>
                <c:pt idx="69">
                  <c:v>1140.6524411272953</c:v>
                </c:pt>
                <c:pt idx="70">
                  <c:v>1149.2938730672765</c:v>
                </c:pt>
                <c:pt idx="71">
                  <c:v>1316.2508392526354</c:v>
                </c:pt>
                <c:pt idx="72">
                  <c:v>1291.5447713130889</c:v>
                </c:pt>
                <c:pt idx="73">
                  <c:v>1337.5689846479286</c:v>
                </c:pt>
                <c:pt idx="74">
                  <c:v>1010.362161826887</c:v>
                </c:pt>
                <c:pt idx="75">
                  <c:v>1010.6086958025925</c:v>
                </c:pt>
                <c:pt idx="76">
                  <c:v>1035.2082049905734</c:v>
                </c:pt>
                <c:pt idx="77">
                  <c:v>1070.1881761769966</c:v>
                </c:pt>
                <c:pt idx="78">
                  <c:v>1033.9167139441881</c:v>
                </c:pt>
                <c:pt idx="79">
                  <c:v>1044.8777270448873</c:v>
                </c:pt>
                <c:pt idx="80">
                  <c:v>1068.627241951993</c:v>
                </c:pt>
                <c:pt idx="81">
                  <c:v>1043.9855438344248</c:v>
                </c:pt>
                <c:pt idx="82">
                  <c:v>1069.4803033778521</c:v>
                </c:pt>
                <c:pt idx="83">
                  <c:v>1050.4344647130063</c:v>
                </c:pt>
                <c:pt idx="84">
                  <c:v>1028.2014011734107</c:v>
                </c:pt>
                <c:pt idx="85">
                  <c:v>1072.4887357222253</c:v>
                </c:pt>
                <c:pt idx="86">
                  <c:v>1048.6239432733162</c:v>
                </c:pt>
                <c:pt idx="87">
                  <c:v>1050.10671875202</c:v>
                </c:pt>
                <c:pt idx="88">
                  <c:v>1015.0677775732111</c:v>
                </c:pt>
                <c:pt idx="89">
                  <c:v>1083.9076155727007</c:v>
                </c:pt>
                <c:pt idx="90">
                  <c:v>1062.6268316248218</c:v>
                </c:pt>
                <c:pt idx="91">
                  <c:v>1066.3616200766139</c:v>
                </c:pt>
                <c:pt idx="92">
                  <c:v>1084.216250723226</c:v>
                </c:pt>
                <c:pt idx="93">
                  <c:v>1057.3812368448209</c:v>
                </c:pt>
                <c:pt idx="94">
                  <c:v>1092.7805600642887</c:v>
                </c:pt>
                <c:pt idx="95">
                  <c:v>1053.8357221808092</c:v>
                </c:pt>
                <c:pt idx="96">
                  <c:v>1022.6886973813234</c:v>
                </c:pt>
                <c:pt idx="97">
                  <c:v>1071.9396109192778</c:v>
                </c:pt>
                <c:pt idx="98">
                  <c:v>1057.8615651312034</c:v>
                </c:pt>
                <c:pt idx="99">
                  <c:v>1043.694234718748</c:v>
                </c:pt>
                <c:pt idx="100">
                  <c:v>1041.0264783907226</c:v>
                </c:pt>
                <c:pt idx="101">
                  <c:v>1088.2796023401152</c:v>
                </c:pt>
                <c:pt idx="102">
                  <c:v>1068.3560506351162</c:v>
                </c:pt>
                <c:pt idx="103">
                  <c:v>1074.5848416156689</c:v>
                </c:pt>
                <c:pt idx="104">
                  <c:v>1194.4744435423288</c:v>
                </c:pt>
                <c:pt idx="105">
                  <c:v>1169.0707948160511</c:v>
                </c:pt>
                <c:pt idx="106">
                  <c:v>1207.3888124452228</c:v>
                </c:pt>
                <c:pt idx="107">
                  <c:v>1191.9622061409862</c:v>
                </c:pt>
                <c:pt idx="108">
                  <c:v>1166.3955064291454</c:v>
                </c:pt>
                <c:pt idx="109">
                  <c:v>1199.7489882590503</c:v>
                </c:pt>
                <c:pt idx="110">
                  <c:v>1061.7880874965413</c:v>
                </c:pt>
                <c:pt idx="111">
                  <c:v>1067.9773857578245</c:v>
                </c:pt>
                <c:pt idx="112">
                  <c:v>1055.4412748549446</c:v>
                </c:pt>
                <c:pt idx="113">
                  <c:v>1087.775935220825</c:v>
                </c:pt>
                <c:pt idx="114">
                  <c:v>1083.4810327865664</c:v>
                </c:pt>
                <c:pt idx="115">
                  <c:v>1094.8397243095933</c:v>
                </c:pt>
                <c:pt idx="116">
                  <c:v>1110.070533527444</c:v>
                </c:pt>
                <c:pt idx="117">
                  <c:v>1083.4944363673198</c:v>
                </c:pt>
                <c:pt idx="118">
                  <c:v>1109.2335574710373</c:v>
                </c:pt>
                <c:pt idx="119">
                  <c:v>1076.6450086289576</c:v>
                </c:pt>
                <c:pt idx="120">
                  <c:v>1079.1161303233314</c:v>
                </c:pt>
                <c:pt idx="121">
                  <c:v>1113.3664017195217</c:v>
                </c:pt>
                <c:pt idx="122">
                  <c:v>1086.9387015487789</c:v>
                </c:pt>
                <c:pt idx="123">
                  <c:v>1075.3958883591367</c:v>
                </c:pt>
                <c:pt idx="124">
                  <c:v>1089.3743373413472</c:v>
                </c:pt>
                <c:pt idx="125">
                  <c:v>1073.4444517742352</c:v>
                </c:pt>
                <c:pt idx="126">
                  <c:v>1105.7801429081246</c:v>
                </c:pt>
                <c:pt idx="127">
                  <c:v>1118.736781363102</c:v>
                </c:pt>
                <c:pt idx="128">
                  <c:v>1167.5352512862328</c:v>
                </c:pt>
                <c:pt idx="129">
                  <c:v>1136.0602765262681</c:v>
                </c:pt>
                <c:pt idx="130">
                  <c:v>1163.9614213345146</c:v>
                </c:pt>
                <c:pt idx="131">
                  <c:v>1186.807986806604</c:v>
                </c:pt>
                <c:pt idx="132">
                  <c:v>1160.861912753337</c:v>
                </c:pt>
                <c:pt idx="133">
                  <c:v>1205.8109081630616</c:v>
                </c:pt>
                <c:pt idx="134">
                  <c:v>1103.4779899662281</c:v>
                </c:pt>
                <c:pt idx="135">
                  <c:v>1108.8027525906155</c:v>
                </c:pt>
                <c:pt idx="136">
                  <c:v>1075.855325787425</c:v>
                </c:pt>
                <c:pt idx="137">
                  <c:v>1133.5439248608086</c:v>
                </c:pt>
                <c:pt idx="138">
                  <c:v>1124.8407608276443</c:v>
                </c:pt>
                <c:pt idx="139">
                  <c:v>1134.9918883309099</c:v>
                </c:pt>
                <c:pt idx="140">
                  <c:v>1171.4427006031062</c:v>
                </c:pt>
                <c:pt idx="141">
                  <c:v>1145.0704826814301</c:v>
                </c:pt>
                <c:pt idx="142">
                  <c:v>1173.2845280944646</c:v>
                </c:pt>
                <c:pt idx="143">
                  <c:v>1162.220659902835</c:v>
                </c:pt>
                <c:pt idx="144">
                  <c:v>1129.0831964014985</c:v>
                </c:pt>
                <c:pt idx="145">
                  <c:v>1176.7745115748157</c:v>
                </c:pt>
                <c:pt idx="146">
                  <c:v>1122.5369979185739</c:v>
                </c:pt>
                <c:pt idx="147">
                  <c:v>1126.2885438363405</c:v>
                </c:pt>
                <c:pt idx="148">
                  <c:v>1121.0477963568137</c:v>
                </c:pt>
                <c:pt idx="149">
                  <c:v>1161.9782082171157</c:v>
                </c:pt>
                <c:pt idx="150">
                  <c:v>1149.4441543179209</c:v>
                </c:pt>
                <c:pt idx="151">
                  <c:v>1149.7045536752985</c:v>
                </c:pt>
                <c:pt idx="152">
                  <c:v>1206.2464928531558</c:v>
                </c:pt>
                <c:pt idx="153">
                  <c:v>1175.9227218774067</c:v>
                </c:pt>
                <c:pt idx="154">
                  <c:v>1203.7052334199561</c:v>
                </c:pt>
                <c:pt idx="155">
                  <c:v>1189.4100776286166</c:v>
                </c:pt>
                <c:pt idx="156">
                  <c:v>1162.9161607861358</c:v>
                </c:pt>
                <c:pt idx="157">
                  <c:v>1218.3659531282003</c:v>
                </c:pt>
                <c:pt idx="158">
                  <c:v>1134.199561549518</c:v>
                </c:pt>
                <c:pt idx="159">
                  <c:v>1123.572458518604</c:v>
                </c:pt>
                <c:pt idx="160">
                  <c:v>1141.0682688007819</c:v>
                </c:pt>
                <c:pt idx="161">
                  <c:v>1171.9309406465925</c:v>
                </c:pt>
                <c:pt idx="162">
                  <c:v>1155.5667262305269</c:v>
                </c:pt>
                <c:pt idx="163">
                  <c:v>1157.548825986436</c:v>
                </c:pt>
                <c:pt idx="164">
                  <c:v>1229.2987730193745</c:v>
                </c:pt>
                <c:pt idx="165">
                  <c:v>1202.9939665643858</c:v>
                </c:pt>
                <c:pt idx="166">
                  <c:v>1232.726216257322</c:v>
                </c:pt>
                <c:pt idx="167">
                  <c:v>1219.2056655186248</c:v>
                </c:pt>
                <c:pt idx="168">
                  <c:v>1204.3565606128877</c:v>
                </c:pt>
                <c:pt idx="169">
                  <c:v>1248.9828882863342</c:v>
                </c:pt>
                <c:pt idx="170">
                  <c:v>1168.3038367823635</c:v>
                </c:pt>
                <c:pt idx="171">
                  <c:v>1158.5354963244326</c:v>
                </c:pt>
                <c:pt idx="172">
                  <c:v>1156.8928797393871</c:v>
                </c:pt>
                <c:pt idx="173">
                  <c:v>1203.6595052632988</c:v>
                </c:pt>
                <c:pt idx="174">
                  <c:v>1176.9273500216793</c:v>
                </c:pt>
                <c:pt idx="175">
                  <c:v>1191.8253757823954</c:v>
                </c:pt>
                <c:pt idx="176">
                  <c:v>1237.3920573781163</c:v>
                </c:pt>
                <c:pt idx="177">
                  <c:v>1210.6185893817153</c:v>
                </c:pt>
                <c:pt idx="178">
                  <c:v>1247.580966717117</c:v>
                </c:pt>
                <c:pt idx="179">
                  <c:v>1222.932167970122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6-6A94-4C95-8BE3-5C7F73D2DC08}"/>
            </c:ext>
          </c:extLst>
        </c:ser>
        <c:ser>
          <c:idx val="4"/>
          <c:order val="5"/>
          <c:tx>
            <c:strRef>
              <c:f>'Graficos 4-1y4_3_Balance Nal'!$B$10</c:f>
              <c:strCache>
                <c:ptCount val="1"/>
                <c:pt idx="0">
                  <c:v>DEMANDA 3</c:v>
                </c:pt>
              </c:strCache>
            </c:strRef>
          </c:tx>
          <c:spPr>
            <a:ln w="38100" cap="rnd">
              <a:solidFill>
                <a:srgbClr val="00B050"/>
              </a:solidFill>
              <a:prstDash val="sysDash"/>
              <a:round/>
            </a:ln>
            <a:effectLst/>
          </c:spPr>
          <c:marker>
            <c:symbol val="circle"/>
            <c:size val="5"/>
            <c:spPr>
              <a:solidFill>
                <a:srgbClr val="00B050"/>
              </a:solidFill>
              <a:ln w="9525">
                <a:solidFill>
                  <a:srgbClr val="00B050"/>
                </a:solidFill>
              </a:ln>
              <a:effectLst/>
            </c:spPr>
          </c:marker>
          <c:cat>
            <c:numRef>
              <c:f>'Graficos 4-1y4_3_Balance Nal'!$C$3:$GL$3</c:f>
              <c:numCache>
                <c:formatCode>mmm\-yy</c:formatCode>
                <c:ptCount val="192"/>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pt idx="21">
                  <c:v>45931</c:v>
                </c:pt>
                <c:pt idx="22">
                  <c:v>45962</c:v>
                </c:pt>
                <c:pt idx="23">
                  <c:v>45992</c:v>
                </c:pt>
                <c:pt idx="24">
                  <c:v>46023</c:v>
                </c:pt>
                <c:pt idx="25">
                  <c:v>46054</c:v>
                </c:pt>
                <c:pt idx="26">
                  <c:v>46082</c:v>
                </c:pt>
                <c:pt idx="27">
                  <c:v>46113</c:v>
                </c:pt>
                <c:pt idx="28">
                  <c:v>46143</c:v>
                </c:pt>
                <c:pt idx="29">
                  <c:v>46174</c:v>
                </c:pt>
                <c:pt idx="30">
                  <c:v>46204</c:v>
                </c:pt>
                <c:pt idx="31">
                  <c:v>46235</c:v>
                </c:pt>
                <c:pt idx="32">
                  <c:v>46266</c:v>
                </c:pt>
                <c:pt idx="33">
                  <c:v>46296</c:v>
                </c:pt>
                <c:pt idx="34">
                  <c:v>46327</c:v>
                </c:pt>
                <c:pt idx="35">
                  <c:v>46357</c:v>
                </c:pt>
                <c:pt idx="36">
                  <c:v>46388</c:v>
                </c:pt>
                <c:pt idx="37">
                  <c:v>46419</c:v>
                </c:pt>
                <c:pt idx="38">
                  <c:v>46447</c:v>
                </c:pt>
                <c:pt idx="39">
                  <c:v>46478</c:v>
                </c:pt>
                <c:pt idx="40">
                  <c:v>46508</c:v>
                </c:pt>
                <c:pt idx="41">
                  <c:v>46539</c:v>
                </c:pt>
                <c:pt idx="42">
                  <c:v>46569</c:v>
                </c:pt>
                <c:pt idx="43">
                  <c:v>46600</c:v>
                </c:pt>
                <c:pt idx="44">
                  <c:v>46631</c:v>
                </c:pt>
                <c:pt idx="45">
                  <c:v>46661</c:v>
                </c:pt>
                <c:pt idx="46">
                  <c:v>46692</c:v>
                </c:pt>
                <c:pt idx="47">
                  <c:v>46722</c:v>
                </c:pt>
                <c:pt idx="48">
                  <c:v>46753</c:v>
                </c:pt>
                <c:pt idx="49">
                  <c:v>46784</c:v>
                </c:pt>
                <c:pt idx="50">
                  <c:v>46813</c:v>
                </c:pt>
                <c:pt idx="51">
                  <c:v>46844</c:v>
                </c:pt>
                <c:pt idx="52">
                  <c:v>46874</c:v>
                </c:pt>
                <c:pt idx="53">
                  <c:v>46905</c:v>
                </c:pt>
                <c:pt idx="54">
                  <c:v>46935</c:v>
                </c:pt>
                <c:pt idx="55">
                  <c:v>46966</c:v>
                </c:pt>
                <c:pt idx="56">
                  <c:v>46997</c:v>
                </c:pt>
                <c:pt idx="57">
                  <c:v>47027</c:v>
                </c:pt>
                <c:pt idx="58">
                  <c:v>47058</c:v>
                </c:pt>
                <c:pt idx="59">
                  <c:v>47088</c:v>
                </c:pt>
                <c:pt idx="60">
                  <c:v>47119</c:v>
                </c:pt>
                <c:pt idx="61">
                  <c:v>47150</c:v>
                </c:pt>
                <c:pt idx="62">
                  <c:v>47178</c:v>
                </c:pt>
                <c:pt idx="63">
                  <c:v>47209</c:v>
                </c:pt>
                <c:pt idx="64">
                  <c:v>47239</c:v>
                </c:pt>
                <c:pt idx="65">
                  <c:v>47270</c:v>
                </c:pt>
                <c:pt idx="66">
                  <c:v>47300</c:v>
                </c:pt>
                <c:pt idx="67">
                  <c:v>47331</c:v>
                </c:pt>
                <c:pt idx="68">
                  <c:v>47362</c:v>
                </c:pt>
                <c:pt idx="69">
                  <c:v>47392</c:v>
                </c:pt>
                <c:pt idx="70">
                  <c:v>47423</c:v>
                </c:pt>
                <c:pt idx="71">
                  <c:v>47453</c:v>
                </c:pt>
                <c:pt idx="72">
                  <c:v>47484</c:v>
                </c:pt>
                <c:pt idx="73">
                  <c:v>47515</c:v>
                </c:pt>
                <c:pt idx="74">
                  <c:v>47543</c:v>
                </c:pt>
                <c:pt idx="75">
                  <c:v>47574</c:v>
                </c:pt>
                <c:pt idx="76">
                  <c:v>47604</c:v>
                </c:pt>
                <c:pt idx="77">
                  <c:v>47635</c:v>
                </c:pt>
                <c:pt idx="78">
                  <c:v>47665</c:v>
                </c:pt>
                <c:pt idx="79">
                  <c:v>47696</c:v>
                </c:pt>
                <c:pt idx="80">
                  <c:v>47727</c:v>
                </c:pt>
                <c:pt idx="81">
                  <c:v>47757</c:v>
                </c:pt>
                <c:pt idx="82">
                  <c:v>47788</c:v>
                </c:pt>
                <c:pt idx="83">
                  <c:v>47818</c:v>
                </c:pt>
                <c:pt idx="84">
                  <c:v>47849</c:v>
                </c:pt>
                <c:pt idx="85">
                  <c:v>47880</c:v>
                </c:pt>
                <c:pt idx="86">
                  <c:v>47908</c:v>
                </c:pt>
                <c:pt idx="87">
                  <c:v>47939</c:v>
                </c:pt>
                <c:pt idx="88">
                  <c:v>47969</c:v>
                </c:pt>
                <c:pt idx="89">
                  <c:v>48000</c:v>
                </c:pt>
                <c:pt idx="90">
                  <c:v>48030</c:v>
                </c:pt>
                <c:pt idx="91">
                  <c:v>48061</c:v>
                </c:pt>
                <c:pt idx="92">
                  <c:v>48092</c:v>
                </c:pt>
                <c:pt idx="93">
                  <c:v>48122</c:v>
                </c:pt>
                <c:pt idx="94">
                  <c:v>48153</c:v>
                </c:pt>
                <c:pt idx="95">
                  <c:v>48183</c:v>
                </c:pt>
                <c:pt idx="96">
                  <c:v>48214</c:v>
                </c:pt>
                <c:pt idx="97">
                  <c:v>48245</c:v>
                </c:pt>
                <c:pt idx="98">
                  <c:v>48274</c:v>
                </c:pt>
                <c:pt idx="99">
                  <c:v>48305</c:v>
                </c:pt>
                <c:pt idx="100">
                  <c:v>48335</c:v>
                </c:pt>
                <c:pt idx="101">
                  <c:v>48366</c:v>
                </c:pt>
                <c:pt idx="102">
                  <c:v>48396</c:v>
                </c:pt>
                <c:pt idx="103">
                  <c:v>48427</c:v>
                </c:pt>
                <c:pt idx="104">
                  <c:v>48458</c:v>
                </c:pt>
                <c:pt idx="105">
                  <c:v>48488</c:v>
                </c:pt>
                <c:pt idx="106">
                  <c:v>48519</c:v>
                </c:pt>
                <c:pt idx="107">
                  <c:v>48549</c:v>
                </c:pt>
                <c:pt idx="108">
                  <c:v>48580</c:v>
                </c:pt>
                <c:pt idx="109">
                  <c:v>48611</c:v>
                </c:pt>
                <c:pt idx="110">
                  <c:v>48639</c:v>
                </c:pt>
                <c:pt idx="111">
                  <c:v>48670</c:v>
                </c:pt>
                <c:pt idx="112">
                  <c:v>48700</c:v>
                </c:pt>
                <c:pt idx="113">
                  <c:v>48731</c:v>
                </c:pt>
                <c:pt idx="114">
                  <c:v>48761</c:v>
                </c:pt>
                <c:pt idx="115">
                  <c:v>48792</c:v>
                </c:pt>
                <c:pt idx="116">
                  <c:v>48823</c:v>
                </c:pt>
                <c:pt idx="117">
                  <c:v>48853</c:v>
                </c:pt>
                <c:pt idx="118">
                  <c:v>48884</c:v>
                </c:pt>
                <c:pt idx="119">
                  <c:v>48914</c:v>
                </c:pt>
                <c:pt idx="120">
                  <c:v>48945</c:v>
                </c:pt>
                <c:pt idx="121">
                  <c:v>48976</c:v>
                </c:pt>
                <c:pt idx="122">
                  <c:v>49004</c:v>
                </c:pt>
                <c:pt idx="123">
                  <c:v>49035</c:v>
                </c:pt>
                <c:pt idx="124">
                  <c:v>49065</c:v>
                </c:pt>
                <c:pt idx="125">
                  <c:v>49096</c:v>
                </c:pt>
                <c:pt idx="126">
                  <c:v>49126</c:v>
                </c:pt>
                <c:pt idx="127">
                  <c:v>49157</c:v>
                </c:pt>
                <c:pt idx="128">
                  <c:v>49188</c:v>
                </c:pt>
                <c:pt idx="129">
                  <c:v>49218</c:v>
                </c:pt>
                <c:pt idx="130">
                  <c:v>49249</c:v>
                </c:pt>
                <c:pt idx="131">
                  <c:v>49279</c:v>
                </c:pt>
                <c:pt idx="132">
                  <c:v>49310</c:v>
                </c:pt>
                <c:pt idx="133">
                  <c:v>49341</c:v>
                </c:pt>
                <c:pt idx="134">
                  <c:v>49369</c:v>
                </c:pt>
                <c:pt idx="135">
                  <c:v>49400</c:v>
                </c:pt>
                <c:pt idx="136">
                  <c:v>49430</c:v>
                </c:pt>
                <c:pt idx="137">
                  <c:v>49461</c:v>
                </c:pt>
                <c:pt idx="138">
                  <c:v>49491</c:v>
                </c:pt>
                <c:pt idx="139">
                  <c:v>49522</c:v>
                </c:pt>
                <c:pt idx="140">
                  <c:v>49553</c:v>
                </c:pt>
                <c:pt idx="141">
                  <c:v>49583</c:v>
                </c:pt>
                <c:pt idx="142">
                  <c:v>49614</c:v>
                </c:pt>
                <c:pt idx="143">
                  <c:v>49644</c:v>
                </c:pt>
                <c:pt idx="144">
                  <c:v>49675</c:v>
                </c:pt>
                <c:pt idx="145">
                  <c:v>49706</c:v>
                </c:pt>
                <c:pt idx="146">
                  <c:v>49735</c:v>
                </c:pt>
                <c:pt idx="147">
                  <c:v>49766</c:v>
                </c:pt>
                <c:pt idx="148">
                  <c:v>49796</c:v>
                </c:pt>
                <c:pt idx="149">
                  <c:v>49827</c:v>
                </c:pt>
                <c:pt idx="150">
                  <c:v>49857</c:v>
                </c:pt>
                <c:pt idx="151">
                  <c:v>49888</c:v>
                </c:pt>
                <c:pt idx="152">
                  <c:v>49919</c:v>
                </c:pt>
                <c:pt idx="153">
                  <c:v>49949</c:v>
                </c:pt>
                <c:pt idx="154">
                  <c:v>49980</c:v>
                </c:pt>
                <c:pt idx="155">
                  <c:v>50010</c:v>
                </c:pt>
                <c:pt idx="156">
                  <c:v>50041</c:v>
                </c:pt>
                <c:pt idx="157">
                  <c:v>50072</c:v>
                </c:pt>
                <c:pt idx="158">
                  <c:v>50100</c:v>
                </c:pt>
                <c:pt idx="159">
                  <c:v>50131</c:v>
                </c:pt>
                <c:pt idx="160">
                  <c:v>50161</c:v>
                </c:pt>
                <c:pt idx="161">
                  <c:v>50192</c:v>
                </c:pt>
                <c:pt idx="162">
                  <c:v>50222</c:v>
                </c:pt>
                <c:pt idx="163">
                  <c:v>50253</c:v>
                </c:pt>
                <c:pt idx="164">
                  <c:v>50284</c:v>
                </c:pt>
                <c:pt idx="165">
                  <c:v>50314</c:v>
                </c:pt>
                <c:pt idx="166">
                  <c:v>50345</c:v>
                </c:pt>
                <c:pt idx="167">
                  <c:v>50375</c:v>
                </c:pt>
                <c:pt idx="168">
                  <c:v>50406</c:v>
                </c:pt>
                <c:pt idx="169">
                  <c:v>50437</c:v>
                </c:pt>
                <c:pt idx="170">
                  <c:v>50465</c:v>
                </c:pt>
                <c:pt idx="171">
                  <c:v>50496</c:v>
                </c:pt>
                <c:pt idx="172">
                  <c:v>50526</c:v>
                </c:pt>
                <c:pt idx="173">
                  <c:v>50557</c:v>
                </c:pt>
                <c:pt idx="174">
                  <c:v>50587</c:v>
                </c:pt>
                <c:pt idx="175">
                  <c:v>50618</c:v>
                </c:pt>
                <c:pt idx="176">
                  <c:v>50649</c:v>
                </c:pt>
                <c:pt idx="177">
                  <c:v>50679</c:v>
                </c:pt>
                <c:pt idx="178">
                  <c:v>50710</c:v>
                </c:pt>
                <c:pt idx="179">
                  <c:v>50740</c:v>
                </c:pt>
              </c:numCache>
            </c:numRef>
          </c:cat>
          <c:val>
            <c:numRef>
              <c:f>'Graficos 4-1y4_3_Balance Nal'!$C$10:$GL$10</c:f>
              <c:numCache>
                <c:formatCode>0.0</c:formatCode>
                <c:ptCount val="192"/>
                <c:pt idx="0">
                  <c:v>1581.5040755121347</c:v>
                </c:pt>
                <c:pt idx="1">
                  <c:v>1614.6095579581404</c:v>
                </c:pt>
                <c:pt idx="2">
                  <c:v>1043.1422413165983</c:v>
                </c:pt>
                <c:pt idx="3">
                  <c:v>1048.8685078573737</c:v>
                </c:pt>
                <c:pt idx="4">
                  <c:v>1019.4828123641553</c:v>
                </c:pt>
                <c:pt idx="5">
                  <c:v>995.56582912145541</c:v>
                </c:pt>
                <c:pt idx="6">
                  <c:v>993.29493416999185</c:v>
                </c:pt>
                <c:pt idx="7">
                  <c:v>1008.0009071953669</c:v>
                </c:pt>
                <c:pt idx="8">
                  <c:v>1050.1621695579952</c:v>
                </c:pt>
                <c:pt idx="9">
                  <c:v>1024.6872811398882</c:v>
                </c:pt>
                <c:pt idx="10">
                  <c:v>1077.3335535852705</c:v>
                </c:pt>
                <c:pt idx="11">
                  <c:v>1052.6866192883124</c:v>
                </c:pt>
                <c:pt idx="12">
                  <c:v>1084.2890824482438</c:v>
                </c:pt>
                <c:pt idx="13">
                  <c:v>1103.144104138649</c:v>
                </c:pt>
                <c:pt idx="14">
                  <c:v>1041.8643557000171</c:v>
                </c:pt>
                <c:pt idx="15">
                  <c:v>1026.643852581996</c:v>
                </c:pt>
                <c:pt idx="16">
                  <c:v>1007.6627797270194</c:v>
                </c:pt>
                <c:pt idx="17">
                  <c:v>1054.6557781723318</c:v>
                </c:pt>
                <c:pt idx="18">
                  <c:v>1034.6846480326067</c:v>
                </c:pt>
                <c:pt idx="19">
                  <c:v>1043.6195945565369</c:v>
                </c:pt>
                <c:pt idx="20">
                  <c:v>1163.1978571699644</c:v>
                </c:pt>
                <c:pt idx="21">
                  <c:v>1154.565481368569</c:v>
                </c:pt>
                <c:pt idx="22">
                  <c:v>1194.5152972692549</c:v>
                </c:pt>
                <c:pt idx="23">
                  <c:v>1172.822699900415</c:v>
                </c:pt>
                <c:pt idx="24">
                  <c:v>1167.79595757007</c:v>
                </c:pt>
                <c:pt idx="25">
                  <c:v>1222.0479085941599</c:v>
                </c:pt>
                <c:pt idx="26">
                  <c:v>1206.1100416547704</c:v>
                </c:pt>
                <c:pt idx="27">
                  <c:v>1205.2050916669293</c:v>
                </c:pt>
                <c:pt idx="28">
                  <c:v>1212.9938722622871</c:v>
                </c:pt>
                <c:pt idx="29">
                  <c:v>1248.181620023202</c:v>
                </c:pt>
                <c:pt idx="30">
                  <c:v>1239.8235923576885</c:v>
                </c:pt>
                <c:pt idx="31">
                  <c:v>1279.9572158966287</c:v>
                </c:pt>
                <c:pt idx="32">
                  <c:v>1376.4786565915258</c:v>
                </c:pt>
                <c:pt idx="33">
                  <c:v>1336.8872028857825</c:v>
                </c:pt>
                <c:pt idx="34">
                  <c:v>1379.5286178991919</c:v>
                </c:pt>
                <c:pt idx="35">
                  <c:v>1654.753884245936</c:v>
                </c:pt>
                <c:pt idx="36">
                  <c:v>1650.23709952015</c:v>
                </c:pt>
                <c:pt idx="37">
                  <c:v>1696.8906832746479</c:v>
                </c:pt>
                <c:pt idx="38">
                  <c:v>1191.1720093947129</c:v>
                </c:pt>
                <c:pt idx="39">
                  <c:v>1172.3460859724378</c:v>
                </c:pt>
                <c:pt idx="40">
                  <c:v>1141.6813994323229</c:v>
                </c:pt>
                <c:pt idx="41">
                  <c:v>1177.6066340644786</c:v>
                </c:pt>
                <c:pt idx="42">
                  <c:v>1193.3996902225999</c:v>
                </c:pt>
                <c:pt idx="43">
                  <c:v>1200.9218081932886</c:v>
                </c:pt>
                <c:pt idx="44">
                  <c:v>1274.8505139024007</c:v>
                </c:pt>
                <c:pt idx="45">
                  <c:v>1245.550752188389</c:v>
                </c:pt>
                <c:pt idx="46">
                  <c:v>1281.4413122601163</c:v>
                </c:pt>
                <c:pt idx="47">
                  <c:v>1279.5404458196515</c:v>
                </c:pt>
                <c:pt idx="48">
                  <c:v>1254.9296206424326</c:v>
                </c:pt>
                <c:pt idx="49">
                  <c:v>1301.7589442441968</c:v>
                </c:pt>
                <c:pt idx="50">
                  <c:v>1196.8333467571483</c:v>
                </c:pt>
                <c:pt idx="51">
                  <c:v>1201.1791020569385</c:v>
                </c:pt>
                <c:pt idx="52">
                  <c:v>1188.6089708925779</c:v>
                </c:pt>
                <c:pt idx="53">
                  <c:v>1236.3642162596022</c:v>
                </c:pt>
                <c:pt idx="54">
                  <c:v>1213.4244972609267</c:v>
                </c:pt>
                <c:pt idx="55">
                  <c:v>1224.0838655609905</c:v>
                </c:pt>
                <c:pt idx="56">
                  <c:v>1275.8426186035265</c:v>
                </c:pt>
                <c:pt idx="57">
                  <c:v>1250.3360175780549</c:v>
                </c:pt>
                <c:pt idx="58">
                  <c:v>1285.2819827645064</c:v>
                </c:pt>
                <c:pt idx="59">
                  <c:v>1271.7430123667236</c:v>
                </c:pt>
                <c:pt idx="60">
                  <c:v>1248.6829051173161</c:v>
                </c:pt>
                <c:pt idx="61">
                  <c:v>1300.8142558421291</c:v>
                </c:pt>
                <c:pt idx="62">
                  <c:v>1309.5211902017184</c:v>
                </c:pt>
                <c:pt idx="63">
                  <c:v>1311.0497392370373</c:v>
                </c:pt>
                <c:pt idx="64">
                  <c:v>1310.1836718860477</c:v>
                </c:pt>
                <c:pt idx="65">
                  <c:v>1357.0283751081631</c:v>
                </c:pt>
                <c:pt idx="66">
                  <c:v>1319.9775196451837</c:v>
                </c:pt>
                <c:pt idx="67">
                  <c:v>1304.8289239011692</c:v>
                </c:pt>
                <c:pt idx="68">
                  <c:v>1359.1515424080594</c:v>
                </c:pt>
                <c:pt idx="69">
                  <c:v>1335.8906849444206</c:v>
                </c:pt>
                <c:pt idx="70">
                  <c:v>1345.3520941301201</c:v>
                </c:pt>
                <c:pt idx="71">
                  <c:v>1526.0041606923701</c:v>
                </c:pt>
                <c:pt idx="72">
                  <c:v>1496.4967412314613</c:v>
                </c:pt>
                <c:pt idx="73">
                  <c:v>1552.126235462888</c:v>
                </c:pt>
                <c:pt idx="74">
                  <c:v>1204.1840837786001</c:v>
                </c:pt>
                <c:pt idx="75">
                  <c:v>1203.79408964443</c:v>
                </c:pt>
                <c:pt idx="76">
                  <c:v>1226.4450762045376</c:v>
                </c:pt>
                <c:pt idx="77">
                  <c:v>1262.0019034884936</c:v>
                </c:pt>
                <c:pt idx="78">
                  <c:v>1225.311081207487</c:v>
                </c:pt>
                <c:pt idx="79">
                  <c:v>1236.4049119961048</c:v>
                </c:pt>
                <c:pt idx="80">
                  <c:v>1264.9215205512075</c:v>
                </c:pt>
                <c:pt idx="81">
                  <c:v>1237.0393866444533</c:v>
                </c:pt>
                <c:pt idx="82">
                  <c:v>1264.1766136039928</c:v>
                </c:pt>
                <c:pt idx="83">
                  <c:v>1241.5294344575409</c:v>
                </c:pt>
                <c:pt idx="84">
                  <c:v>1219.9013798801248</c:v>
                </c:pt>
                <c:pt idx="85">
                  <c:v>1271.2862376387161</c:v>
                </c:pt>
                <c:pt idx="86">
                  <c:v>1242.2217076872832</c:v>
                </c:pt>
                <c:pt idx="87">
                  <c:v>1245.6088210573826</c:v>
                </c:pt>
                <c:pt idx="88">
                  <c:v>1209.0579544262055</c:v>
                </c:pt>
                <c:pt idx="89">
                  <c:v>1279.4179906313814</c:v>
                </c:pt>
                <c:pt idx="90">
                  <c:v>1255.1321753724881</c:v>
                </c:pt>
                <c:pt idx="91">
                  <c:v>1259.6822617022117</c:v>
                </c:pt>
                <c:pt idx="92">
                  <c:v>1281.5124752122363</c:v>
                </c:pt>
                <c:pt idx="93">
                  <c:v>1251.2118488890681</c:v>
                </c:pt>
                <c:pt idx="94">
                  <c:v>1291.045262490778</c:v>
                </c:pt>
                <c:pt idx="95">
                  <c:v>1248.3666979353895</c:v>
                </c:pt>
                <c:pt idx="96">
                  <c:v>1217.3584744775803</c:v>
                </c:pt>
                <c:pt idx="97">
                  <c:v>1271.7486803700406</c:v>
                </c:pt>
                <c:pt idx="98">
                  <c:v>1253.5491729059115</c:v>
                </c:pt>
                <c:pt idx="99">
                  <c:v>1240.8330302646448</c:v>
                </c:pt>
                <c:pt idx="100">
                  <c:v>1236.5290029113371</c:v>
                </c:pt>
                <c:pt idx="101">
                  <c:v>1288.3895089210741</c:v>
                </c:pt>
                <c:pt idx="102">
                  <c:v>1266.3778485471435</c:v>
                </c:pt>
                <c:pt idx="103">
                  <c:v>1274.2165228332308</c:v>
                </c:pt>
                <c:pt idx="104">
                  <c:v>1397.1691816995472</c:v>
                </c:pt>
                <c:pt idx="105">
                  <c:v>1368.5971018290786</c:v>
                </c:pt>
                <c:pt idx="106">
                  <c:v>1410.2722707134506</c:v>
                </c:pt>
                <c:pt idx="107">
                  <c:v>1390.8524796232389</c:v>
                </c:pt>
                <c:pt idx="108">
                  <c:v>1368.5532112351361</c:v>
                </c:pt>
                <c:pt idx="109">
                  <c:v>1407.9572631419612</c:v>
                </c:pt>
                <c:pt idx="110">
                  <c:v>1264.2816537580707</c:v>
                </c:pt>
                <c:pt idx="111">
                  <c:v>1269.2288501009616</c:v>
                </c:pt>
                <c:pt idx="112">
                  <c:v>1255.2162890223678</c:v>
                </c:pt>
                <c:pt idx="113">
                  <c:v>1291.0317456878665</c:v>
                </c:pt>
                <c:pt idx="114">
                  <c:v>1283.8896256772016</c:v>
                </c:pt>
                <c:pt idx="115">
                  <c:v>1299.3090115282409</c:v>
                </c:pt>
                <c:pt idx="116">
                  <c:v>1317.2633032364722</c:v>
                </c:pt>
                <c:pt idx="117">
                  <c:v>1287.5296423174518</c:v>
                </c:pt>
                <c:pt idx="118">
                  <c:v>1314.2038226395682</c:v>
                </c:pt>
                <c:pt idx="119">
                  <c:v>1276.817672199249</c:v>
                </c:pt>
                <c:pt idx="120">
                  <c:v>1364.8921474613212</c:v>
                </c:pt>
                <c:pt idx="121">
                  <c:v>1412.4956110590929</c:v>
                </c:pt>
                <c:pt idx="122">
                  <c:v>1309.9714136872283</c:v>
                </c:pt>
                <c:pt idx="123">
                  <c:v>1304.0691319785096</c:v>
                </c:pt>
                <c:pt idx="124">
                  <c:v>1302.6542498689782</c:v>
                </c:pt>
                <c:pt idx="125">
                  <c:v>1315.5716976516114</c:v>
                </c:pt>
                <c:pt idx="126">
                  <c:v>1310.188023753574</c:v>
                </c:pt>
                <c:pt idx="127">
                  <c:v>1325.7380487437681</c:v>
                </c:pt>
                <c:pt idx="128">
                  <c:v>1378.3958018593753</c:v>
                </c:pt>
                <c:pt idx="129">
                  <c:v>1344.227020820369</c:v>
                </c:pt>
                <c:pt idx="130">
                  <c:v>1375.845999624285</c:v>
                </c:pt>
                <c:pt idx="131">
                  <c:v>1398.8245804466628</c:v>
                </c:pt>
                <c:pt idx="132">
                  <c:v>1388.1648845849049</c:v>
                </c:pt>
                <c:pt idx="133">
                  <c:v>1442.4635135863832</c:v>
                </c:pt>
                <c:pt idx="134">
                  <c:v>1317.8220454415641</c:v>
                </c:pt>
                <c:pt idx="135">
                  <c:v>1324.1936618626719</c:v>
                </c:pt>
                <c:pt idx="136">
                  <c:v>1287.5723086103299</c:v>
                </c:pt>
                <c:pt idx="137">
                  <c:v>1354.829589927705</c:v>
                </c:pt>
                <c:pt idx="138">
                  <c:v>1337.8093645388051</c:v>
                </c:pt>
                <c:pt idx="139">
                  <c:v>1348.0778701418544</c:v>
                </c:pt>
                <c:pt idx="140">
                  <c:v>1388.3264848680776</c:v>
                </c:pt>
                <c:pt idx="141">
                  <c:v>1359.7356361383377</c:v>
                </c:pt>
                <c:pt idx="142">
                  <c:v>1390.3438021654949</c:v>
                </c:pt>
                <c:pt idx="143">
                  <c:v>1376.3537742936805</c:v>
                </c:pt>
                <c:pt idx="144">
                  <c:v>1362.8393963298965</c:v>
                </c:pt>
                <c:pt idx="145">
                  <c:v>1420.9672937981866</c:v>
                </c:pt>
                <c:pt idx="146">
                  <c:v>1341.7162399794699</c:v>
                </c:pt>
                <c:pt idx="147">
                  <c:v>1346.5629397835155</c:v>
                </c:pt>
                <c:pt idx="148">
                  <c:v>1336.7312736478987</c:v>
                </c:pt>
                <c:pt idx="149">
                  <c:v>1387.2272330790693</c:v>
                </c:pt>
                <c:pt idx="150">
                  <c:v>1364.9779012857987</c:v>
                </c:pt>
                <c:pt idx="151">
                  <c:v>1367.0025802005753</c:v>
                </c:pt>
                <c:pt idx="152">
                  <c:v>1428.5267467262343</c:v>
                </c:pt>
                <c:pt idx="153">
                  <c:v>1393.4552152323713</c:v>
                </c:pt>
                <c:pt idx="154">
                  <c:v>1423.5713065687764</c:v>
                </c:pt>
                <c:pt idx="155">
                  <c:v>1405.8928787389916</c:v>
                </c:pt>
                <c:pt idx="156">
                  <c:v>1403.4895799445151</c:v>
                </c:pt>
                <c:pt idx="157">
                  <c:v>1469.6980771380859</c:v>
                </c:pt>
                <c:pt idx="158">
                  <c:v>1358.4072268136217</c:v>
                </c:pt>
                <c:pt idx="159">
                  <c:v>1349.4061704434562</c:v>
                </c:pt>
                <c:pt idx="160">
                  <c:v>1360.4850348249392</c:v>
                </c:pt>
                <c:pt idx="161">
                  <c:v>1402.2301139231276</c:v>
                </c:pt>
                <c:pt idx="162">
                  <c:v>1374.0330233315399</c:v>
                </c:pt>
                <c:pt idx="163">
                  <c:v>1378.7156231160645</c:v>
                </c:pt>
                <c:pt idx="164">
                  <c:v>1455.0612120384274</c:v>
                </c:pt>
                <c:pt idx="165">
                  <c:v>1426.0400626817043</c:v>
                </c:pt>
                <c:pt idx="166">
                  <c:v>1457.976151738862</c:v>
                </c:pt>
                <c:pt idx="167">
                  <c:v>1441.6872599632234</c:v>
                </c:pt>
                <c:pt idx="168">
                  <c:v>1455.3037403931739</c:v>
                </c:pt>
                <c:pt idx="169">
                  <c:v>1511.573687340494</c:v>
                </c:pt>
                <c:pt idx="170">
                  <c:v>1399.1061703311282</c:v>
                </c:pt>
                <c:pt idx="171">
                  <c:v>1391.2407521800046</c:v>
                </c:pt>
                <c:pt idx="172">
                  <c:v>1383.7367828715264</c:v>
                </c:pt>
                <c:pt idx="173">
                  <c:v>1443.2846974185502</c:v>
                </c:pt>
                <c:pt idx="174">
                  <c:v>1402.5733790029333</c:v>
                </c:pt>
                <c:pt idx="175">
                  <c:v>1420.1881782322575</c:v>
                </c:pt>
                <c:pt idx="176">
                  <c:v>1470.3727090751029</c:v>
                </c:pt>
                <c:pt idx="177">
                  <c:v>1440.6698204256738</c:v>
                </c:pt>
                <c:pt idx="178">
                  <c:v>1479.8256300630321</c:v>
                </c:pt>
                <c:pt idx="179">
                  <c:v>1452.3406978975729</c:v>
                </c:pt>
              </c:numCache>
            </c:numRef>
          </c:val>
          <c:smooth val="0"/>
          <c:extLst>
            <c:ext xmlns:c16="http://schemas.microsoft.com/office/drawing/2014/chart" uri="{C3380CC4-5D6E-409C-BE32-E72D297353CC}">
              <c16:uniqueId val="{00000007-6A94-4C95-8BE3-5C7F73D2DC08}"/>
            </c:ext>
          </c:extLst>
        </c:ser>
        <c:dLbls>
          <c:showLegendKey val="0"/>
          <c:showVal val="0"/>
          <c:showCatName val="0"/>
          <c:showSerName val="0"/>
          <c:showPercent val="0"/>
          <c:showBubbleSize val="0"/>
        </c:dLbls>
        <c:marker val="1"/>
        <c:smooth val="0"/>
        <c:axId val="808895448"/>
        <c:axId val="679367736"/>
        <c:extLst/>
      </c:lineChart>
      <c:dateAx>
        <c:axId val="80889544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679367736"/>
        <c:crosses val="autoZero"/>
        <c:auto val="1"/>
        <c:lblOffset val="100"/>
        <c:baseTimeUnit val="months"/>
        <c:majorUnit val="12"/>
        <c:majorTimeUnit val="months"/>
        <c:minorUnit val="2"/>
        <c:minorTimeUnit val="months"/>
      </c:dateAx>
      <c:valAx>
        <c:axId val="679367736"/>
        <c:scaling>
          <c:orientation val="minMax"/>
          <c:max val="22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419">
                    <a:solidFill>
                      <a:sysClr val="windowText" lastClr="000000"/>
                    </a:solidFill>
                  </a:rPr>
                  <a:t>GBTUD</a:t>
                </a:r>
                <a:endParaRPr lang="es-CO">
                  <a:solidFill>
                    <a:sysClr val="windowText" lastClr="000000"/>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808895448"/>
        <c:crosses val="autoZero"/>
        <c:crossBetween val="between"/>
        <c:majorUnit val="200"/>
      </c:valAx>
      <c:spPr>
        <a:noFill/>
        <a:ln>
          <a:noFill/>
        </a:ln>
        <a:effectLst/>
      </c:spPr>
    </c:plotArea>
    <c:legend>
      <c:legendPos val="b"/>
      <c:layout>
        <c:manualLayout>
          <c:xMode val="edge"/>
          <c:yMode val="edge"/>
          <c:x val="6.93557350633877E-2"/>
          <c:y val="0.93236690997510763"/>
          <c:w val="0.8840104690107311"/>
          <c:h val="6.7633090024892609E-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07999070658385E-2"/>
          <c:y val="1.0833699108018671E-2"/>
          <c:w val="0.90534588385898407"/>
          <c:h val="0.82993630732547519"/>
        </c:manualLayout>
      </c:layout>
      <c:lineChart>
        <c:grouping val="standard"/>
        <c:varyColors val="0"/>
        <c:ser>
          <c:idx val="2"/>
          <c:order val="0"/>
          <c:tx>
            <c:strRef>
              <c:f>'Grafico 4-2_Deficit Nal'!$B$5</c:f>
              <c:strCache>
                <c:ptCount val="1"/>
                <c:pt idx="0">
                  <c:v>Demanda 2 (ACTUAL) Vs Oferta Total 1</c:v>
                </c:pt>
              </c:strCache>
            </c:strRef>
          </c:tx>
          <c:spPr>
            <a:ln w="31750" cap="rnd">
              <a:solidFill>
                <a:schemeClr val="accent6">
                  <a:lumMod val="50000"/>
                </a:schemeClr>
              </a:solidFill>
              <a:prstDash val="sysDash"/>
              <a:round/>
            </a:ln>
            <a:effectLst/>
          </c:spPr>
          <c:marker>
            <c:symbol val="circle"/>
            <c:size val="5"/>
            <c:spPr>
              <a:solidFill>
                <a:schemeClr val="accent6">
                  <a:lumMod val="50000"/>
                </a:schemeClr>
              </a:solidFill>
              <a:ln w="9525">
                <a:solidFill>
                  <a:schemeClr val="accent6">
                    <a:lumMod val="50000"/>
                  </a:schemeClr>
                </a:solidFill>
              </a:ln>
              <a:effectLst/>
            </c:spPr>
          </c:marker>
          <c:cat>
            <c:numRef>
              <c:f>'Grafico 4-2_Deficit Nal'!$C$4:$FN$4</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4-2_Deficit Nal'!$C$5:$FN$5</c:f>
              <c:numCache>
                <c:formatCode>0.0_ ;[Red]\-0.0\ </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188.78742959158944</c:v>
                </c:pt>
                <c:pt idx="24">
                  <c:v>198.23883740269594</c:v>
                </c:pt>
                <c:pt idx="25">
                  <c:v>240.11300134852536</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13.288048443241678</c:v>
                </c:pt>
                <c:pt idx="50">
                  <c:v>25.563758382628293</c:v>
                </c:pt>
                <c:pt idx="51">
                  <c:v>41.31400217766236</c:v>
                </c:pt>
                <c:pt idx="52">
                  <c:v>52.989557725813711</c:v>
                </c:pt>
                <c:pt idx="53">
                  <c:v>99.780328872249811</c:v>
                </c:pt>
                <c:pt idx="54">
                  <c:v>70.869668723748191</c:v>
                </c:pt>
                <c:pt idx="55">
                  <c:v>63.056561871943131</c:v>
                </c:pt>
                <c:pt idx="56">
                  <c:v>114.54852910488967</c:v>
                </c:pt>
                <c:pt idx="57">
                  <c:v>102.69834318505673</c:v>
                </c:pt>
                <c:pt idx="58">
                  <c:v>119.18917721223579</c:v>
                </c:pt>
                <c:pt idx="59">
                  <c:v>292.32981894316879</c:v>
                </c:pt>
                <c:pt idx="60">
                  <c:v>275.85190503553827</c:v>
                </c:pt>
                <c:pt idx="61">
                  <c:v>325.23555586737154</c:v>
                </c:pt>
                <c:pt idx="62">
                  <c:v>0.55365893847942971</c:v>
                </c:pt>
                <c:pt idx="63">
                  <c:v>4.2244120834686782</c:v>
                </c:pt>
                <c:pt idx="64">
                  <c:v>32.081538552303527</c:v>
                </c:pt>
                <c:pt idx="65">
                  <c:v>70.634529918586054</c:v>
                </c:pt>
                <c:pt idx="66">
                  <c:v>37.090495505619515</c:v>
                </c:pt>
                <c:pt idx="67">
                  <c:v>53.355348761192772</c:v>
                </c:pt>
                <c:pt idx="68">
                  <c:v>82.40912080785256</c:v>
                </c:pt>
                <c:pt idx="69">
                  <c:v>60.161101419279589</c:v>
                </c:pt>
                <c:pt idx="70">
                  <c:v>90.123965841532595</c:v>
                </c:pt>
                <c:pt idx="71">
                  <c:v>74.775562721863253</c:v>
                </c:pt>
                <c:pt idx="72">
                  <c:v>60.594469866943655</c:v>
                </c:pt>
                <c:pt idx="73">
                  <c:v>107.13511467020282</c:v>
                </c:pt>
                <c:pt idx="74">
                  <c:v>88.980076433381441</c:v>
                </c:pt>
                <c:pt idx="75">
                  <c:v>96.388154427773998</c:v>
                </c:pt>
                <c:pt idx="76">
                  <c:v>63.892868372769158</c:v>
                </c:pt>
                <c:pt idx="77">
                  <c:v>135.70081836771533</c:v>
                </c:pt>
                <c:pt idx="78">
                  <c:v>117.5406075099645</c:v>
                </c:pt>
                <c:pt idx="79">
                  <c:v>123.98333432951267</c:v>
                </c:pt>
                <c:pt idx="80">
                  <c:v>147.95447276485106</c:v>
                </c:pt>
                <c:pt idx="81">
                  <c:v>138.57944020031209</c:v>
                </c:pt>
                <c:pt idx="82">
                  <c:v>180.3721223242203</c:v>
                </c:pt>
                <c:pt idx="83">
                  <c:v>144.96422496288642</c:v>
                </c:pt>
                <c:pt idx="84">
                  <c:v>123.02152629250475</c:v>
                </c:pt>
                <c:pt idx="85">
                  <c:v>177.55835551831626</c:v>
                </c:pt>
                <c:pt idx="86">
                  <c:v>169.26461889160521</c:v>
                </c:pt>
                <c:pt idx="87">
                  <c:v>160.21709499213807</c:v>
                </c:pt>
                <c:pt idx="88">
                  <c:v>187.70964637061684</c:v>
                </c:pt>
                <c:pt idx="89">
                  <c:v>238.19758302609125</c:v>
                </c:pt>
                <c:pt idx="90">
                  <c:v>221.85135279737756</c:v>
                </c:pt>
                <c:pt idx="91">
                  <c:v>237.67497775999982</c:v>
                </c:pt>
                <c:pt idx="92">
                  <c:v>362.50982987543239</c:v>
                </c:pt>
                <c:pt idx="93">
                  <c:v>345.383051211267</c:v>
                </c:pt>
                <c:pt idx="94">
                  <c:v>387.88236240862034</c:v>
                </c:pt>
                <c:pt idx="95">
                  <c:v>375.44067677782618</c:v>
                </c:pt>
                <c:pt idx="96">
                  <c:v>357.66632841070805</c:v>
                </c:pt>
                <c:pt idx="97">
                  <c:v>394.02479578982457</c:v>
                </c:pt>
                <c:pt idx="98">
                  <c:v>258.36431828176865</c:v>
                </c:pt>
                <c:pt idx="99">
                  <c:v>267.24358097139543</c:v>
                </c:pt>
                <c:pt idx="100">
                  <c:v>264.51797910764344</c:v>
                </c:pt>
                <c:pt idx="101">
                  <c:v>299.73169652891534</c:v>
                </c:pt>
                <c:pt idx="102">
                  <c:v>298.94540254071774</c:v>
                </c:pt>
                <c:pt idx="103">
                  <c:v>313.79815724414095</c:v>
                </c:pt>
                <c:pt idx="104">
                  <c:v>339.14868768997917</c:v>
                </c:pt>
                <c:pt idx="105">
                  <c:v>314.05587308860686</c:v>
                </c:pt>
                <c:pt idx="106">
                  <c:v>346.85974133525315</c:v>
                </c:pt>
                <c:pt idx="107">
                  <c:v>319.00060744424832</c:v>
                </c:pt>
                <c:pt idx="108">
                  <c:v>366.42689373906251</c:v>
                </c:pt>
                <c:pt idx="109">
                  <c:v>404.0753152912132</c:v>
                </c:pt>
                <c:pt idx="110">
                  <c:v>381.04641947930281</c:v>
                </c:pt>
                <c:pt idx="111">
                  <c:v>372.90197818527099</c:v>
                </c:pt>
                <c:pt idx="112">
                  <c:v>390.27900949077673</c:v>
                </c:pt>
                <c:pt idx="113">
                  <c:v>377.74748716970078</c:v>
                </c:pt>
                <c:pt idx="114">
                  <c:v>413.09414009938109</c:v>
                </c:pt>
                <c:pt idx="115">
                  <c:v>428.6739976833328</c:v>
                </c:pt>
                <c:pt idx="116">
                  <c:v>480.09555954961661</c:v>
                </c:pt>
                <c:pt idx="117">
                  <c:v>451.24393047601961</c:v>
                </c:pt>
                <c:pt idx="118">
                  <c:v>481.76815772411487</c:v>
                </c:pt>
                <c:pt idx="119">
                  <c:v>507.23807698589235</c:v>
                </c:pt>
                <c:pt idx="120">
                  <c:v>483.96762054457326</c:v>
                </c:pt>
                <c:pt idx="121">
                  <c:v>531.52550773793371</c:v>
                </c:pt>
                <c:pt idx="122">
                  <c:v>431.802275763843</c:v>
                </c:pt>
                <c:pt idx="123">
                  <c:v>439.73618481168114</c:v>
                </c:pt>
                <c:pt idx="124">
                  <c:v>409.39818858624494</c:v>
                </c:pt>
                <c:pt idx="125">
                  <c:v>469.69592261290904</c:v>
                </c:pt>
                <c:pt idx="126">
                  <c:v>463.812968901771</c:v>
                </c:pt>
                <c:pt idx="127">
                  <c:v>476.99492268186941</c:v>
                </c:pt>
                <c:pt idx="128">
                  <c:v>516.47640784548662</c:v>
                </c:pt>
                <c:pt idx="129">
                  <c:v>493.13516939497811</c:v>
                </c:pt>
                <c:pt idx="130">
                  <c:v>524.37988928724917</c:v>
                </c:pt>
                <c:pt idx="131">
                  <c:v>516.34699730636635</c:v>
                </c:pt>
                <c:pt idx="132">
                  <c:v>502.40931727365376</c:v>
                </c:pt>
                <c:pt idx="133">
                  <c:v>548.82138427762197</c:v>
                </c:pt>
                <c:pt idx="134">
                  <c:v>493.30520295784254</c:v>
                </c:pt>
                <c:pt idx="135">
                  <c:v>495.7776528369136</c:v>
                </c:pt>
                <c:pt idx="136">
                  <c:v>489.25808450651914</c:v>
                </c:pt>
                <c:pt idx="137">
                  <c:v>528.90929935338113</c:v>
                </c:pt>
                <c:pt idx="138">
                  <c:v>519.09417072512508</c:v>
                </c:pt>
                <c:pt idx="139">
                  <c:v>526.07089135392982</c:v>
                </c:pt>
                <c:pt idx="140">
                  <c:v>589.32893138763961</c:v>
                </c:pt>
                <c:pt idx="141">
                  <c:v>565.72166355236061</c:v>
                </c:pt>
                <c:pt idx="142">
                  <c:v>600.22021064069122</c:v>
                </c:pt>
                <c:pt idx="143">
                  <c:v>592.64155011979699</c:v>
                </c:pt>
                <c:pt idx="144">
                  <c:v>594.26868767470546</c:v>
                </c:pt>
                <c:pt idx="145">
                  <c:v>650.88216441247209</c:v>
                </c:pt>
                <c:pt idx="146">
                  <c:v>568.03886201300941</c:v>
                </c:pt>
                <c:pt idx="147">
                  <c:v>558.6285234784973</c:v>
                </c:pt>
                <c:pt idx="148">
                  <c:v>576.89766972283292</c:v>
                </c:pt>
                <c:pt idx="149">
                  <c:v>608.30140325021716</c:v>
                </c:pt>
                <c:pt idx="150">
                  <c:v>592.51599337860216</c:v>
                </c:pt>
                <c:pt idx="151">
                  <c:v>595.11464053545922</c:v>
                </c:pt>
                <c:pt idx="152">
                  <c:v>667.48113493291987</c:v>
                </c:pt>
                <c:pt idx="153">
                  <c:v>641.7928759058999</c:v>
                </c:pt>
                <c:pt idx="154">
                  <c:v>672.14167295586526</c:v>
                </c:pt>
                <c:pt idx="155">
                  <c:v>659.23766964083336</c:v>
                </c:pt>
                <c:pt idx="156">
                  <c:v>645.51939734232712</c:v>
                </c:pt>
                <c:pt idx="157">
                  <c:v>690.39056579071075</c:v>
                </c:pt>
                <c:pt idx="158">
                  <c:v>609.95635687481104</c:v>
                </c:pt>
                <c:pt idx="159">
                  <c:v>600.43285805339997</c:v>
                </c:pt>
                <c:pt idx="160">
                  <c:v>599.03508318404533</c:v>
                </c:pt>
                <c:pt idx="161">
                  <c:v>646.04655033568292</c:v>
                </c:pt>
                <c:pt idx="162">
                  <c:v>620.24532744881299</c:v>
                </c:pt>
                <c:pt idx="163">
                  <c:v>636.76037615775954</c:v>
                </c:pt>
                <c:pt idx="164">
                  <c:v>683.9440806465077</c:v>
                </c:pt>
                <c:pt idx="165">
                  <c:v>658.78763561955873</c:v>
                </c:pt>
                <c:pt idx="166">
                  <c:v>697.36703570338295</c:v>
                </c:pt>
                <c:pt idx="167">
                  <c:v>674.33525881213905</c:v>
                </c:pt>
              </c:numCache>
            </c:numRef>
          </c:val>
          <c:smooth val="0"/>
          <c:extLst xmlns:c15="http://schemas.microsoft.com/office/drawing/2012/chart">
            <c:ext xmlns:c16="http://schemas.microsoft.com/office/drawing/2014/chart" uri="{C3380CC4-5D6E-409C-BE32-E72D297353CC}">
              <c16:uniqueId val="{00000000-79D3-4749-B4D8-5E1F460C19AD}"/>
            </c:ext>
          </c:extLst>
        </c:ser>
        <c:ser>
          <c:idx val="4"/>
          <c:order val="1"/>
          <c:tx>
            <c:strRef>
              <c:f>'Grafico 4-2_Deficit Nal'!$B$6</c:f>
              <c:strCache>
                <c:ptCount val="1"/>
                <c:pt idx="0">
                  <c:v>Demanda 2 (ACTUAL) Vs Oferta Total 2</c:v>
                </c:pt>
              </c:strCache>
            </c:strRef>
          </c:tx>
          <c:spPr>
            <a:ln w="31750" cap="rnd">
              <a:solidFill>
                <a:srgbClr val="CCFF33"/>
              </a:solidFill>
              <a:prstDash val="solid"/>
              <a:round/>
            </a:ln>
            <a:effectLst/>
          </c:spPr>
          <c:marker>
            <c:symbol val="circle"/>
            <c:size val="5"/>
            <c:spPr>
              <a:solidFill>
                <a:srgbClr val="CCFF33"/>
              </a:solidFill>
              <a:ln w="9525">
                <a:solidFill>
                  <a:srgbClr val="CCFF33"/>
                </a:solidFill>
              </a:ln>
              <a:effectLst/>
            </c:spPr>
          </c:marker>
          <c:cat>
            <c:numRef>
              <c:f>'Grafico 4-2_Deficit Nal'!$C$4:$FN$4</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4-2_Deficit Nal'!$C$6:$FN$6</c:f>
              <c:numCache>
                <c:formatCode>0.0_ ;[Red]\-0.0\ </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15.747459205836321</c:v>
                </c:pt>
                <c:pt idx="60">
                  <c:v>3.2406198469593619</c:v>
                </c:pt>
                <c:pt idx="61">
                  <c:v>52.904312380533156</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86.394883549874294</c:v>
                </c:pt>
                <c:pt idx="93">
                  <c:v>71.931358389661</c:v>
                </c:pt>
                <c:pt idx="94">
                  <c:v>121.18788771697245</c:v>
                </c:pt>
                <c:pt idx="95">
                  <c:v>116.68781496024553</c:v>
                </c:pt>
                <c:pt idx="96">
                  <c:v>102.73246231599728</c:v>
                </c:pt>
                <c:pt idx="97">
                  <c:v>141.72401449893027</c:v>
                </c:pt>
                <c:pt idx="98">
                  <c:v>9.3964521457153296</c:v>
                </c:pt>
                <c:pt idx="99">
                  <c:v>21.215522801999441</c:v>
                </c:pt>
                <c:pt idx="100">
                  <c:v>14.309647438430602</c:v>
                </c:pt>
                <c:pt idx="101">
                  <c:v>52.27256890132503</c:v>
                </c:pt>
                <c:pt idx="102">
                  <c:v>54.119010887126706</c:v>
                </c:pt>
                <c:pt idx="103">
                  <c:v>72.133664508461152</c:v>
                </c:pt>
                <c:pt idx="104">
                  <c:v>94.019773940196387</c:v>
                </c:pt>
                <c:pt idx="105">
                  <c:v>74.100305133263191</c:v>
                </c:pt>
                <c:pt idx="106">
                  <c:v>106.49469343414751</c:v>
                </c:pt>
                <c:pt idx="107">
                  <c:v>80.562771168634754</c:v>
                </c:pt>
                <c:pt idx="108">
                  <c:v>95.320173530195575</c:v>
                </c:pt>
                <c:pt idx="109">
                  <c:v>134.42326840599549</c:v>
                </c:pt>
                <c:pt idx="110">
                  <c:v>112.85346956767944</c:v>
                </c:pt>
                <c:pt idx="111">
                  <c:v>106.16547543240267</c:v>
                </c:pt>
                <c:pt idx="112">
                  <c:v>124.99982884118504</c:v>
                </c:pt>
                <c:pt idx="113">
                  <c:v>113.92474334835686</c:v>
                </c:pt>
                <c:pt idx="114">
                  <c:v>150.49645722893217</c:v>
                </c:pt>
                <c:pt idx="115">
                  <c:v>167.06865876501183</c:v>
                </c:pt>
                <c:pt idx="116">
                  <c:v>219.48209019535591</c:v>
                </c:pt>
                <c:pt idx="117">
                  <c:v>191.62327839048953</c:v>
                </c:pt>
                <c:pt idx="118">
                  <c:v>223.13934740361265</c:v>
                </c:pt>
                <c:pt idx="119">
                  <c:v>249.60210789024654</c:v>
                </c:pt>
                <c:pt idx="120">
                  <c:v>227.23431396263345</c:v>
                </c:pt>
                <c:pt idx="121">
                  <c:v>275.76293304419494</c:v>
                </c:pt>
                <c:pt idx="122">
                  <c:v>177.01562265006021</c:v>
                </c:pt>
                <c:pt idx="123">
                  <c:v>185.92241630173987</c:v>
                </c:pt>
                <c:pt idx="124">
                  <c:v>156.55822844407498</c:v>
                </c:pt>
                <c:pt idx="125">
                  <c:v>217.82860898888646</c:v>
                </c:pt>
                <c:pt idx="126">
                  <c:v>214.21296403129566</c:v>
                </c:pt>
                <c:pt idx="127">
                  <c:v>230.95489335311618</c:v>
                </c:pt>
                <c:pt idx="128">
                  <c:v>273.99558528926752</c:v>
                </c:pt>
                <c:pt idx="129">
                  <c:v>254.21509013280456</c:v>
                </c:pt>
                <c:pt idx="130">
                  <c:v>289.01898815614004</c:v>
                </c:pt>
                <c:pt idx="131">
                  <c:v>284.54686680171949</c:v>
                </c:pt>
                <c:pt idx="132">
                  <c:v>274.49847615577346</c:v>
                </c:pt>
                <c:pt idx="133">
                  <c:v>323.86612818198296</c:v>
                </c:pt>
                <c:pt idx="134">
                  <c:v>271.30906249319241</c:v>
                </c:pt>
                <c:pt idx="135">
                  <c:v>276.73837838457302</c:v>
                </c:pt>
                <c:pt idx="136">
                  <c:v>273.17666026978611</c:v>
                </c:pt>
                <c:pt idx="137">
                  <c:v>315.78470078410055</c:v>
                </c:pt>
                <c:pt idx="138">
                  <c:v>307.9528401059099</c:v>
                </c:pt>
                <c:pt idx="139">
                  <c:v>315.93766093977592</c:v>
                </c:pt>
                <c:pt idx="140">
                  <c:v>378.47614610694598</c:v>
                </c:pt>
                <c:pt idx="141">
                  <c:v>353.72703028789726</c:v>
                </c:pt>
                <c:pt idx="142">
                  <c:v>386.98421775304496</c:v>
                </c:pt>
                <c:pt idx="143">
                  <c:v>378.26382773510886</c:v>
                </c:pt>
                <c:pt idx="144">
                  <c:v>368.68102397621158</c:v>
                </c:pt>
                <c:pt idx="145">
                  <c:v>421.35390161479677</c:v>
                </c:pt>
                <c:pt idx="146">
                  <c:v>334.57697660679958</c:v>
                </c:pt>
                <c:pt idx="147">
                  <c:v>321.22873783097134</c:v>
                </c:pt>
                <c:pt idx="148">
                  <c:v>335.56149292523082</c:v>
                </c:pt>
                <c:pt idx="149">
                  <c:v>363.02726312416144</c:v>
                </c:pt>
                <c:pt idx="150">
                  <c:v>346.75482214313467</c:v>
                </c:pt>
                <c:pt idx="151">
                  <c:v>352.31498377976459</c:v>
                </c:pt>
                <c:pt idx="152">
                  <c:v>427.64210654367298</c:v>
                </c:pt>
                <c:pt idx="153">
                  <c:v>404.91624368252496</c:v>
                </c:pt>
                <c:pt idx="154">
                  <c:v>438.22557583420848</c:v>
                </c:pt>
                <c:pt idx="155">
                  <c:v>428.2840525858669</c:v>
                </c:pt>
                <c:pt idx="156">
                  <c:v>417.46562469501441</c:v>
                </c:pt>
                <c:pt idx="157">
                  <c:v>465.28216363479862</c:v>
                </c:pt>
                <c:pt idx="158">
                  <c:v>387.79891385056726</c:v>
                </c:pt>
                <c:pt idx="159">
                  <c:v>381.22331637871298</c:v>
                </c:pt>
                <c:pt idx="160">
                  <c:v>382.77397479599608</c:v>
                </c:pt>
                <c:pt idx="161">
                  <c:v>432.73310727744013</c:v>
                </c:pt>
                <c:pt idx="162">
                  <c:v>409.76375615417101</c:v>
                </c:pt>
                <c:pt idx="163">
                  <c:v>428.99359842714125</c:v>
                </c:pt>
                <c:pt idx="164">
                  <c:v>478.8912474776846</c:v>
                </c:pt>
                <c:pt idx="165">
                  <c:v>456.450344786139</c:v>
                </c:pt>
                <c:pt idx="166">
                  <c:v>497.74348102642512</c:v>
                </c:pt>
                <c:pt idx="167">
                  <c:v>477.42733868120081</c:v>
                </c:pt>
              </c:numCache>
            </c:numRef>
          </c:val>
          <c:smooth val="0"/>
          <c:extLst>
            <c:ext xmlns:c16="http://schemas.microsoft.com/office/drawing/2014/chart" uri="{C3380CC4-5D6E-409C-BE32-E72D297353CC}">
              <c16:uniqueId val="{00000001-79D3-4749-B4D8-5E1F460C19AD}"/>
            </c:ext>
          </c:extLst>
        </c:ser>
        <c:ser>
          <c:idx val="8"/>
          <c:order val="2"/>
          <c:tx>
            <c:strRef>
              <c:f>'Grafico 4-2_Deficit Nal'!$B$7</c:f>
              <c:strCache>
                <c:ptCount val="1"/>
                <c:pt idx="0">
                  <c:v>Demanda 2 (ACTUAL) Vs Oferta Total 3</c:v>
                </c:pt>
              </c:strCache>
            </c:strRef>
          </c:tx>
          <c:spPr>
            <a:ln w="57150" cap="rnd">
              <a:solidFill>
                <a:srgbClr val="00B050"/>
              </a:solidFill>
              <a:prstDash val="sysDot"/>
              <a:round/>
            </a:ln>
            <a:effectLst/>
          </c:spPr>
          <c:marker>
            <c:symbol val="circle"/>
            <c:size val="5"/>
            <c:spPr>
              <a:solidFill>
                <a:srgbClr val="00B050"/>
              </a:solidFill>
              <a:ln w="19050">
                <a:solidFill>
                  <a:srgbClr val="00B050"/>
                </a:solidFill>
              </a:ln>
              <a:effectLst/>
            </c:spPr>
          </c:marker>
          <c:cat>
            <c:numRef>
              <c:f>'Grafico 4-2_Deficit Nal'!$C$4:$FN$4</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4-2_Deficit Nal'!$C$7:$FN$7</c:f>
              <c:numCache>
                <c:formatCode>0.0_ ;[Red]\-0.0\ </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2-79D3-4749-B4D8-5E1F460C19AD}"/>
            </c:ext>
          </c:extLst>
        </c:ser>
        <c:dLbls>
          <c:showLegendKey val="0"/>
          <c:showVal val="0"/>
          <c:showCatName val="0"/>
          <c:showSerName val="0"/>
          <c:showPercent val="0"/>
          <c:showBubbleSize val="0"/>
        </c:dLbls>
        <c:marker val="1"/>
        <c:smooth val="0"/>
        <c:axId val="808895448"/>
        <c:axId val="679367736"/>
        <c:extLst/>
      </c:lineChart>
      <c:dateAx>
        <c:axId val="80889544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679367736"/>
        <c:crosses val="autoZero"/>
        <c:auto val="1"/>
        <c:lblOffset val="100"/>
        <c:baseTimeUnit val="months"/>
        <c:majorUnit val="12"/>
        <c:majorTimeUnit val="months"/>
        <c:minorUnit val="2"/>
        <c:minorTimeUnit val="months"/>
      </c:dateAx>
      <c:valAx>
        <c:axId val="679367736"/>
        <c:scaling>
          <c:orientation val="minMax"/>
          <c:max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419"/>
                  <a:t>GBTUD</a:t>
                </a:r>
                <a:endParaRPr lang="es-CO"/>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808895448"/>
        <c:crosses val="autoZero"/>
        <c:crossBetween val="between"/>
      </c:valAx>
      <c:spPr>
        <a:noFill/>
        <a:ln>
          <a:noFill/>
        </a:ln>
        <a:effectLst/>
      </c:spPr>
    </c:plotArea>
    <c:legend>
      <c:legendPos val="b"/>
      <c:layout>
        <c:manualLayout>
          <c:xMode val="edge"/>
          <c:yMode val="edge"/>
          <c:x val="1.6908498002704855E-2"/>
          <c:y val="0.93236690997510763"/>
          <c:w val="0.97411214502001953"/>
          <c:h val="6.763309002489260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sz="1200" b="1"/>
              <a:t>BALANCE REGIONAL:</a:t>
            </a:r>
            <a:r>
              <a:rPr lang="es-CO" sz="1200" b="1" baseline="0"/>
              <a:t> COSTA ATLÁNTICA (NAL + SPEC)</a:t>
            </a:r>
            <a:endParaRPr lang="es-CO" sz="1200" b="1"/>
          </a:p>
        </c:rich>
      </c:tx>
      <c:layout>
        <c:manualLayout>
          <c:xMode val="edge"/>
          <c:yMode val="edge"/>
          <c:x val="0.10670721340515324"/>
          <c:y val="3.139394809691342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7.2507999070658385E-2"/>
          <c:y val="1.0833699108018671E-2"/>
          <c:w val="0.90534588385898407"/>
          <c:h val="0.82993630732547519"/>
        </c:manualLayout>
      </c:layout>
      <c:areaChart>
        <c:grouping val="stacked"/>
        <c:varyColors val="0"/>
        <c:ser>
          <c:idx val="0"/>
          <c:order val="0"/>
          <c:tx>
            <c:strRef>
              <c:f>'Grafico 4-3_Balance Costa'!$C$4</c:f>
              <c:strCache>
                <c:ptCount val="1"/>
                <c:pt idx="0">
                  <c:v>OFERTA TOTAL 1</c:v>
                </c:pt>
              </c:strCache>
            </c:strRef>
          </c:tx>
          <c:spPr>
            <a:solidFill>
              <a:srgbClr val="CCFF33"/>
            </a:solidFill>
            <a:ln>
              <a:solidFill>
                <a:srgbClr val="CCFF33"/>
              </a:solidFill>
              <a:bevel/>
            </a:ln>
            <a:effectLst/>
          </c:spPr>
          <c:cat>
            <c:numRef>
              <c:f>'Grafico 4-3_Balance Costa'!$D$3:$GM$3</c:f>
              <c:numCache>
                <c:formatCode>mmm\-yy</c:formatCode>
                <c:ptCount val="19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4-3_Balance Costa'!$D$4:$GM$4</c:f>
              <c:numCache>
                <c:formatCode>0</c:formatCode>
                <c:ptCount val="192"/>
                <c:pt idx="0">
                  <c:v>838.29976999999997</c:v>
                </c:pt>
                <c:pt idx="1">
                  <c:v>840.18061295517623</c:v>
                </c:pt>
                <c:pt idx="2">
                  <c:v>833.67547341112709</c:v>
                </c:pt>
                <c:pt idx="3">
                  <c:v>831.90534227854027</c:v>
                </c:pt>
                <c:pt idx="4">
                  <c:v>830.98121056714524</c:v>
                </c:pt>
                <c:pt idx="5">
                  <c:v>829.84306938443888</c:v>
                </c:pt>
                <c:pt idx="6">
                  <c:v>837.43190993443295</c:v>
                </c:pt>
                <c:pt idx="7">
                  <c:v>833.51772351641785</c:v>
                </c:pt>
                <c:pt idx="8">
                  <c:v>835.80550152374553</c:v>
                </c:pt>
                <c:pt idx="9">
                  <c:v>834.72923544262949</c:v>
                </c:pt>
                <c:pt idx="10">
                  <c:v>836.02591685096399</c:v>
                </c:pt>
                <c:pt idx="11">
                  <c:v>836.84453741715868</c:v>
                </c:pt>
                <c:pt idx="12">
                  <c:v>829.98208889899183</c:v>
                </c:pt>
                <c:pt idx="13">
                  <c:v>823.14656314247895</c:v>
                </c:pt>
                <c:pt idx="14">
                  <c:v>821.19995208075943</c:v>
                </c:pt>
                <c:pt idx="15">
                  <c:v>822.65424773299787</c:v>
                </c:pt>
                <c:pt idx="16">
                  <c:v>824.27744220330192</c:v>
                </c:pt>
                <c:pt idx="17">
                  <c:v>821.84552767965636</c:v>
                </c:pt>
                <c:pt idx="18">
                  <c:v>820.33649643287185</c:v>
                </c:pt>
                <c:pt idx="19">
                  <c:v>819.01634081554971</c:v>
                </c:pt>
                <c:pt idx="20">
                  <c:v>814.65305326105954</c:v>
                </c:pt>
                <c:pt idx="21">
                  <c:v>811.62662628253452</c:v>
                </c:pt>
                <c:pt idx="22">
                  <c:v>809.60405247187884</c:v>
                </c:pt>
                <c:pt idx="23">
                  <c:v>810.92132449879023</c:v>
                </c:pt>
                <c:pt idx="24">
                  <c:v>807.37643510979683</c:v>
                </c:pt>
                <c:pt idx="25">
                  <c:v>807.1963771273065</c:v>
                </c:pt>
                <c:pt idx="26">
                  <c:v>804.10814344867094</c:v>
                </c:pt>
                <c:pt idx="27">
                  <c:v>797.65572704526289</c:v>
                </c:pt>
                <c:pt idx="28">
                  <c:v>792.32712096156524</c:v>
                </c:pt>
                <c:pt idx="29">
                  <c:v>792.4363183142757</c:v>
                </c:pt>
                <c:pt idx="30">
                  <c:v>791.15631229142014</c:v>
                </c:pt>
                <c:pt idx="31">
                  <c:v>793.09209615148256</c:v>
                </c:pt>
                <c:pt idx="32">
                  <c:v>792.49666322254484</c:v>
                </c:pt>
                <c:pt idx="33">
                  <c:v>783.29100690143878</c:v>
                </c:pt>
                <c:pt idx="34">
                  <c:v>781.86912065291085</c:v>
                </c:pt>
                <c:pt idx="35">
                  <c:v>785.72099800879823</c:v>
                </c:pt>
                <c:pt idx="36">
                  <c:v>771.7286325672161</c:v>
                </c:pt>
                <c:pt idx="37">
                  <c:v>770.33701799175674</c:v>
                </c:pt>
                <c:pt idx="38">
                  <c:v>769.00814801069964</c:v>
                </c:pt>
                <c:pt idx="39">
                  <c:v>763.63401641623193</c:v>
                </c:pt>
                <c:pt idx="40">
                  <c:v>763.25361706368108</c:v>
                </c:pt>
                <c:pt idx="41">
                  <c:v>765.02194387075633</c:v>
                </c:pt>
                <c:pt idx="42">
                  <c:v>763.7959908168026</c:v>
                </c:pt>
                <c:pt idx="43">
                  <c:v>762.5797519420629</c:v>
                </c:pt>
                <c:pt idx="44">
                  <c:v>757.22222134695221</c:v>
                </c:pt>
                <c:pt idx="45">
                  <c:v>754.03539319134052</c:v>
                </c:pt>
                <c:pt idx="46">
                  <c:v>752.47526169384605</c:v>
                </c:pt>
                <c:pt idx="47">
                  <c:v>750.89882113113822</c:v>
                </c:pt>
                <c:pt idx="48">
                  <c:v>741.57406583724992</c:v>
                </c:pt>
                <c:pt idx="49">
                  <c:v>739.38499020289976</c:v>
                </c:pt>
                <c:pt idx="50">
                  <c:v>741.37158867482185</c:v>
                </c:pt>
                <c:pt idx="51">
                  <c:v>731.25085575510752</c:v>
                </c:pt>
                <c:pt idx="52">
                  <c:v>722.35078600055272</c:v>
                </c:pt>
                <c:pt idx="53">
                  <c:v>723.94637402201715</c:v>
                </c:pt>
                <c:pt idx="54">
                  <c:v>717.49761448379024</c:v>
                </c:pt>
                <c:pt idx="55">
                  <c:v>712.2725021029662</c:v>
                </c:pt>
                <c:pt idx="56">
                  <c:v>715.93103164882814</c:v>
                </c:pt>
                <c:pt idx="57">
                  <c:v>709.70119794223865</c:v>
                </c:pt>
                <c:pt idx="58">
                  <c:v>704.24699585504095</c:v>
                </c:pt>
                <c:pt idx="59">
                  <c:v>700.11742030946641</c:v>
                </c:pt>
                <c:pt idx="60">
                  <c:v>698.49846627755085</c:v>
                </c:pt>
                <c:pt idx="61">
                  <c:v>697.67112878055696</c:v>
                </c:pt>
                <c:pt idx="62">
                  <c:v>696.85240288840771</c:v>
                </c:pt>
                <c:pt idx="63">
                  <c:v>696.03428371912355</c:v>
                </c:pt>
                <c:pt idx="64">
                  <c:v>695.22676643827015</c:v>
                </c:pt>
                <c:pt idx="65">
                  <c:v>694.42884625841077</c:v>
                </c:pt>
                <c:pt idx="66">
                  <c:v>693.64351843856866</c:v>
                </c:pt>
                <c:pt idx="67">
                  <c:v>689.96277828369432</c:v>
                </c:pt>
                <c:pt idx="68">
                  <c:v>686.56562114414066</c:v>
                </c:pt>
                <c:pt idx="69">
                  <c:v>685.80704241514525</c:v>
                </c:pt>
                <c:pt idx="70">
                  <c:v>685.06003753631944</c:v>
                </c:pt>
                <c:pt idx="71">
                  <c:v>684.02460199114296</c:v>
                </c:pt>
                <c:pt idx="72">
                  <c:v>674.80873130646694</c:v>
                </c:pt>
                <c:pt idx="73">
                  <c:v>674.09942105202242</c:v>
                </c:pt>
                <c:pt idx="74">
                  <c:v>671.44266683993476</c:v>
                </c:pt>
                <c:pt idx="75">
                  <c:v>670.68346432424607</c:v>
                </c:pt>
                <c:pt idx="76">
                  <c:v>669.98780920044192</c:v>
                </c:pt>
                <c:pt idx="77">
                  <c:v>669.30369720498561</c:v>
                </c:pt>
                <c:pt idx="78">
                  <c:v>668.62412411485741</c:v>
                </c:pt>
                <c:pt idx="79">
                  <c:v>667.94808574710112</c:v>
                </c:pt>
                <c:pt idx="80">
                  <c:v>664.6035779583749</c:v>
                </c:pt>
                <c:pt idx="81">
                  <c:v>657.71059664450888</c:v>
                </c:pt>
                <c:pt idx="82">
                  <c:v>653.92213774006837</c:v>
                </c:pt>
                <c:pt idx="83">
                  <c:v>653.28219721792277</c:v>
                </c:pt>
                <c:pt idx="84">
                  <c:v>649.28277108881878</c:v>
                </c:pt>
                <c:pt idx="85">
                  <c:v>647.34985540096147</c:v>
                </c:pt>
                <c:pt idx="86">
                  <c:v>644.00844623959836</c:v>
                </c:pt>
                <c:pt idx="87">
                  <c:v>642.28753972661002</c:v>
                </c:pt>
                <c:pt idx="88">
                  <c:v>641.64813202010578</c:v>
                </c:pt>
                <c:pt idx="89">
                  <c:v>641.01721931402403</c:v>
                </c:pt>
                <c:pt idx="90">
                  <c:v>640.01179783773864</c:v>
                </c:pt>
                <c:pt idx="91">
                  <c:v>634.57686385566899</c:v>
                </c:pt>
                <c:pt idx="92">
                  <c:v>632.12541366689652</c:v>
                </c:pt>
                <c:pt idx="93">
                  <c:v>626.5914436047841</c:v>
                </c:pt>
                <c:pt idx="94">
                  <c:v>624.89895003660263</c:v>
                </c:pt>
                <c:pt idx="95">
                  <c:v>624.30992936316022</c:v>
                </c:pt>
                <c:pt idx="96">
                  <c:v>620.24837801843728</c:v>
                </c:pt>
                <c:pt idx="97">
                  <c:v>619.71829246922584</c:v>
                </c:pt>
                <c:pt idx="98">
                  <c:v>619.19466921477283</c:v>
                </c:pt>
                <c:pt idx="99">
                  <c:v>618.66450478642901</c:v>
                </c:pt>
                <c:pt idx="100">
                  <c:v>618.13979574730138</c:v>
                </c:pt>
                <c:pt idx="101">
                  <c:v>617.6105386919096</c:v>
                </c:pt>
                <c:pt idx="102">
                  <c:v>613.26973024584868</c:v>
                </c:pt>
                <c:pt idx="103">
                  <c:v>611.54936706545254</c:v>
                </c:pt>
                <c:pt idx="104">
                  <c:v>604.43144583746493</c:v>
                </c:pt>
                <c:pt idx="105">
                  <c:v>603.51696327871298</c:v>
                </c:pt>
                <c:pt idx="106">
                  <c:v>595.95591613578426</c:v>
                </c:pt>
                <c:pt idx="107">
                  <c:v>593.27730118470936</c:v>
                </c:pt>
                <c:pt idx="108">
                  <c:v>539.45779255131617</c:v>
                </c:pt>
                <c:pt idx="109">
                  <c:v>538.29071539229562</c:v>
                </c:pt>
                <c:pt idx="110">
                  <c:v>537.12363823755118</c:v>
                </c:pt>
                <c:pt idx="111">
                  <c:v>535.95656107987691</c:v>
                </c:pt>
                <c:pt idx="112">
                  <c:v>534.78948392454549</c:v>
                </c:pt>
                <c:pt idx="113">
                  <c:v>533.62240676705721</c:v>
                </c:pt>
                <c:pt idx="114">
                  <c:v>532.75074690193367</c:v>
                </c:pt>
                <c:pt idx="115">
                  <c:v>532.17450432557087</c:v>
                </c:pt>
                <c:pt idx="116">
                  <c:v>531.59826174879595</c:v>
                </c:pt>
                <c:pt idx="117">
                  <c:v>531.02201917494597</c:v>
                </c:pt>
                <c:pt idx="118">
                  <c:v>530.44577659908327</c:v>
                </c:pt>
                <c:pt idx="119">
                  <c:v>529.86953402593065</c:v>
                </c:pt>
                <c:pt idx="120">
                  <c:v>529.29329145459747</c:v>
                </c:pt>
                <c:pt idx="121">
                  <c:v>528.71704887356282</c:v>
                </c:pt>
                <c:pt idx="122">
                  <c:v>528.14080630383182</c:v>
                </c:pt>
                <c:pt idx="123">
                  <c:v>527.56456372693765</c:v>
                </c:pt>
                <c:pt idx="124">
                  <c:v>526.98832115461266</c:v>
                </c:pt>
                <c:pt idx="125">
                  <c:v>526.41207857814527</c:v>
                </c:pt>
                <c:pt idx="126">
                  <c:v>526.04379396320428</c:v>
                </c:pt>
                <c:pt idx="127">
                  <c:v>525.88346731378124</c:v>
                </c:pt>
                <c:pt idx="128">
                  <c:v>525.72314066744161</c:v>
                </c:pt>
                <c:pt idx="129">
                  <c:v>525.56281402366164</c:v>
                </c:pt>
                <c:pt idx="130">
                  <c:v>525.40248737808452</c:v>
                </c:pt>
                <c:pt idx="131">
                  <c:v>525.24216073395291</c:v>
                </c:pt>
                <c:pt idx="132">
                  <c:v>525.08183409523122</c:v>
                </c:pt>
                <c:pt idx="133">
                  <c:v>524.92150744489845</c:v>
                </c:pt>
                <c:pt idx="134">
                  <c:v>524.76118079952789</c:v>
                </c:pt>
                <c:pt idx="135">
                  <c:v>524.60085415250001</c:v>
                </c:pt>
                <c:pt idx="136">
                  <c:v>524.44052750760443</c:v>
                </c:pt>
                <c:pt idx="137">
                  <c:v>524.28020086151514</c:v>
                </c:pt>
                <c:pt idx="138">
                  <c:v>523.94970164562596</c:v>
                </c:pt>
                <c:pt idx="139">
                  <c:v>523.44902985725162</c:v>
                </c:pt>
                <c:pt idx="140">
                  <c:v>522.94835806787762</c:v>
                </c:pt>
                <c:pt idx="141">
                  <c:v>522.44768628078782</c:v>
                </c:pt>
                <c:pt idx="142">
                  <c:v>521.94701449136619</c:v>
                </c:pt>
                <c:pt idx="143">
                  <c:v>521.44634270475115</c:v>
                </c:pt>
                <c:pt idx="144">
                  <c:v>520.33521216297834</c:v>
                </c:pt>
                <c:pt idx="145">
                  <c:v>519.89361702527003</c:v>
                </c:pt>
                <c:pt idx="146">
                  <c:v>519.33386858660708</c:v>
                </c:pt>
                <c:pt idx="147">
                  <c:v>518.85288901519777</c:v>
                </c:pt>
                <c:pt idx="148">
                  <c:v>518.68619902141484</c:v>
                </c:pt>
                <c:pt idx="149">
                  <c:v>518.71838873711238</c:v>
                </c:pt>
                <c:pt idx="150">
                  <c:v>518.58976492758813</c:v>
                </c:pt>
                <c:pt idx="151">
                  <c:v>518.3003275808469</c:v>
                </c:pt>
                <c:pt idx="152">
                  <c:v>518.01089023558882</c:v>
                </c:pt>
                <c:pt idx="153">
                  <c:v>517.72145289308526</c:v>
                </c:pt>
                <c:pt idx="154">
                  <c:v>517.43201554990958</c:v>
                </c:pt>
                <c:pt idx="155">
                  <c:v>517.14257821070532</c:v>
                </c:pt>
                <c:pt idx="156">
                  <c:v>516.33885605569355</c:v>
                </c:pt>
                <c:pt idx="157">
                  <c:v>516.42112442321138</c:v>
                </c:pt>
                <c:pt idx="158">
                  <c:v>516.50339279696595</c:v>
                </c:pt>
                <c:pt idx="159">
                  <c:v>516.5856611681221</c:v>
                </c:pt>
                <c:pt idx="160">
                  <c:v>516.66792954116522</c:v>
                </c:pt>
                <c:pt idx="161">
                  <c:v>516.75019791318573</c:v>
                </c:pt>
                <c:pt idx="162">
                  <c:v>516.60706867708427</c:v>
                </c:pt>
                <c:pt idx="163">
                  <c:v>516.2385418309774</c:v>
                </c:pt>
                <c:pt idx="164">
                  <c:v>515.87001498412258</c:v>
                </c:pt>
                <c:pt idx="165">
                  <c:v>515.50148813898068</c:v>
                </c:pt>
                <c:pt idx="166">
                  <c:v>515.13296129207401</c:v>
                </c:pt>
                <c:pt idx="167">
                  <c:v>514.76443444741369</c:v>
                </c:pt>
              </c:numCache>
            </c:numRef>
          </c:val>
          <c:extLst xmlns:c15="http://schemas.microsoft.com/office/drawing/2012/chart">
            <c:ext xmlns:c16="http://schemas.microsoft.com/office/drawing/2014/chart" uri="{C3380CC4-5D6E-409C-BE32-E72D297353CC}">
              <c16:uniqueId val="{00000000-D399-4331-BFF6-9018D6418253}"/>
            </c:ext>
          </c:extLst>
        </c:ser>
        <c:ser>
          <c:idx val="6"/>
          <c:order val="1"/>
          <c:tx>
            <c:strRef>
              <c:f>'Grafico 4-3_Balance Costa'!$C$5</c:f>
              <c:strCache>
                <c:ptCount val="1"/>
                <c:pt idx="0">
                  <c:v>OFERTA TOTAL 2</c:v>
                </c:pt>
              </c:strCache>
            </c:strRef>
          </c:tx>
          <c:spPr>
            <a:solidFill>
              <a:schemeClr val="accent4"/>
            </a:solidFill>
            <a:ln>
              <a:solidFill>
                <a:schemeClr val="accent4"/>
              </a:solidFill>
            </a:ln>
            <a:effectLst/>
          </c:spPr>
          <c:cat>
            <c:numRef>
              <c:f>'Grafico 4-3_Balance Costa'!$D$3:$GM$3</c:f>
              <c:numCache>
                <c:formatCode>mmm\-yy</c:formatCode>
                <c:ptCount val="19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4-3_Balance Costa'!$D$13:$GM$13</c:f>
              <c:numCache>
                <c:formatCode>0</c:formatCode>
                <c:ptCount val="192"/>
                <c:pt idx="0">
                  <c:v>10.307281304401272</c:v>
                </c:pt>
                <c:pt idx="1">
                  <c:v>14.225940777012397</c:v>
                </c:pt>
                <c:pt idx="2">
                  <c:v>26.530583382573241</c:v>
                </c:pt>
                <c:pt idx="3">
                  <c:v>34.100217860824841</c:v>
                </c:pt>
                <c:pt idx="4">
                  <c:v>40.823852950427863</c:v>
                </c:pt>
                <c:pt idx="5">
                  <c:v>47.761497567266019</c:v>
                </c:pt>
                <c:pt idx="6">
                  <c:v>42.8679255666259</c:v>
                </c:pt>
                <c:pt idx="7">
                  <c:v>71.373145747427316</c:v>
                </c:pt>
                <c:pt idx="8">
                  <c:v>68.676401518246735</c:v>
                </c:pt>
                <c:pt idx="9">
                  <c:v>69.343701365446464</c:v>
                </c:pt>
                <c:pt idx="10">
                  <c:v>67.638053744306376</c:v>
                </c:pt>
                <c:pt idx="11">
                  <c:v>66.410466984984623</c:v>
                </c:pt>
                <c:pt idx="12">
                  <c:v>74.470622651491226</c:v>
                </c:pt>
                <c:pt idx="13">
                  <c:v>82.456480245162652</c:v>
                </c:pt>
                <c:pt idx="14">
                  <c:v>85.553430853150758</c:v>
                </c:pt>
                <c:pt idx="15">
                  <c:v>85.24947965065121</c:v>
                </c:pt>
                <c:pt idx="16">
                  <c:v>84.776629622053861</c:v>
                </c:pt>
                <c:pt idx="17">
                  <c:v>88.358888826172461</c:v>
                </c:pt>
                <c:pt idx="18">
                  <c:v>90.517624494106599</c:v>
                </c:pt>
                <c:pt idx="19">
                  <c:v>91.986844480053378</c:v>
                </c:pt>
                <c:pt idx="20">
                  <c:v>96.499196497685716</c:v>
                </c:pt>
                <c:pt idx="21">
                  <c:v>99.674687835106965</c:v>
                </c:pt>
                <c:pt idx="22">
                  <c:v>101.84632632226032</c:v>
                </c:pt>
                <c:pt idx="23">
                  <c:v>100.67811933164728</c:v>
                </c:pt>
                <c:pt idx="24">
                  <c:v>106.77290723686576</c:v>
                </c:pt>
                <c:pt idx="25">
                  <c:v>107.86067919478523</c:v>
                </c:pt>
                <c:pt idx="26">
                  <c:v>111.84611202869303</c:v>
                </c:pt>
                <c:pt idx="27">
                  <c:v>119.22290948316504</c:v>
                </c:pt>
                <c:pt idx="28">
                  <c:v>125.4623056896412</c:v>
                </c:pt>
                <c:pt idx="29">
                  <c:v>126.27748939093556</c:v>
                </c:pt>
                <c:pt idx="30">
                  <c:v>123.61173263031719</c:v>
                </c:pt>
                <c:pt idx="31">
                  <c:v>112.88042854903586</c:v>
                </c:pt>
                <c:pt idx="32">
                  <c:v>104.91292313893223</c:v>
                </c:pt>
                <c:pt idx="33">
                  <c:v>105.6983367295353</c:v>
                </c:pt>
                <c:pt idx="34">
                  <c:v>99.16662163969329</c:v>
                </c:pt>
                <c:pt idx="35">
                  <c:v>87.293824536232705</c:v>
                </c:pt>
                <c:pt idx="36">
                  <c:v>99.908125073235965</c:v>
                </c:pt>
                <c:pt idx="37">
                  <c:v>95.959963431046162</c:v>
                </c:pt>
                <c:pt idx="38">
                  <c:v>91.796829996633164</c:v>
                </c:pt>
                <c:pt idx="39">
                  <c:v>91.79312859663105</c:v>
                </c:pt>
                <c:pt idx="40">
                  <c:v>87.564076978475327</c:v>
                </c:pt>
                <c:pt idx="41">
                  <c:v>81.282673266338861</c:v>
                </c:pt>
                <c:pt idx="42">
                  <c:v>76.850624583569925</c:v>
                </c:pt>
                <c:pt idx="43">
                  <c:v>72.621513369794457</c:v>
                </c:pt>
                <c:pt idx="44">
                  <c:v>74.898386544111872</c:v>
                </c:pt>
                <c:pt idx="45">
                  <c:v>75.590949799663235</c:v>
                </c:pt>
                <c:pt idx="46">
                  <c:v>74.84544016464497</c:v>
                </c:pt>
                <c:pt idx="47">
                  <c:v>73.927617285298879</c:v>
                </c:pt>
                <c:pt idx="48">
                  <c:v>85.577656709918301</c:v>
                </c:pt>
                <c:pt idx="49">
                  <c:v>86.854127663468944</c:v>
                </c:pt>
                <c:pt idx="50">
                  <c:v>83.904710616712009</c:v>
                </c:pt>
                <c:pt idx="51">
                  <c:v>93.096100888710225</c:v>
                </c:pt>
                <c:pt idx="52">
                  <c:v>101.14907406758846</c:v>
                </c:pt>
                <c:pt idx="53">
                  <c:v>98.885778403951804</c:v>
                </c:pt>
                <c:pt idx="54">
                  <c:v>104.40062638720428</c:v>
                </c:pt>
                <c:pt idx="55">
                  <c:v>108.4256063943435</c:v>
                </c:pt>
                <c:pt idx="56">
                  <c:v>103.56694455803449</c:v>
                </c:pt>
                <c:pt idx="57">
                  <c:v>108.59664607889817</c:v>
                </c:pt>
                <c:pt idx="58">
                  <c:v>112.85071662342909</c:v>
                </c:pt>
                <c:pt idx="59">
                  <c:v>115.78016429874901</c:v>
                </c:pt>
                <c:pt idx="60">
                  <c:v>111.24378006802556</c:v>
                </c:pt>
                <c:pt idx="61">
                  <c:v>112.1132472809835</c:v>
                </c:pt>
                <c:pt idx="62">
                  <c:v>113.01427152858207</c:v>
                </c:pt>
                <c:pt idx="63">
                  <c:v>113.99703533578418</c:v>
                </c:pt>
                <c:pt idx="64">
                  <c:v>114.96919776796187</c:v>
                </c:pt>
                <c:pt idx="65">
                  <c:v>115.93176313056915</c:v>
                </c:pt>
                <c:pt idx="66">
                  <c:v>117.35244323536017</c:v>
                </c:pt>
                <c:pt idx="67">
                  <c:v>122.1392427830441</c:v>
                </c:pt>
                <c:pt idx="68">
                  <c:v>126.6424593186515</c:v>
                </c:pt>
                <c:pt idx="69">
                  <c:v>128.50709744263315</c:v>
                </c:pt>
                <c:pt idx="70">
                  <c:v>130.36016175323562</c:v>
                </c:pt>
                <c:pt idx="71">
                  <c:v>132.50165685192076</c:v>
                </c:pt>
                <c:pt idx="72">
                  <c:v>140.62188848961932</c:v>
                </c:pt>
                <c:pt idx="73">
                  <c:v>143.02277631996083</c:v>
                </c:pt>
                <c:pt idx="74">
                  <c:v>147.37110810179695</c:v>
                </c:pt>
                <c:pt idx="75">
                  <c:v>149.82188819088333</c:v>
                </c:pt>
                <c:pt idx="76">
                  <c:v>152.20912088802947</c:v>
                </c:pt>
                <c:pt idx="77">
                  <c:v>154.58481045703957</c:v>
                </c:pt>
                <c:pt idx="78">
                  <c:v>153.07316547886433</c:v>
                </c:pt>
                <c:pt idx="79">
                  <c:v>147.67519013533672</c:v>
                </c:pt>
                <c:pt idx="80">
                  <c:v>144.94568421367717</c:v>
                </c:pt>
                <c:pt idx="81">
                  <c:v>145.76465181806805</c:v>
                </c:pt>
                <c:pt idx="82">
                  <c:v>143.47909702141919</c:v>
                </c:pt>
                <c:pt idx="83">
                  <c:v>138.04502387434752</c:v>
                </c:pt>
                <c:pt idx="84">
                  <c:v>123.56114308673762</c:v>
                </c:pt>
                <c:pt idx="85">
                  <c:v>121.1303710438965</c:v>
                </c:pt>
                <c:pt idx="86">
                  <c:v>119.08791201721658</c:v>
                </c:pt>
                <c:pt idx="87">
                  <c:v>116.19008611224353</c:v>
                </c:pt>
                <c:pt idx="88">
                  <c:v>116.73738561857601</c:v>
                </c:pt>
                <c:pt idx="89">
                  <c:v>119.07339692933965</c:v>
                </c:pt>
                <c:pt idx="90">
                  <c:v>118.16145242688458</c:v>
                </c:pt>
                <c:pt idx="91">
                  <c:v>118.0565576619282</c:v>
                </c:pt>
                <c:pt idx="92">
                  <c:v>114.96817917016517</c:v>
                </c:pt>
                <c:pt idx="93">
                  <c:v>114.96232055074631</c:v>
                </c:pt>
                <c:pt idx="94">
                  <c:v>111.11498550947044</c:v>
                </c:pt>
                <c:pt idx="95">
                  <c:v>106.16417796365738</c:v>
                </c:pt>
                <c:pt idx="96">
                  <c:v>106.90082024841627</c:v>
                </c:pt>
                <c:pt idx="97">
                  <c:v>106.13964946213036</c:v>
                </c:pt>
                <c:pt idx="98">
                  <c:v>105.37201654161004</c:v>
                </c:pt>
                <c:pt idx="99">
                  <c:v>104.61092480017146</c:v>
                </c:pt>
                <c:pt idx="100">
                  <c:v>103.84437767386703</c:v>
                </c:pt>
                <c:pt idx="101">
                  <c:v>103.08237856323365</c:v>
                </c:pt>
                <c:pt idx="102">
                  <c:v>105.43003909322226</c:v>
                </c:pt>
                <c:pt idx="103">
                  <c:v>104.45536260392873</c:v>
                </c:pt>
                <c:pt idx="104">
                  <c:v>108.87824416090666</c:v>
                </c:pt>
                <c:pt idx="105">
                  <c:v>107.09768705176509</c:v>
                </c:pt>
                <c:pt idx="106">
                  <c:v>111.9636945236407</c:v>
                </c:pt>
                <c:pt idx="107">
                  <c:v>111.94726980785606</c:v>
                </c:pt>
                <c:pt idx="108">
                  <c:v>157.69681019114694</c:v>
                </c:pt>
                <c:pt idx="109">
                  <c:v>157.85419354075714</c:v>
                </c:pt>
                <c:pt idx="110">
                  <c:v>158.01157689243541</c:v>
                </c:pt>
                <c:pt idx="111">
                  <c:v>158.16896024309824</c:v>
                </c:pt>
                <c:pt idx="112">
                  <c:v>158.32634359480335</c:v>
                </c:pt>
                <c:pt idx="113">
                  <c:v>158.4837269456508</c:v>
                </c:pt>
                <c:pt idx="114">
                  <c:v>158.52073376831822</c:v>
                </c:pt>
                <c:pt idx="115">
                  <c:v>158.43736406117694</c:v>
                </c:pt>
                <c:pt idx="116">
                  <c:v>158.35399435340776</c:v>
                </c:pt>
                <c:pt idx="117">
                  <c:v>158.2706246469437</c:v>
                </c:pt>
                <c:pt idx="118">
                  <c:v>158.18725493912166</c:v>
                </c:pt>
                <c:pt idx="119">
                  <c:v>158.10388523278164</c:v>
                </c:pt>
                <c:pt idx="120">
                  <c:v>158.02051551397926</c:v>
                </c:pt>
                <c:pt idx="121">
                  <c:v>157.93714580691392</c:v>
                </c:pt>
                <c:pt idx="122">
                  <c:v>157.85377609966952</c:v>
                </c:pt>
                <c:pt idx="123">
                  <c:v>157.77040639237089</c:v>
                </c:pt>
                <c:pt idx="124">
                  <c:v>157.68703668542935</c:v>
                </c:pt>
                <c:pt idx="125">
                  <c:v>157.60366697808684</c:v>
                </c:pt>
                <c:pt idx="126">
                  <c:v>157.41702960269288</c:v>
                </c:pt>
                <c:pt idx="127">
                  <c:v>157.12712455836436</c:v>
                </c:pt>
                <c:pt idx="128">
                  <c:v>156.83721951383177</c:v>
                </c:pt>
                <c:pt idx="129">
                  <c:v>156.54731447190204</c:v>
                </c:pt>
                <c:pt idx="130">
                  <c:v>156.25740944323172</c:v>
                </c:pt>
                <c:pt idx="131">
                  <c:v>155.96750446746432</c:v>
                </c:pt>
                <c:pt idx="132">
                  <c:v>155.60949473890105</c:v>
                </c:pt>
                <c:pt idx="133">
                  <c:v>155.33774281137437</c:v>
                </c:pt>
                <c:pt idx="134">
                  <c:v>155.0659908851303</c:v>
                </c:pt>
                <c:pt idx="135">
                  <c:v>154.79423895779905</c:v>
                </c:pt>
                <c:pt idx="136">
                  <c:v>154.52248703141197</c:v>
                </c:pt>
                <c:pt idx="137">
                  <c:v>154.25073510402081</c:v>
                </c:pt>
                <c:pt idx="138">
                  <c:v>153.94273622919036</c:v>
                </c:pt>
                <c:pt idx="139">
                  <c:v>153.59849040525626</c:v>
                </c:pt>
                <c:pt idx="140">
                  <c:v>153.25424458065504</c:v>
                </c:pt>
                <c:pt idx="141">
                  <c:v>152.90999875742091</c:v>
                </c:pt>
                <c:pt idx="142">
                  <c:v>152.56575293275728</c:v>
                </c:pt>
                <c:pt idx="143">
                  <c:v>152.22150710963649</c:v>
                </c:pt>
                <c:pt idx="144">
                  <c:v>151.87726128292684</c:v>
                </c:pt>
                <c:pt idx="145">
                  <c:v>151.5330154581286</c:v>
                </c:pt>
                <c:pt idx="146">
                  <c:v>151.18876963499065</c:v>
                </c:pt>
                <c:pt idx="147">
                  <c:v>150.84452381054928</c:v>
                </c:pt>
                <c:pt idx="148">
                  <c:v>150.50027798709721</c:v>
                </c:pt>
                <c:pt idx="149">
                  <c:v>150.15603216259888</c:v>
                </c:pt>
                <c:pt idx="150">
                  <c:v>149.76473799817688</c:v>
                </c:pt>
                <c:pt idx="151">
                  <c:v>149.32639549212251</c:v>
                </c:pt>
                <c:pt idx="152">
                  <c:v>148.88805298537932</c:v>
                </c:pt>
                <c:pt idx="153">
                  <c:v>148.44971048005129</c:v>
                </c:pt>
                <c:pt idx="154">
                  <c:v>148.01136797324068</c:v>
                </c:pt>
                <c:pt idx="155">
                  <c:v>147.57302546803703</c:v>
                </c:pt>
                <c:pt idx="156">
                  <c:v>147.13468295902192</c:v>
                </c:pt>
                <c:pt idx="157">
                  <c:v>146.69634045209557</c:v>
                </c:pt>
                <c:pt idx="158">
                  <c:v>146.25799794683633</c:v>
                </c:pt>
                <c:pt idx="159">
                  <c:v>145.81965544025934</c:v>
                </c:pt>
                <c:pt idx="160">
                  <c:v>145.38131293469962</c:v>
                </c:pt>
                <c:pt idx="161">
                  <c:v>144.9429704280609</c:v>
                </c:pt>
                <c:pt idx="162">
                  <c:v>144.48678248620627</c:v>
                </c:pt>
                <c:pt idx="163">
                  <c:v>144.01274910736254</c:v>
                </c:pt>
                <c:pt idx="164">
                  <c:v>143.53871572780724</c:v>
                </c:pt>
                <c:pt idx="165">
                  <c:v>143.0646823497101</c:v>
                </c:pt>
                <c:pt idx="166">
                  <c:v>142.59064897008727</c:v>
                </c:pt>
                <c:pt idx="167">
                  <c:v>142.11661559211245</c:v>
                </c:pt>
              </c:numCache>
            </c:numRef>
          </c:val>
          <c:extLst>
            <c:ext xmlns:c16="http://schemas.microsoft.com/office/drawing/2014/chart" uri="{C3380CC4-5D6E-409C-BE32-E72D297353CC}">
              <c16:uniqueId val="{00000001-D399-4331-BFF6-9018D6418253}"/>
            </c:ext>
          </c:extLst>
        </c:ser>
        <c:ser>
          <c:idx val="5"/>
          <c:order val="2"/>
          <c:tx>
            <c:strRef>
              <c:f>'Grafico 4-3_Balance Costa'!$C$6</c:f>
              <c:strCache>
                <c:ptCount val="1"/>
                <c:pt idx="0">
                  <c:v>OFERTA TOTAL 3</c:v>
                </c:pt>
              </c:strCache>
            </c:strRef>
          </c:tx>
          <c:spPr>
            <a:solidFill>
              <a:srgbClr val="00FFFF"/>
            </a:solidFill>
            <a:ln>
              <a:solidFill>
                <a:srgbClr val="00FFFF"/>
              </a:solidFill>
            </a:ln>
            <a:effectLst/>
          </c:spPr>
          <c:cat>
            <c:numRef>
              <c:f>'Grafico 4-3_Balance Costa'!$D$3:$GM$3</c:f>
              <c:numCache>
                <c:formatCode>mmm\-yy</c:formatCode>
                <c:ptCount val="19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4-3_Balance Costa'!$D$14:$GM$14</c:f>
              <c:numCache>
                <c:formatCode>0</c:formatCode>
                <c:ptCount val="192"/>
                <c:pt idx="0">
                  <c:v>5.525180313270539E-11</c:v>
                </c:pt>
                <c:pt idx="1">
                  <c:v>5.9458216128405184E-11</c:v>
                </c:pt>
                <c:pt idx="2">
                  <c:v>5.1045390137005597E-11</c:v>
                </c:pt>
                <c:pt idx="3">
                  <c:v>4.6838977141305804E-11</c:v>
                </c:pt>
                <c:pt idx="4">
                  <c:v>4.2973624658770859E-11</c:v>
                </c:pt>
                <c:pt idx="5">
                  <c:v>4.0131453715730458E-11</c:v>
                </c:pt>
                <c:pt idx="6">
                  <c:v>5.6161297834478319E-11</c:v>
                </c:pt>
                <c:pt idx="7">
                  <c:v>2.3834445528336801E-8</c:v>
                </c:pt>
                <c:pt idx="8">
                  <c:v>7.8285516187412441</c:v>
                </c:pt>
                <c:pt idx="9">
                  <c:v>18.878874960832377</c:v>
                </c:pt>
                <c:pt idx="10">
                  <c:v>30.61537519121066</c:v>
                </c:pt>
                <c:pt idx="11">
                  <c:v>41.665698533269392</c:v>
                </c:pt>
                <c:pt idx="12">
                  <c:v>63.694852088480616</c:v>
                </c:pt>
                <c:pt idx="13">
                  <c:v>75.088263874586573</c:v>
                </c:pt>
                <c:pt idx="14">
                  <c:v>86.481675660794394</c:v>
                </c:pt>
                <c:pt idx="15">
                  <c:v>97.875087447012447</c:v>
                </c:pt>
                <c:pt idx="16">
                  <c:v>109.26849923321606</c:v>
                </c:pt>
                <c:pt idx="17">
                  <c:v>120.66191101941502</c:v>
                </c:pt>
                <c:pt idx="18">
                  <c:v>123.10184042354297</c:v>
                </c:pt>
                <c:pt idx="19">
                  <c:v>116.58828744557604</c:v>
                </c:pt>
                <c:pt idx="20">
                  <c:v>110.07473446760605</c:v>
                </c:pt>
                <c:pt idx="21">
                  <c:v>103.56118148962503</c:v>
                </c:pt>
                <c:pt idx="22">
                  <c:v>97.047628511656512</c:v>
                </c:pt>
                <c:pt idx="23">
                  <c:v>90.534075533699479</c:v>
                </c:pt>
                <c:pt idx="24">
                  <c:v>112.35197232886469</c:v>
                </c:pt>
                <c:pt idx="25">
                  <c:v>111.82220516026064</c:v>
                </c:pt>
                <c:pt idx="26">
                  <c:v>111.2924380072476</c:v>
                </c:pt>
                <c:pt idx="27">
                  <c:v>110.76267085366226</c:v>
                </c:pt>
                <c:pt idx="28">
                  <c:v>110.23290370164136</c:v>
                </c:pt>
                <c:pt idx="29">
                  <c:v>109.70313654996392</c:v>
                </c:pt>
                <c:pt idx="30">
                  <c:v>105.92696781138318</c:v>
                </c:pt>
                <c:pt idx="31">
                  <c:v>156.90439748608958</c:v>
                </c:pt>
                <c:pt idx="32">
                  <c:v>149.88182716086658</c:v>
                </c:pt>
                <c:pt idx="33">
                  <c:v>142.85925683553376</c:v>
                </c:pt>
                <c:pt idx="34">
                  <c:v>135.83668651035498</c:v>
                </c:pt>
                <c:pt idx="35">
                  <c:v>128.81411618531911</c:v>
                </c:pt>
                <c:pt idx="36">
                  <c:v>104.15387489566274</c:v>
                </c:pt>
                <c:pt idx="37">
                  <c:v>101.83258306510493</c:v>
                </c:pt>
                <c:pt idx="38">
                  <c:v>99.51129123416365</c:v>
                </c:pt>
                <c:pt idx="39">
                  <c:v>97.189999403486922</c:v>
                </c:pt>
                <c:pt idx="40">
                  <c:v>94.86870757251279</c:v>
                </c:pt>
                <c:pt idx="41">
                  <c:v>92.547415741830946</c:v>
                </c:pt>
                <c:pt idx="42">
                  <c:v>89.759815850900736</c:v>
                </c:pt>
                <c:pt idx="43">
                  <c:v>86.505907900428952</c:v>
                </c:pt>
                <c:pt idx="44">
                  <c:v>83.251999950463073</c:v>
                </c:pt>
                <c:pt idx="45">
                  <c:v>79.998092002995804</c:v>
                </c:pt>
                <c:pt idx="46">
                  <c:v>76.744184057004645</c:v>
                </c:pt>
                <c:pt idx="47">
                  <c:v>73.490276124603156</c:v>
                </c:pt>
                <c:pt idx="48">
                  <c:v>81.640132979939153</c:v>
                </c:pt>
                <c:pt idx="49">
                  <c:v>86.629975022563031</c:v>
                </c:pt>
                <c:pt idx="50">
                  <c:v>91.619817065296957</c:v>
                </c:pt>
                <c:pt idx="51">
                  <c:v>96.609659108053847</c:v>
                </c:pt>
                <c:pt idx="52">
                  <c:v>101.59950115080846</c:v>
                </c:pt>
                <c:pt idx="53">
                  <c:v>106.58934319356786</c:v>
                </c:pt>
                <c:pt idx="54">
                  <c:v>123.91935084426837</c:v>
                </c:pt>
                <c:pt idx="55">
                  <c:v>153.58952410281643</c:v>
                </c:pt>
                <c:pt idx="56">
                  <c:v>183.25969736136494</c:v>
                </c:pt>
                <c:pt idx="57">
                  <c:v>212.92987061999406</c:v>
                </c:pt>
                <c:pt idx="58">
                  <c:v>242.60004387854303</c:v>
                </c:pt>
                <c:pt idx="59">
                  <c:v>272.27021713709098</c:v>
                </c:pt>
                <c:pt idx="60">
                  <c:v>305.76179941689179</c:v>
                </c:pt>
                <c:pt idx="61">
                  <c:v>336.2391000452543</c:v>
                </c:pt>
                <c:pt idx="62">
                  <c:v>366.71640067766793</c:v>
                </c:pt>
                <c:pt idx="63">
                  <c:v>397.19370131047117</c:v>
                </c:pt>
                <c:pt idx="64">
                  <c:v>427.67100194345585</c:v>
                </c:pt>
                <c:pt idx="65">
                  <c:v>458.14830257652727</c:v>
                </c:pt>
                <c:pt idx="66">
                  <c:v>472.60240305941079</c:v>
                </c:pt>
                <c:pt idx="67">
                  <c:v>471.03330339208424</c:v>
                </c:pt>
                <c:pt idx="68">
                  <c:v>469.4642037247761</c:v>
                </c:pt>
                <c:pt idx="69">
                  <c:v>467.89510405742567</c:v>
                </c:pt>
                <c:pt idx="70">
                  <c:v>466.32600439011958</c:v>
                </c:pt>
                <c:pt idx="71">
                  <c:v>464.75690472277256</c:v>
                </c:pt>
                <c:pt idx="72">
                  <c:v>509.93882813207358</c:v>
                </c:pt>
                <c:pt idx="73">
                  <c:v>518.24429195316156</c:v>
                </c:pt>
                <c:pt idx="74">
                  <c:v>526.54975582555903</c:v>
                </c:pt>
                <c:pt idx="75">
                  <c:v>534.85521970028628</c:v>
                </c:pt>
                <c:pt idx="76">
                  <c:v>543.16068357850668</c:v>
                </c:pt>
                <c:pt idx="77">
                  <c:v>551.46614745774878</c:v>
                </c:pt>
                <c:pt idx="78">
                  <c:v>569.89359005269193</c:v>
                </c:pt>
                <c:pt idx="79">
                  <c:v>598.44301136377499</c:v>
                </c:pt>
                <c:pt idx="80">
                  <c:v>626.99243267514998</c:v>
                </c:pt>
                <c:pt idx="81">
                  <c:v>655.541853986148</c:v>
                </c:pt>
                <c:pt idx="82">
                  <c:v>684.09127529753005</c:v>
                </c:pt>
                <c:pt idx="83">
                  <c:v>712.64069660841301</c:v>
                </c:pt>
                <c:pt idx="84">
                  <c:v>741.19011792726997</c:v>
                </c:pt>
                <c:pt idx="85">
                  <c:v>769.73953923820807</c:v>
                </c:pt>
                <c:pt idx="86">
                  <c:v>798.28896054931806</c:v>
                </c:pt>
                <c:pt idx="87">
                  <c:v>826.83838186046501</c:v>
                </c:pt>
                <c:pt idx="88">
                  <c:v>855.38780317158205</c:v>
                </c:pt>
                <c:pt idx="89">
                  <c:v>883.93722448268795</c:v>
                </c:pt>
                <c:pt idx="90">
                  <c:v>892.51771690402802</c:v>
                </c:pt>
                <c:pt idx="91">
                  <c:v>881.12928043552699</c:v>
                </c:pt>
                <c:pt idx="92">
                  <c:v>869.74084396702199</c:v>
                </c:pt>
                <c:pt idx="93">
                  <c:v>858.352407498498</c:v>
                </c:pt>
                <c:pt idx="94">
                  <c:v>846.96397102999208</c:v>
                </c:pt>
                <c:pt idx="95">
                  <c:v>835.57553456149913</c:v>
                </c:pt>
                <c:pt idx="96">
                  <c:v>824.1870980930039</c:v>
                </c:pt>
                <c:pt idx="97">
                  <c:v>812.79866162447911</c:v>
                </c:pt>
                <c:pt idx="98">
                  <c:v>801.41022515600707</c:v>
                </c:pt>
                <c:pt idx="99">
                  <c:v>790.02178868746796</c:v>
                </c:pt>
                <c:pt idx="100">
                  <c:v>778.63335221898092</c:v>
                </c:pt>
                <c:pt idx="101">
                  <c:v>767.24491575047102</c:v>
                </c:pt>
                <c:pt idx="102">
                  <c:v>759.15225102656007</c:v>
                </c:pt>
                <c:pt idx="103">
                  <c:v>754.35535804725305</c:v>
                </c:pt>
                <c:pt idx="104">
                  <c:v>749.558465067935</c:v>
                </c:pt>
                <c:pt idx="105">
                  <c:v>744.76157208862901</c:v>
                </c:pt>
                <c:pt idx="106">
                  <c:v>739.96467910931096</c:v>
                </c:pt>
                <c:pt idx="107">
                  <c:v>735.167786130016</c:v>
                </c:pt>
                <c:pt idx="108">
                  <c:v>730.37089315069602</c:v>
                </c:pt>
                <c:pt idx="109">
                  <c:v>725.57400017135899</c:v>
                </c:pt>
                <c:pt idx="110">
                  <c:v>720.77710719208494</c:v>
                </c:pt>
                <c:pt idx="111">
                  <c:v>715.98021421275394</c:v>
                </c:pt>
                <c:pt idx="112">
                  <c:v>711.18332123346045</c:v>
                </c:pt>
                <c:pt idx="113">
                  <c:v>706.38642825414354</c:v>
                </c:pt>
                <c:pt idx="114">
                  <c:v>701.76830355711161</c:v>
                </c:pt>
                <c:pt idx="115">
                  <c:v>697.32894714236022</c:v>
                </c:pt>
                <c:pt idx="116">
                  <c:v>692.88959072759587</c:v>
                </c:pt>
                <c:pt idx="117">
                  <c:v>688.45023431284199</c:v>
                </c:pt>
                <c:pt idx="118">
                  <c:v>684.01087789807866</c:v>
                </c:pt>
                <c:pt idx="119">
                  <c:v>679.57152148333716</c:v>
                </c:pt>
                <c:pt idx="120">
                  <c:v>675.13216506856975</c:v>
                </c:pt>
                <c:pt idx="121">
                  <c:v>670.6928086537888</c:v>
                </c:pt>
                <c:pt idx="122">
                  <c:v>666.25345223906481</c:v>
                </c:pt>
                <c:pt idx="123">
                  <c:v>661.81409582428932</c:v>
                </c:pt>
                <c:pt idx="124">
                  <c:v>657.37473940954862</c:v>
                </c:pt>
                <c:pt idx="125">
                  <c:v>652.9353829947845</c:v>
                </c:pt>
                <c:pt idx="126">
                  <c:v>649.02701190517007</c:v>
                </c:pt>
                <c:pt idx="127">
                  <c:v>645.64962614069373</c:v>
                </c:pt>
                <c:pt idx="128">
                  <c:v>642.27224037620658</c:v>
                </c:pt>
                <c:pt idx="129">
                  <c:v>638.89485461173149</c:v>
                </c:pt>
                <c:pt idx="130">
                  <c:v>635.5174688472456</c:v>
                </c:pt>
                <c:pt idx="131">
                  <c:v>632.14008308277903</c:v>
                </c:pt>
                <c:pt idx="132">
                  <c:v>709.95686598839916</c:v>
                </c:pt>
                <c:pt idx="133">
                  <c:v>723.72899573200118</c:v>
                </c:pt>
                <c:pt idx="134">
                  <c:v>737.50112592126811</c:v>
                </c:pt>
                <c:pt idx="135">
                  <c:v>751.27325612903269</c:v>
                </c:pt>
                <c:pt idx="136">
                  <c:v>765.04538636532618</c:v>
                </c:pt>
                <c:pt idx="137">
                  <c:v>778.81751660973987</c:v>
                </c:pt>
                <c:pt idx="138">
                  <c:v>782.75040825000201</c:v>
                </c:pt>
                <c:pt idx="139">
                  <c:v>776.8440612909377</c:v>
                </c:pt>
                <c:pt idx="140">
                  <c:v>770.93771433357654</c:v>
                </c:pt>
                <c:pt idx="141">
                  <c:v>765.03136737265709</c:v>
                </c:pt>
                <c:pt idx="142">
                  <c:v>759.12502041532707</c:v>
                </c:pt>
                <c:pt idx="143">
                  <c:v>753.21867345441774</c:v>
                </c:pt>
                <c:pt idx="144">
                  <c:v>747.31232655842825</c:v>
                </c:pt>
                <c:pt idx="145">
                  <c:v>741.40597959471393</c:v>
                </c:pt>
                <c:pt idx="146">
                  <c:v>735.4996326445679</c:v>
                </c:pt>
                <c:pt idx="147">
                  <c:v>729.59328568420278</c:v>
                </c:pt>
                <c:pt idx="148">
                  <c:v>723.68693873297741</c:v>
                </c:pt>
                <c:pt idx="149">
                  <c:v>717.78059177232456</c:v>
                </c:pt>
                <c:pt idx="150">
                  <c:v>719.99172591689762</c:v>
                </c:pt>
                <c:pt idx="151">
                  <c:v>730.32034115593694</c:v>
                </c:pt>
                <c:pt idx="152">
                  <c:v>740.64895640012071</c:v>
                </c:pt>
                <c:pt idx="153">
                  <c:v>750.97757164844529</c:v>
                </c:pt>
                <c:pt idx="154">
                  <c:v>761.30618689535913</c:v>
                </c:pt>
                <c:pt idx="155">
                  <c:v>771.63480214317246</c:v>
                </c:pt>
                <c:pt idx="156">
                  <c:v>781.96341742276877</c:v>
                </c:pt>
                <c:pt idx="157">
                  <c:v>792.29203265345086</c:v>
                </c:pt>
                <c:pt idx="158">
                  <c:v>802.62064790615193</c:v>
                </c:pt>
                <c:pt idx="159">
                  <c:v>812.94926314986935</c:v>
                </c:pt>
                <c:pt idx="160">
                  <c:v>823.27787839834957</c:v>
                </c:pt>
                <c:pt idx="161">
                  <c:v>833.60649364471567</c:v>
                </c:pt>
                <c:pt idx="162">
                  <c:v>835.57214041435168</c:v>
                </c:pt>
                <c:pt idx="163">
                  <c:v>829.17481870378697</c:v>
                </c:pt>
                <c:pt idx="164">
                  <c:v>822.77749699214064</c:v>
                </c:pt>
                <c:pt idx="165">
                  <c:v>816.38017528274611</c:v>
                </c:pt>
                <c:pt idx="166">
                  <c:v>809.9828535710368</c:v>
                </c:pt>
                <c:pt idx="167">
                  <c:v>803.58553186194285</c:v>
                </c:pt>
              </c:numCache>
            </c:numRef>
          </c:val>
          <c:extLst xmlns:c15="http://schemas.microsoft.com/office/drawing/2012/chart">
            <c:ext xmlns:c16="http://schemas.microsoft.com/office/drawing/2014/chart" uri="{C3380CC4-5D6E-409C-BE32-E72D297353CC}">
              <c16:uniqueId val="{00000002-D399-4331-BFF6-9018D6418253}"/>
            </c:ext>
          </c:extLst>
        </c:ser>
        <c:dLbls>
          <c:showLegendKey val="0"/>
          <c:showVal val="0"/>
          <c:showCatName val="0"/>
          <c:showSerName val="0"/>
          <c:showPercent val="0"/>
          <c:showBubbleSize val="0"/>
        </c:dLbls>
        <c:axId val="808895448"/>
        <c:axId val="679367736"/>
      </c:areaChart>
      <c:lineChart>
        <c:grouping val="standard"/>
        <c:varyColors val="0"/>
        <c:ser>
          <c:idx val="7"/>
          <c:order val="3"/>
          <c:tx>
            <c:strRef>
              <c:f>'Grafico 4-3_Balance Costa'!$C$8</c:f>
              <c:strCache>
                <c:ptCount val="1"/>
                <c:pt idx="0">
                  <c:v>DEMANDA 1</c:v>
                </c:pt>
              </c:strCache>
            </c:strRef>
          </c:tx>
          <c:spPr>
            <a:ln w="50800" cap="rnd">
              <a:solidFill>
                <a:srgbClr val="00B050"/>
              </a:solidFill>
              <a:prstDash val="sysDot"/>
              <a:round/>
            </a:ln>
            <a:effectLst/>
          </c:spPr>
          <c:marker>
            <c:symbol val="circle"/>
            <c:size val="5"/>
            <c:spPr>
              <a:solidFill>
                <a:srgbClr val="00B050"/>
              </a:solidFill>
              <a:ln w="15875">
                <a:solidFill>
                  <a:srgbClr val="00B050"/>
                </a:solidFill>
              </a:ln>
              <a:effectLst/>
            </c:spPr>
          </c:marker>
          <c:cat>
            <c:numRef>
              <c:f>'Grafico 4-3_Balance Costa'!$D$3:$GM$3</c:f>
              <c:numCache>
                <c:formatCode>mmm\-yy</c:formatCode>
                <c:ptCount val="19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4-3_Balance Costa'!$D$8:$GM$8</c:f>
              <c:numCache>
                <c:formatCode>0.0</c:formatCode>
                <c:ptCount val="192"/>
                <c:pt idx="0">
                  <c:v>248.32433198258394</c:v>
                </c:pt>
                <c:pt idx="1">
                  <c:v>260.96405819715687</c:v>
                </c:pt>
                <c:pt idx="2">
                  <c:v>259.16855244387938</c:v>
                </c:pt>
                <c:pt idx="3">
                  <c:v>256.8047740851141</c:v>
                </c:pt>
                <c:pt idx="4">
                  <c:v>251.41450201029397</c:v>
                </c:pt>
                <c:pt idx="5">
                  <c:v>278.57557440730807</c:v>
                </c:pt>
                <c:pt idx="6">
                  <c:v>269.33209499777934</c:v>
                </c:pt>
                <c:pt idx="7">
                  <c:v>267.57678929994853</c:v>
                </c:pt>
                <c:pt idx="8">
                  <c:v>259.06250625348082</c:v>
                </c:pt>
                <c:pt idx="9">
                  <c:v>257.38510359418075</c:v>
                </c:pt>
                <c:pt idx="10">
                  <c:v>270.91968707361559</c:v>
                </c:pt>
                <c:pt idx="11">
                  <c:v>267.1591560251739</c:v>
                </c:pt>
                <c:pt idx="12">
                  <c:v>259.4165188446716</c:v>
                </c:pt>
                <c:pt idx="13">
                  <c:v>278.2915266773922</c:v>
                </c:pt>
                <c:pt idx="14">
                  <c:v>256.57335079245945</c:v>
                </c:pt>
                <c:pt idx="15">
                  <c:v>245.09524772053035</c:v>
                </c:pt>
                <c:pt idx="16">
                  <c:v>249.27113575629193</c:v>
                </c:pt>
                <c:pt idx="17">
                  <c:v>275.63611284094401</c:v>
                </c:pt>
                <c:pt idx="18">
                  <c:v>256.31361325863782</c:v>
                </c:pt>
                <c:pt idx="19">
                  <c:v>265.49881345195274</c:v>
                </c:pt>
                <c:pt idx="20">
                  <c:v>285.04303332357989</c:v>
                </c:pt>
                <c:pt idx="21">
                  <c:v>272.38241530495259</c:v>
                </c:pt>
                <c:pt idx="22">
                  <c:v>289.26927183986356</c:v>
                </c:pt>
                <c:pt idx="23">
                  <c:v>354.4516956110653</c:v>
                </c:pt>
                <c:pt idx="24">
                  <c:v>341.28567187443059</c:v>
                </c:pt>
                <c:pt idx="25">
                  <c:v>353.54524508533098</c:v>
                </c:pt>
                <c:pt idx="26">
                  <c:v>257.98410827416109</c:v>
                </c:pt>
                <c:pt idx="27">
                  <c:v>253.58802792539876</c:v>
                </c:pt>
                <c:pt idx="28">
                  <c:v>228.33620069904478</c:v>
                </c:pt>
                <c:pt idx="29">
                  <c:v>269.67860559407279</c:v>
                </c:pt>
                <c:pt idx="30">
                  <c:v>266.48216499881534</c:v>
                </c:pt>
                <c:pt idx="31">
                  <c:v>265.24140091981729</c:v>
                </c:pt>
                <c:pt idx="32">
                  <c:v>261.51863850943766</c:v>
                </c:pt>
                <c:pt idx="33">
                  <c:v>250.65550489006554</c:v>
                </c:pt>
                <c:pt idx="34">
                  <c:v>264.29805507330059</c:v>
                </c:pt>
                <c:pt idx="35">
                  <c:v>258.88230300784357</c:v>
                </c:pt>
                <c:pt idx="36">
                  <c:v>244.4123906825568</c:v>
                </c:pt>
                <c:pt idx="37">
                  <c:v>256.76459641421076</c:v>
                </c:pt>
                <c:pt idx="38">
                  <c:v>254.28120268266721</c:v>
                </c:pt>
                <c:pt idx="39">
                  <c:v>252.08272854560678</c:v>
                </c:pt>
                <c:pt idx="40">
                  <c:v>247.29788290045531</c:v>
                </c:pt>
                <c:pt idx="41">
                  <c:v>273.74468574914169</c:v>
                </c:pt>
                <c:pt idx="42">
                  <c:v>265.02802291729864</c:v>
                </c:pt>
                <c:pt idx="43">
                  <c:v>263.2868140245709</c:v>
                </c:pt>
                <c:pt idx="44">
                  <c:v>259.32843966851948</c:v>
                </c:pt>
                <c:pt idx="45">
                  <c:v>249.06682212386551</c:v>
                </c:pt>
                <c:pt idx="46">
                  <c:v>262.48349623626865</c:v>
                </c:pt>
                <c:pt idx="47">
                  <c:v>256.70881081211633</c:v>
                </c:pt>
                <c:pt idx="48">
                  <c:v>243.31106268704022</c:v>
                </c:pt>
                <c:pt idx="49">
                  <c:v>257.61868601608285</c:v>
                </c:pt>
                <c:pt idx="50">
                  <c:v>253.48159442397835</c:v>
                </c:pt>
                <c:pt idx="51">
                  <c:v>224.35874406191277</c:v>
                </c:pt>
                <c:pt idx="52">
                  <c:v>219.5508009851217</c:v>
                </c:pt>
                <c:pt idx="53">
                  <c:v>246.10057764452927</c:v>
                </c:pt>
                <c:pt idx="54">
                  <c:v>237.35261064175523</c:v>
                </c:pt>
                <c:pt idx="55">
                  <c:v>235.65657386190225</c:v>
                </c:pt>
                <c:pt idx="56">
                  <c:v>231.88297891166243</c:v>
                </c:pt>
                <c:pt idx="57">
                  <c:v>231.6017630962167</c:v>
                </c:pt>
                <c:pt idx="58">
                  <c:v>238.85376906102707</c:v>
                </c:pt>
                <c:pt idx="59">
                  <c:v>254.94700278827492</c:v>
                </c:pt>
                <c:pt idx="60">
                  <c:v>249.30266318440093</c:v>
                </c:pt>
                <c:pt idx="61">
                  <c:v>257.69656691986364</c:v>
                </c:pt>
                <c:pt idx="62">
                  <c:v>226.63148929957734</c:v>
                </c:pt>
                <c:pt idx="63">
                  <c:v>214.99777310568729</c:v>
                </c:pt>
                <c:pt idx="64">
                  <c:v>219.51661435726055</c:v>
                </c:pt>
                <c:pt idx="65">
                  <c:v>246.13435049508453</c:v>
                </c:pt>
                <c:pt idx="66">
                  <c:v>226.80344678420823</c:v>
                </c:pt>
                <c:pt idx="67">
                  <c:v>235.56151821293861</c:v>
                </c:pt>
                <c:pt idx="68">
                  <c:v>231.64647450418295</c:v>
                </c:pt>
                <c:pt idx="69">
                  <c:v>221.39890042292649</c:v>
                </c:pt>
                <c:pt idx="70">
                  <c:v>234.65527422521436</c:v>
                </c:pt>
                <c:pt idx="71">
                  <c:v>228.58666694281288</c:v>
                </c:pt>
                <c:pt idx="72">
                  <c:v>215.48847265720917</c:v>
                </c:pt>
                <c:pt idx="73">
                  <c:v>227.97701177762005</c:v>
                </c:pt>
                <c:pt idx="74">
                  <c:v>226.0226363638038</c:v>
                </c:pt>
                <c:pt idx="75">
                  <c:v>223.85716820680832</c:v>
                </c:pt>
                <c:pt idx="76">
                  <c:v>198.7874894603205</c:v>
                </c:pt>
                <c:pt idx="77">
                  <c:v>240.32412081573364</c:v>
                </c:pt>
                <c:pt idx="78">
                  <c:v>237.27253985865232</c:v>
                </c:pt>
                <c:pt idx="79">
                  <c:v>235.44532345919677</c:v>
                </c:pt>
                <c:pt idx="80">
                  <c:v>233.27005710054746</c:v>
                </c:pt>
                <c:pt idx="81">
                  <c:v>221.35136320354727</c:v>
                </c:pt>
                <c:pt idx="82">
                  <c:v>234.5693150039543</c:v>
                </c:pt>
                <c:pt idx="83">
                  <c:v>228.46824304226416</c:v>
                </c:pt>
                <c:pt idx="84">
                  <c:v>216.20520791613197</c:v>
                </c:pt>
                <c:pt idx="85">
                  <c:v>229.87065924484457</c:v>
                </c:pt>
                <c:pt idx="86">
                  <c:v>235.21459128002215</c:v>
                </c:pt>
                <c:pt idx="87">
                  <c:v>224.58704375415638</c:v>
                </c:pt>
                <c:pt idx="88">
                  <c:v>220.02404778348031</c:v>
                </c:pt>
                <c:pt idx="89">
                  <c:v>247.08202910521189</c:v>
                </c:pt>
                <c:pt idx="90">
                  <c:v>238.62820614637812</c:v>
                </c:pt>
                <c:pt idx="91">
                  <c:v>236.19827542475036</c:v>
                </c:pt>
                <c:pt idx="92">
                  <c:v>232.41819734816076</c:v>
                </c:pt>
                <c:pt idx="93">
                  <c:v>222.16751398604069</c:v>
                </c:pt>
                <c:pt idx="94">
                  <c:v>235.40143118550475</c:v>
                </c:pt>
                <c:pt idx="95">
                  <c:v>229.29287412957848</c:v>
                </c:pt>
                <c:pt idx="96">
                  <c:v>216.56950383200464</c:v>
                </c:pt>
                <c:pt idx="97">
                  <c:v>229.11629952676685</c:v>
                </c:pt>
                <c:pt idx="98">
                  <c:v>227.18506877205351</c:v>
                </c:pt>
                <c:pt idx="99">
                  <c:v>225.00928985579702</c:v>
                </c:pt>
                <c:pt idx="100">
                  <c:v>220.39121940438673</c:v>
                </c:pt>
                <c:pt idx="101">
                  <c:v>247.06466017519028</c:v>
                </c:pt>
                <c:pt idx="102">
                  <c:v>238.46263859982494</c:v>
                </c:pt>
                <c:pt idx="103">
                  <c:v>236.59616999880882</c:v>
                </c:pt>
                <c:pt idx="104">
                  <c:v>232.87523198261351</c:v>
                </c:pt>
                <c:pt idx="105">
                  <c:v>232.5644537172733</c:v>
                </c:pt>
                <c:pt idx="106">
                  <c:v>235.8251009566041</c:v>
                </c:pt>
                <c:pt idx="107">
                  <c:v>229.64455118706434</c:v>
                </c:pt>
                <c:pt idx="108">
                  <c:v>235.47826337817887</c:v>
                </c:pt>
                <c:pt idx="109">
                  <c:v>236.66819924508937</c:v>
                </c:pt>
                <c:pt idx="110">
                  <c:v>228.62825224642816</c:v>
                </c:pt>
                <c:pt idx="111">
                  <c:v>210.95770598973661</c:v>
                </c:pt>
                <c:pt idx="112">
                  <c:v>230.02681579234053</c:v>
                </c:pt>
                <c:pt idx="113">
                  <c:v>227.74093217415893</c:v>
                </c:pt>
                <c:pt idx="114">
                  <c:v>228.59790597461367</c:v>
                </c:pt>
                <c:pt idx="115">
                  <c:v>237.31047739208014</c:v>
                </c:pt>
                <c:pt idx="116">
                  <c:v>233.72315250743449</c:v>
                </c:pt>
                <c:pt idx="117">
                  <c:v>223.47230214086164</c:v>
                </c:pt>
                <c:pt idx="118">
                  <c:v>237.50015491154693</c:v>
                </c:pt>
                <c:pt idx="119">
                  <c:v>235.72368160753336</c:v>
                </c:pt>
                <c:pt idx="120">
                  <c:v>228.46760429571654</c:v>
                </c:pt>
                <c:pt idx="121">
                  <c:v>238.04574502734479</c:v>
                </c:pt>
                <c:pt idx="122">
                  <c:v>229.08903445335821</c:v>
                </c:pt>
                <c:pt idx="123">
                  <c:v>225.578059016867</c:v>
                </c:pt>
                <c:pt idx="124">
                  <c:v>203.37175032820704</c:v>
                </c:pt>
                <c:pt idx="125">
                  <c:v>239.11580807154934</c:v>
                </c:pt>
                <c:pt idx="126">
                  <c:v>240.19522397196948</c:v>
                </c:pt>
                <c:pt idx="127">
                  <c:v>238.33577873277613</c:v>
                </c:pt>
                <c:pt idx="128">
                  <c:v>234.79347398587549</c:v>
                </c:pt>
                <c:pt idx="129">
                  <c:v>224.53304563860789</c:v>
                </c:pt>
                <c:pt idx="130">
                  <c:v>237.93922576938738</c:v>
                </c:pt>
                <c:pt idx="131">
                  <c:v>232.57128604412205</c:v>
                </c:pt>
                <c:pt idx="132">
                  <c:v>223.22574778747233</c:v>
                </c:pt>
                <c:pt idx="133">
                  <c:v>233.06506008783293</c:v>
                </c:pt>
                <c:pt idx="134">
                  <c:v>228.52220851574853</c:v>
                </c:pt>
                <c:pt idx="135">
                  <c:v>224.77580273790753</c:v>
                </c:pt>
                <c:pt idx="136">
                  <c:v>223.67059839057686</c:v>
                </c:pt>
                <c:pt idx="137">
                  <c:v>243.39152415817054</c:v>
                </c:pt>
                <c:pt idx="138">
                  <c:v>239.68394732620476</c:v>
                </c:pt>
                <c:pt idx="139">
                  <c:v>237.81535584437984</c:v>
                </c:pt>
                <c:pt idx="140">
                  <c:v>236.03736859130566</c:v>
                </c:pt>
                <c:pt idx="141">
                  <c:v>224.0787795670422</c:v>
                </c:pt>
                <c:pt idx="142">
                  <c:v>237.52195889940259</c:v>
                </c:pt>
                <c:pt idx="143">
                  <c:v>232.26905257600086</c:v>
                </c:pt>
                <c:pt idx="144">
                  <c:v>226.58122313566736</c:v>
                </c:pt>
                <c:pt idx="145">
                  <c:v>237.04393029290941</c:v>
                </c:pt>
                <c:pt idx="146">
                  <c:v>239.27015564085124</c:v>
                </c:pt>
                <c:pt idx="147">
                  <c:v>226.72169917715379</c:v>
                </c:pt>
                <c:pt idx="148">
                  <c:v>226.34347594144583</c:v>
                </c:pt>
                <c:pt idx="149">
                  <c:v>245.0108191647407</c:v>
                </c:pt>
                <c:pt idx="150">
                  <c:v>242.50085446798167</c:v>
                </c:pt>
                <c:pt idx="151">
                  <c:v>240.06613462389089</c:v>
                </c:pt>
                <c:pt idx="152">
                  <c:v>236.70761987756657</c:v>
                </c:pt>
                <c:pt idx="153">
                  <c:v>226.3965144898188</c:v>
                </c:pt>
                <c:pt idx="154">
                  <c:v>239.89721541034481</c:v>
                </c:pt>
                <c:pt idx="155">
                  <c:v>234.79273712290404</c:v>
                </c:pt>
                <c:pt idx="156">
                  <c:v>229.80282364545462</c:v>
                </c:pt>
                <c:pt idx="157">
                  <c:v>238.49585863053562</c:v>
                </c:pt>
                <c:pt idx="158">
                  <c:v>232.79291419761071</c:v>
                </c:pt>
                <c:pt idx="159">
                  <c:v>219.1033901956628</c:v>
                </c:pt>
                <c:pt idx="160">
                  <c:v>228.72862818807627</c:v>
                </c:pt>
                <c:pt idx="161">
                  <c:v>245.33998801790631</c:v>
                </c:pt>
                <c:pt idx="162">
                  <c:v>233.25374765074403</c:v>
                </c:pt>
                <c:pt idx="163">
                  <c:v>241.96962295589316</c:v>
                </c:pt>
                <c:pt idx="164">
                  <c:v>238.68898918302153</c:v>
                </c:pt>
                <c:pt idx="165">
                  <c:v>228.34572835607617</c:v>
                </c:pt>
                <c:pt idx="166">
                  <c:v>241.91618291429879</c:v>
                </c:pt>
                <c:pt idx="167">
                  <c:v>236.98671752667639</c:v>
                </c:pt>
              </c:numCache>
            </c:numRef>
          </c:val>
          <c:smooth val="0"/>
          <c:extLst xmlns:c15="http://schemas.microsoft.com/office/drawing/2012/chart">
            <c:ext xmlns:c16="http://schemas.microsoft.com/office/drawing/2014/chart" uri="{C3380CC4-5D6E-409C-BE32-E72D297353CC}">
              <c16:uniqueId val="{00000003-D399-4331-BFF6-9018D6418253}"/>
            </c:ext>
          </c:extLst>
        </c:ser>
        <c:ser>
          <c:idx val="1"/>
          <c:order val="4"/>
          <c:tx>
            <c:strRef>
              <c:f>'Grafico 4-3_Balance Costa'!$C$9</c:f>
              <c:strCache>
                <c:ptCount val="1"/>
                <c:pt idx="0">
                  <c:v>DEMANDA 2 (ACTUAL)</c:v>
                </c:pt>
              </c:strCache>
            </c:strRef>
          </c:tx>
          <c:spPr>
            <a:ln w="31750" cap="rnd">
              <a:solidFill>
                <a:schemeClr val="accent6">
                  <a:lumMod val="50000"/>
                </a:schemeClr>
              </a:solidFill>
              <a:prstDash val="solid"/>
              <a:round/>
            </a:ln>
            <a:effectLst/>
          </c:spPr>
          <c:marker>
            <c:symbol val="circle"/>
            <c:size val="5"/>
            <c:spPr>
              <a:solidFill>
                <a:schemeClr val="accent6">
                  <a:lumMod val="50000"/>
                </a:schemeClr>
              </a:solidFill>
              <a:ln w="15875" cap="rnd">
                <a:solidFill>
                  <a:schemeClr val="accent6">
                    <a:lumMod val="50000"/>
                  </a:schemeClr>
                </a:solidFill>
                <a:round/>
              </a:ln>
              <a:effectLst/>
            </c:spPr>
          </c:marker>
          <c:cat>
            <c:numRef>
              <c:f>'Grafico 4-3_Balance Costa'!$D$3:$GM$3</c:f>
              <c:numCache>
                <c:formatCode>mmm\-yy</c:formatCode>
                <c:ptCount val="19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4-3_Balance Costa'!$D$9:$GM$9</c:f>
              <c:numCache>
                <c:formatCode>0.0</c:formatCode>
                <c:ptCount val="192"/>
                <c:pt idx="0">
                  <c:v>291.43493150604451</c:v>
                </c:pt>
                <c:pt idx="1">
                  <c:v>292.18631058748485</c:v>
                </c:pt>
                <c:pt idx="2">
                  <c:v>260.9586221384011</c:v>
                </c:pt>
                <c:pt idx="3">
                  <c:v>258.49582109143392</c:v>
                </c:pt>
                <c:pt idx="4">
                  <c:v>253.16003150083225</c:v>
                </c:pt>
                <c:pt idx="5">
                  <c:v>280.31085114204257</c:v>
                </c:pt>
                <c:pt idx="6">
                  <c:v>270.95289038263149</c:v>
                </c:pt>
                <c:pt idx="7">
                  <c:v>269.13582561130619</c:v>
                </c:pt>
                <c:pt idx="8">
                  <c:v>305.86268950093819</c:v>
                </c:pt>
                <c:pt idx="9">
                  <c:v>302.87906809700513</c:v>
                </c:pt>
                <c:pt idx="10">
                  <c:v>325.11708027127611</c:v>
                </c:pt>
                <c:pt idx="11">
                  <c:v>318.75059226849766</c:v>
                </c:pt>
                <c:pt idx="12">
                  <c:v>310.9700355260299</c:v>
                </c:pt>
                <c:pt idx="13">
                  <c:v>331.52196281091761</c:v>
                </c:pt>
                <c:pt idx="14">
                  <c:v>327.13431108364864</c:v>
                </c:pt>
                <c:pt idx="15">
                  <c:v>315.55839086232544</c:v>
                </c:pt>
                <c:pt idx="16">
                  <c:v>321.93438861832567</c:v>
                </c:pt>
                <c:pt idx="17">
                  <c:v>350.06330530169538</c:v>
                </c:pt>
                <c:pt idx="18">
                  <c:v>331.23576016754561</c:v>
                </c:pt>
                <c:pt idx="19">
                  <c:v>352.48944672291867</c:v>
                </c:pt>
                <c:pt idx="20">
                  <c:v>402.30962684884111</c:v>
                </c:pt>
                <c:pt idx="21">
                  <c:v>387.2032341865355</c:v>
                </c:pt>
                <c:pt idx="22">
                  <c:v>374.76978864249475</c:v>
                </c:pt>
                <c:pt idx="23">
                  <c:v>487.12591379551282</c:v>
                </c:pt>
                <c:pt idx="24">
                  <c:v>486.13041122348375</c:v>
                </c:pt>
                <c:pt idx="25">
                  <c:v>499.37227660959729</c:v>
                </c:pt>
                <c:pt idx="26">
                  <c:v>262.67974838398692</c:v>
                </c:pt>
                <c:pt idx="27">
                  <c:v>258.19533968291137</c:v>
                </c:pt>
                <c:pt idx="28">
                  <c:v>233.33533226463274</c:v>
                </c:pt>
                <c:pt idx="29">
                  <c:v>274.89257035940932</c:v>
                </c:pt>
                <c:pt idx="30">
                  <c:v>271.65953957038903</c:v>
                </c:pt>
                <c:pt idx="31">
                  <c:v>270.49013004782739</c:v>
                </c:pt>
                <c:pt idx="32">
                  <c:v>266.81142061801785</c:v>
                </c:pt>
                <c:pt idx="33">
                  <c:v>255.8143338097081</c:v>
                </c:pt>
                <c:pt idx="34">
                  <c:v>276.79784800621485</c:v>
                </c:pt>
                <c:pt idx="35">
                  <c:v>289.76565106098661</c:v>
                </c:pt>
                <c:pt idx="36">
                  <c:v>283.11845378393872</c:v>
                </c:pt>
                <c:pt idx="37">
                  <c:v>294.35491666921848</c:v>
                </c:pt>
                <c:pt idx="38">
                  <c:v>260.7487444090462</c:v>
                </c:pt>
                <c:pt idx="39">
                  <c:v>258.43102617337308</c:v>
                </c:pt>
                <c:pt idx="40">
                  <c:v>254.03647662295282</c:v>
                </c:pt>
                <c:pt idx="41">
                  <c:v>280.76883296709713</c:v>
                </c:pt>
                <c:pt idx="42">
                  <c:v>271.89819240901613</c:v>
                </c:pt>
                <c:pt idx="43">
                  <c:v>270.33555534942025</c:v>
                </c:pt>
                <c:pt idx="44">
                  <c:v>266.52515772213104</c:v>
                </c:pt>
                <c:pt idx="45">
                  <c:v>256.09385383129825</c:v>
                </c:pt>
                <c:pt idx="46">
                  <c:v>270.2530805638458</c:v>
                </c:pt>
                <c:pt idx="47">
                  <c:v>271.68290826508672</c:v>
                </c:pt>
                <c:pt idx="48">
                  <c:v>271.28512181937668</c:v>
                </c:pt>
                <c:pt idx="49">
                  <c:v>285.61926554473303</c:v>
                </c:pt>
                <c:pt idx="50">
                  <c:v>303.58110317747258</c:v>
                </c:pt>
                <c:pt idx="51">
                  <c:v>298.93166129666616</c:v>
                </c:pt>
                <c:pt idx="52">
                  <c:v>298.61091672074144</c:v>
                </c:pt>
                <c:pt idx="53">
                  <c:v>326.55321851103503</c:v>
                </c:pt>
                <c:pt idx="54">
                  <c:v>299.88776411015937</c:v>
                </c:pt>
                <c:pt idx="55">
                  <c:v>282.95769931286793</c:v>
                </c:pt>
                <c:pt idx="56">
                  <c:v>313.34929214802577</c:v>
                </c:pt>
                <c:pt idx="57">
                  <c:v>310.26089442709201</c:v>
                </c:pt>
                <c:pt idx="58">
                  <c:v>309.53154519429967</c:v>
                </c:pt>
                <c:pt idx="59">
                  <c:v>456.66563714989792</c:v>
                </c:pt>
                <c:pt idx="60">
                  <c:v>445.26711635494991</c:v>
                </c:pt>
                <c:pt idx="61">
                  <c:v>450.37864300285059</c:v>
                </c:pt>
                <c:pt idx="62">
                  <c:v>262.18688465770066</c:v>
                </c:pt>
                <c:pt idx="63">
                  <c:v>250.69615202870747</c:v>
                </c:pt>
                <c:pt idx="64">
                  <c:v>255.43599916181194</c:v>
                </c:pt>
                <c:pt idx="65">
                  <c:v>282.16920108289111</c:v>
                </c:pt>
                <c:pt idx="66">
                  <c:v>262.77344961732661</c:v>
                </c:pt>
                <c:pt idx="67">
                  <c:v>271.71650028777174</c:v>
                </c:pt>
                <c:pt idx="68">
                  <c:v>268.08266041760913</c:v>
                </c:pt>
                <c:pt idx="69">
                  <c:v>257.59241194221539</c:v>
                </c:pt>
                <c:pt idx="70">
                  <c:v>271.24842264356687</c:v>
                </c:pt>
                <c:pt idx="71">
                  <c:v>270.9542501304565</c:v>
                </c:pt>
                <c:pt idx="72">
                  <c:v>258.57532022211711</c:v>
                </c:pt>
                <c:pt idx="73">
                  <c:v>270.17243431449691</c:v>
                </c:pt>
                <c:pt idx="74">
                  <c:v>263.3754371421598</c:v>
                </c:pt>
                <c:pt idx="75">
                  <c:v>261.03401955787655</c:v>
                </c:pt>
                <c:pt idx="76">
                  <c:v>236.06318545813966</c:v>
                </c:pt>
                <c:pt idx="77">
                  <c:v>277.65632542444013</c:v>
                </c:pt>
                <c:pt idx="78">
                  <c:v>274.48942209089091</c:v>
                </c:pt>
                <c:pt idx="79">
                  <c:v>272.85565775937221</c:v>
                </c:pt>
                <c:pt idx="80">
                  <c:v>270.97924548884384</c:v>
                </c:pt>
                <c:pt idx="81">
                  <c:v>258.78615602551434</c:v>
                </c:pt>
                <c:pt idx="82">
                  <c:v>272.45508987366077</c:v>
                </c:pt>
                <c:pt idx="83">
                  <c:v>265.99577353572431</c:v>
                </c:pt>
                <c:pt idx="84">
                  <c:v>254.33425619416084</c:v>
                </c:pt>
                <c:pt idx="85">
                  <c:v>268.50204261869561</c:v>
                </c:pt>
                <c:pt idx="86">
                  <c:v>273.6970821677495</c:v>
                </c:pt>
                <c:pt idx="87">
                  <c:v>262.87084045596532</c:v>
                </c:pt>
                <c:pt idx="88">
                  <c:v>258.39266309265741</c:v>
                </c:pt>
                <c:pt idx="89">
                  <c:v>285.47278243799451</c:v>
                </c:pt>
                <c:pt idx="90">
                  <c:v>276.91852164437557</c:v>
                </c:pt>
                <c:pt idx="91">
                  <c:v>274.70545738519826</c:v>
                </c:pt>
                <c:pt idx="92">
                  <c:v>315.57437254271463</c:v>
                </c:pt>
                <c:pt idx="93">
                  <c:v>303.71747474630263</c:v>
                </c:pt>
                <c:pt idx="94">
                  <c:v>325.7601490628652</c:v>
                </c:pt>
                <c:pt idx="95">
                  <c:v>322.80940705267517</c:v>
                </c:pt>
                <c:pt idx="96">
                  <c:v>307.26233680008062</c:v>
                </c:pt>
                <c:pt idx="97">
                  <c:v>308.23595013263844</c:v>
                </c:pt>
                <c:pt idx="98">
                  <c:v>266.71436326790877</c:v>
                </c:pt>
                <c:pt idx="99">
                  <c:v>264.31622328637314</c:v>
                </c:pt>
                <c:pt idx="100">
                  <c:v>259.82660170272851</c:v>
                </c:pt>
                <c:pt idx="101">
                  <c:v>286.50472011237878</c:v>
                </c:pt>
                <c:pt idx="102">
                  <c:v>277.79555515694847</c:v>
                </c:pt>
                <c:pt idx="103">
                  <c:v>276.15790168812453</c:v>
                </c:pt>
                <c:pt idx="104">
                  <c:v>272.7957119041854</c:v>
                </c:pt>
                <c:pt idx="105">
                  <c:v>272.15745928837379</c:v>
                </c:pt>
                <c:pt idx="106">
                  <c:v>275.89893186871899</c:v>
                </c:pt>
                <c:pt idx="107">
                  <c:v>269.30728398309498</c:v>
                </c:pt>
                <c:pt idx="108">
                  <c:v>278.77426907425843</c:v>
                </c:pt>
                <c:pt idx="109">
                  <c:v>280.55436670594042</c:v>
                </c:pt>
                <c:pt idx="110">
                  <c:v>272.32089462889763</c:v>
                </c:pt>
                <c:pt idx="111">
                  <c:v>254.40390438748642</c:v>
                </c:pt>
                <c:pt idx="112">
                  <c:v>273.61083925660796</c:v>
                </c:pt>
                <c:pt idx="113">
                  <c:v>271.30971908860249</c:v>
                </c:pt>
                <c:pt idx="114">
                  <c:v>274.51310259802034</c:v>
                </c:pt>
                <c:pt idx="115">
                  <c:v>280.39334961335351</c:v>
                </c:pt>
                <c:pt idx="116">
                  <c:v>292.84249203278421</c:v>
                </c:pt>
                <c:pt idx="117">
                  <c:v>281.46173923045819</c:v>
                </c:pt>
                <c:pt idx="118">
                  <c:v>295.97371727480873</c:v>
                </c:pt>
                <c:pt idx="119">
                  <c:v>321.96070879841909</c:v>
                </c:pt>
                <c:pt idx="120">
                  <c:v>313.94337402717423</c:v>
                </c:pt>
                <c:pt idx="121">
                  <c:v>320.68934405163617</c:v>
                </c:pt>
                <c:pt idx="122">
                  <c:v>271.32049649863893</c:v>
                </c:pt>
                <c:pt idx="123">
                  <c:v>267.59493311506429</c:v>
                </c:pt>
                <c:pt idx="124">
                  <c:v>245.56231484041783</c:v>
                </c:pt>
                <c:pt idx="125">
                  <c:v>281.28625295093269</c:v>
                </c:pt>
                <c:pt idx="126">
                  <c:v>282.78530059475088</c:v>
                </c:pt>
                <c:pt idx="127">
                  <c:v>280.57955468620838</c:v>
                </c:pt>
                <c:pt idx="128">
                  <c:v>289.44086409957947</c:v>
                </c:pt>
                <c:pt idx="129">
                  <c:v>278.38874954518269</c:v>
                </c:pt>
                <c:pt idx="130">
                  <c:v>293.97285934123374</c:v>
                </c:pt>
                <c:pt idx="131">
                  <c:v>295.71889250546838</c:v>
                </c:pt>
                <c:pt idx="132">
                  <c:v>288.27507957416191</c:v>
                </c:pt>
                <c:pt idx="133">
                  <c:v>295.36739720524542</c:v>
                </c:pt>
                <c:pt idx="134">
                  <c:v>273.75611183086511</c:v>
                </c:pt>
                <c:pt idx="135">
                  <c:v>269.73386131641485</c:v>
                </c:pt>
                <c:pt idx="136">
                  <c:v>268.79461045662612</c:v>
                </c:pt>
                <c:pt idx="137">
                  <c:v>288.47061390178442</c:v>
                </c:pt>
                <c:pt idx="138">
                  <c:v>285.27779156061365</c:v>
                </c:pt>
                <c:pt idx="139">
                  <c:v>282.95565884215961</c:v>
                </c:pt>
                <c:pt idx="140">
                  <c:v>295.99646506594934</c:v>
                </c:pt>
                <c:pt idx="141">
                  <c:v>283.14046917098318</c:v>
                </c:pt>
                <c:pt idx="142">
                  <c:v>299.1147789105388</c:v>
                </c:pt>
                <c:pt idx="143">
                  <c:v>301.24859432924319</c:v>
                </c:pt>
                <c:pt idx="144">
                  <c:v>295.5159984299483</c:v>
                </c:pt>
                <c:pt idx="145">
                  <c:v>302.85597742813218</c:v>
                </c:pt>
                <c:pt idx="146">
                  <c:v>285.56803401588024</c:v>
                </c:pt>
                <c:pt idx="147">
                  <c:v>272.72779942499636</c:v>
                </c:pt>
                <c:pt idx="148">
                  <c:v>272.52930625157899</c:v>
                </c:pt>
                <c:pt idx="149">
                  <c:v>291.13442132166898</c:v>
                </c:pt>
                <c:pt idx="150">
                  <c:v>289.2616573191317</c:v>
                </c:pt>
                <c:pt idx="151">
                  <c:v>286.24238939359702</c:v>
                </c:pt>
                <c:pt idx="152">
                  <c:v>300.59750408169873</c:v>
                </c:pt>
                <c:pt idx="153">
                  <c:v>289.26795132594879</c:v>
                </c:pt>
                <c:pt idx="154">
                  <c:v>305.7143790479787</c:v>
                </c:pt>
                <c:pt idx="155">
                  <c:v>309.54970874914386</c:v>
                </c:pt>
                <c:pt idx="156">
                  <c:v>304.34844089533249</c:v>
                </c:pt>
                <c:pt idx="157">
                  <c:v>309.18866889560121</c:v>
                </c:pt>
                <c:pt idx="158">
                  <c:v>280.09681705596887</c:v>
                </c:pt>
                <c:pt idx="159">
                  <c:v>266.10258324014387</c:v>
                </c:pt>
                <c:pt idx="160">
                  <c:v>275.92411419330102</c:v>
                </c:pt>
                <c:pt idx="161">
                  <c:v>292.46242091001574</c:v>
                </c:pt>
                <c:pt idx="162">
                  <c:v>281.15400696043349</c:v>
                </c:pt>
                <c:pt idx="163">
                  <c:v>289.1213360565684</c:v>
                </c:pt>
                <c:pt idx="164">
                  <c:v>298.15720452067643</c:v>
                </c:pt>
                <c:pt idx="165">
                  <c:v>286.91708150973915</c:v>
                </c:pt>
                <c:pt idx="166">
                  <c:v>302.25960716390938</c:v>
                </c:pt>
                <c:pt idx="167">
                  <c:v>307.42970044338171</c:v>
                </c:pt>
              </c:numCache>
            </c:numRef>
          </c:val>
          <c:smooth val="0"/>
          <c:extLst>
            <c:ext xmlns:c16="http://schemas.microsoft.com/office/drawing/2014/chart" uri="{C3380CC4-5D6E-409C-BE32-E72D297353CC}">
              <c16:uniqueId val="{00000004-D399-4331-BFF6-9018D6418253}"/>
            </c:ext>
          </c:extLst>
        </c:ser>
        <c:ser>
          <c:idx val="3"/>
          <c:order val="5"/>
          <c:tx>
            <c:strRef>
              <c:f>'Grafico 4-3_Balance Costa'!$C$10</c:f>
              <c:strCache>
                <c:ptCount val="1"/>
                <c:pt idx="0">
                  <c:v>DEMANDA 3</c:v>
                </c:pt>
              </c:strCache>
            </c:strRef>
          </c:tx>
          <c:spPr>
            <a:ln w="38100" cap="rnd">
              <a:solidFill>
                <a:srgbClr val="92D050"/>
              </a:solidFill>
              <a:prstDash val="sysDash"/>
              <a:round/>
            </a:ln>
            <a:effectLst/>
          </c:spPr>
          <c:marker>
            <c:symbol val="circle"/>
            <c:size val="5"/>
            <c:spPr>
              <a:solidFill>
                <a:srgbClr val="92D050"/>
              </a:solidFill>
              <a:ln w="9525">
                <a:solidFill>
                  <a:srgbClr val="92D050"/>
                </a:solidFill>
              </a:ln>
              <a:effectLst/>
            </c:spPr>
          </c:marker>
          <c:cat>
            <c:numRef>
              <c:f>'Grafico 4-3_Balance Costa'!$D$3:$GM$3</c:f>
              <c:numCache>
                <c:formatCode>mmm\-yy</c:formatCode>
                <c:ptCount val="19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4-3_Balance Costa'!$D$10:$GM$10</c:f>
              <c:numCache>
                <c:formatCode>0.0</c:formatCode>
                <c:ptCount val="192"/>
                <c:pt idx="0">
                  <c:v>308.06016396086875</c:v>
                </c:pt>
                <c:pt idx="1">
                  <c:v>303.62151500286495</c:v>
                </c:pt>
                <c:pt idx="2">
                  <c:v>272.28653466691026</c:v>
                </c:pt>
                <c:pt idx="3">
                  <c:v>269.76622862008418</c:v>
                </c:pt>
                <c:pt idx="4">
                  <c:v>264.51778107810446</c:v>
                </c:pt>
                <c:pt idx="5">
                  <c:v>291.0695463037523</c:v>
                </c:pt>
                <c:pt idx="6">
                  <c:v>281.42042813196844</c:v>
                </c:pt>
                <c:pt idx="7">
                  <c:v>280.01819512778548</c:v>
                </c:pt>
                <c:pt idx="8">
                  <c:v>320.25347446511017</c:v>
                </c:pt>
                <c:pt idx="9">
                  <c:v>317.24950354308561</c:v>
                </c:pt>
                <c:pt idx="10">
                  <c:v>339.69551219933913</c:v>
                </c:pt>
                <c:pt idx="11">
                  <c:v>332.83585768638039</c:v>
                </c:pt>
                <c:pt idx="12">
                  <c:v>327.0656727713403</c:v>
                </c:pt>
                <c:pt idx="13">
                  <c:v>347.93369869582068</c:v>
                </c:pt>
                <c:pt idx="14">
                  <c:v>343.49642650368816</c:v>
                </c:pt>
                <c:pt idx="15">
                  <c:v>331.7566679917403</c:v>
                </c:pt>
                <c:pt idx="16">
                  <c:v>338.44388536977709</c:v>
                </c:pt>
                <c:pt idx="17">
                  <c:v>365.2822371123101</c:v>
                </c:pt>
                <c:pt idx="18">
                  <c:v>346.50707105704356</c:v>
                </c:pt>
                <c:pt idx="19">
                  <c:v>367.95358080608327</c:v>
                </c:pt>
                <c:pt idx="20">
                  <c:v>423.4163695864263</c:v>
                </c:pt>
                <c:pt idx="21">
                  <c:v>406.66381690252712</c:v>
                </c:pt>
                <c:pt idx="22">
                  <c:v>397.18330435137489</c:v>
                </c:pt>
                <c:pt idx="23">
                  <c:v>529.2840961893852</c:v>
                </c:pt>
                <c:pt idx="24">
                  <c:v>528.18986914235938</c:v>
                </c:pt>
                <c:pt idx="25">
                  <c:v>542.33656420865452</c:v>
                </c:pt>
                <c:pt idx="26">
                  <c:v>277.70412206108801</c:v>
                </c:pt>
                <c:pt idx="27">
                  <c:v>273.02930454281875</c:v>
                </c:pt>
                <c:pt idx="28">
                  <c:v>247.82398326274696</c:v>
                </c:pt>
                <c:pt idx="29">
                  <c:v>289.10801930084421</c:v>
                </c:pt>
                <c:pt idx="30">
                  <c:v>285.92784766895926</c:v>
                </c:pt>
                <c:pt idx="31">
                  <c:v>285.29460955699187</c:v>
                </c:pt>
                <c:pt idx="32">
                  <c:v>282.33781977004878</c:v>
                </c:pt>
                <c:pt idx="33">
                  <c:v>271.08411230833536</c:v>
                </c:pt>
                <c:pt idx="34">
                  <c:v>292.48880356623334</c:v>
                </c:pt>
                <c:pt idx="35">
                  <c:v>305.21364962452219</c:v>
                </c:pt>
                <c:pt idx="36">
                  <c:v>299.6864220347075</c:v>
                </c:pt>
                <c:pt idx="37">
                  <c:v>311.35880780442051</c:v>
                </c:pt>
                <c:pt idx="38">
                  <c:v>277.48204628070954</c:v>
                </c:pt>
                <c:pt idx="39">
                  <c:v>274.8997822617672</c:v>
                </c:pt>
                <c:pt idx="40">
                  <c:v>270.23039667496772</c:v>
                </c:pt>
                <c:pt idx="41">
                  <c:v>296.73060560605649</c:v>
                </c:pt>
                <c:pt idx="42">
                  <c:v>287.84905856226817</c:v>
                </c:pt>
                <c:pt idx="43">
                  <c:v>286.85245699329596</c:v>
                </c:pt>
                <c:pt idx="44">
                  <c:v>283.77819354390346</c:v>
                </c:pt>
                <c:pt idx="45">
                  <c:v>273.07962306682168</c:v>
                </c:pt>
                <c:pt idx="46">
                  <c:v>287.69338397181002</c:v>
                </c:pt>
                <c:pt idx="47">
                  <c:v>288.98142257104217</c:v>
                </c:pt>
                <c:pt idx="48">
                  <c:v>289.1565419795765</c:v>
                </c:pt>
                <c:pt idx="49">
                  <c:v>304.0079697903538</c:v>
                </c:pt>
                <c:pt idx="50">
                  <c:v>321.84532468215309</c:v>
                </c:pt>
                <c:pt idx="51">
                  <c:v>316.87863911798371</c:v>
                </c:pt>
                <c:pt idx="52">
                  <c:v>316.84673735769547</c:v>
                </c:pt>
                <c:pt idx="53">
                  <c:v>344.86190294586891</c:v>
                </c:pt>
                <c:pt idx="54">
                  <c:v>317.97344526609209</c:v>
                </c:pt>
                <c:pt idx="55">
                  <c:v>301.39436839807274</c:v>
                </c:pt>
                <c:pt idx="56">
                  <c:v>332.15425108532543</c:v>
                </c:pt>
                <c:pt idx="57">
                  <c:v>328.73826247410159</c:v>
                </c:pt>
                <c:pt idx="58">
                  <c:v>328.38995074365613</c:v>
                </c:pt>
                <c:pt idx="59">
                  <c:v>489.888177245816</c:v>
                </c:pt>
                <c:pt idx="60">
                  <c:v>476.86765141514155</c:v>
                </c:pt>
                <c:pt idx="61">
                  <c:v>483.99606595149595</c:v>
                </c:pt>
                <c:pt idx="62">
                  <c:v>280.54784496974889</c:v>
                </c:pt>
                <c:pt idx="63">
                  <c:v>268.77549570920854</c:v>
                </c:pt>
                <c:pt idx="64">
                  <c:v>273.48364341669844</c:v>
                </c:pt>
                <c:pt idx="65">
                  <c:v>300.06435743787728</c:v>
                </c:pt>
                <c:pt idx="66">
                  <c:v>280.53051501544502</c:v>
                </c:pt>
                <c:pt idx="67">
                  <c:v>289.83279955176761</c:v>
                </c:pt>
                <c:pt idx="68">
                  <c:v>286.59137247059329</c:v>
                </c:pt>
                <c:pt idx="69">
                  <c:v>275.76010826162292</c:v>
                </c:pt>
                <c:pt idx="70">
                  <c:v>290.19244555276805</c:v>
                </c:pt>
                <c:pt idx="71">
                  <c:v>290.18609722926072</c:v>
                </c:pt>
                <c:pt idx="72">
                  <c:v>278.25336215482213</c:v>
                </c:pt>
                <c:pt idx="73">
                  <c:v>290.42058863370204</c:v>
                </c:pt>
                <c:pt idx="74">
                  <c:v>282.89731086774322</c:v>
                </c:pt>
                <c:pt idx="75">
                  <c:v>279.75000472551415</c:v>
                </c:pt>
                <c:pt idx="76">
                  <c:v>255.02224388130813</c:v>
                </c:pt>
                <c:pt idx="77">
                  <c:v>296.58079819716465</c:v>
                </c:pt>
                <c:pt idx="78">
                  <c:v>293.35648164840313</c:v>
                </c:pt>
                <c:pt idx="79">
                  <c:v>292.04365543746474</c:v>
                </c:pt>
                <c:pt idx="80">
                  <c:v>290.46849756269523</c:v>
                </c:pt>
                <c:pt idx="81">
                  <c:v>277.90009713984904</c:v>
                </c:pt>
                <c:pt idx="82">
                  <c:v>292.07026294412907</c:v>
                </c:pt>
                <c:pt idx="83">
                  <c:v>285.26902918288386</c:v>
                </c:pt>
                <c:pt idx="84">
                  <c:v>274.00080706259234</c:v>
                </c:pt>
                <c:pt idx="85">
                  <c:v>288.83259515770339</c:v>
                </c:pt>
                <c:pt idx="86">
                  <c:v>293.86188979155207</c:v>
                </c:pt>
                <c:pt idx="87">
                  <c:v>282.71512829469759</c:v>
                </c:pt>
                <c:pt idx="88">
                  <c:v>278.52185923942034</c:v>
                </c:pt>
                <c:pt idx="89">
                  <c:v>305.6103161537452</c:v>
                </c:pt>
                <c:pt idx="90">
                  <c:v>297.11895374662811</c:v>
                </c:pt>
                <c:pt idx="91">
                  <c:v>295.52097649379607</c:v>
                </c:pt>
                <c:pt idx="92">
                  <c:v>337.29569981779025</c:v>
                </c:pt>
                <c:pt idx="93">
                  <c:v>325.05102246357143</c:v>
                </c:pt>
                <c:pt idx="94">
                  <c:v>347.55045705970372</c:v>
                </c:pt>
                <c:pt idx="95">
                  <c:v>344.23134507347203</c:v>
                </c:pt>
                <c:pt idx="96">
                  <c:v>329.40531399242172</c:v>
                </c:pt>
                <c:pt idx="97">
                  <c:v>330.72873388652573</c:v>
                </c:pt>
                <c:pt idx="98">
                  <c:v>288.45023532343407</c:v>
                </c:pt>
                <c:pt idx="99">
                  <c:v>285.70617324129131</c:v>
                </c:pt>
                <c:pt idx="100">
                  <c:v>281.24384892592605</c:v>
                </c:pt>
                <c:pt idx="101">
                  <c:v>307.73360115146932</c:v>
                </c:pt>
                <c:pt idx="102">
                  <c:v>298.88422124404678</c:v>
                </c:pt>
                <c:pt idx="103">
                  <c:v>297.56708251054368</c:v>
                </c:pt>
                <c:pt idx="104">
                  <c:v>294.56358467676648</c:v>
                </c:pt>
                <c:pt idx="105">
                  <c:v>293.4869238491691</c:v>
                </c:pt>
                <c:pt idx="106">
                  <c:v>297.75520632994295</c:v>
                </c:pt>
                <c:pt idx="107">
                  <c:v>290.79056134365248</c:v>
                </c:pt>
                <c:pt idx="108">
                  <c:v>337.38106233342887</c:v>
                </c:pt>
                <c:pt idx="109">
                  <c:v>347.54687169328474</c:v>
                </c:pt>
                <c:pt idx="110">
                  <c:v>299.9583442984395</c:v>
                </c:pt>
                <c:pt idx="111">
                  <c:v>287.40285779264792</c:v>
                </c:pt>
                <c:pt idx="112">
                  <c:v>293.12267262860252</c:v>
                </c:pt>
                <c:pt idx="113">
                  <c:v>319.90407362306252</c:v>
                </c:pt>
                <c:pt idx="114">
                  <c:v>297.04917799598837</c:v>
                </c:pt>
                <c:pt idx="115">
                  <c:v>303.37245791341496</c:v>
                </c:pt>
                <c:pt idx="116">
                  <c:v>316.37511990471813</c:v>
                </c:pt>
                <c:pt idx="117">
                  <c:v>304.53293153905844</c:v>
                </c:pt>
                <c:pt idx="118">
                  <c:v>319.63432442496742</c:v>
                </c:pt>
                <c:pt idx="119">
                  <c:v>348.24984073007727</c:v>
                </c:pt>
                <c:pt idx="120">
                  <c:v>347.75845362593918</c:v>
                </c:pt>
                <c:pt idx="121">
                  <c:v>357.01310155265571</c:v>
                </c:pt>
                <c:pt idx="122">
                  <c:v>296.35269141618716</c:v>
                </c:pt>
                <c:pt idx="123">
                  <c:v>293.27693897590899</c:v>
                </c:pt>
                <c:pt idx="124">
                  <c:v>268.689879599964</c:v>
                </c:pt>
                <c:pt idx="125">
                  <c:v>310.10025964750412</c:v>
                </c:pt>
                <c:pt idx="126">
                  <c:v>306.35786462393645</c:v>
                </c:pt>
                <c:pt idx="127">
                  <c:v>304.62099749947043</c:v>
                </c:pt>
                <c:pt idx="128">
                  <c:v>314.06905768590786</c:v>
                </c:pt>
                <c:pt idx="129">
                  <c:v>302.53046660158782</c:v>
                </c:pt>
                <c:pt idx="130">
                  <c:v>318.74327439650727</c:v>
                </c:pt>
                <c:pt idx="131">
                  <c:v>320.77698506876874</c:v>
                </c:pt>
                <c:pt idx="132">
                  <c:v>322.52320250449458</c:v>
                </c:pt>
                <c:pt idx="133">
                  <c:v>332.21879220440866</c:v>
                </c:pt>
                <c:pt idx="134">
                  <c:v>300.11092159587957</c:v>
                </c:pt>
                <c:pt idx="135">
                  <c:v>296.92259709809167</c:v>
                </c:pt>
                <c:pt idx="136">
                  <c:v>292.93180394575904</c:v>
                </c:pt>
                <c:pt idx="137">
                  <c:v>319.45374442616577</c:v>
                </c:pt>
                <c:pt idx="138">
                  <c:v>310.00587406901127</c:v>
                </c:pt>
                <c:pt idx="139">
                  <c:v>308.17959525975095</c:v>
                </c:pt>
                <c:pt idx="140">
                  <c:v>321.84183292461569</c:v>
                </c:pt>
                <c:pt idx="141">
                  <c:v>308.47058002365225</c:v>
                </c:pt>
                <c:pt idx="142">
                  <c:v>325.04011074116801</c:v>
                </c:pt>
                <c:pt idx="143">
                  <c:v>327.46654989110908</c:v>
                </c:pt>
                <c:pt idx="144">
                  <c:v>332.7008217331873</c:v>
                </c:pt>
                <c:pt idx="145">
                  <c:v>343.04645741988156</c:v>
                </c:pt>
                <c:pt idx="146">
                  <c:v>313.31224776280641</c:v>
                </c:pt>
                <c:pt idx="147">
                  <c:v>301.63140735616514</c:v>
                </c:pt>
                <c:pt idx="148">
                  <c:v>297.72898623452716</c:v>
                </c:pt>
                <c:pt idx="149">
                  <c:v>324.54878225787286</c:v>
                </c:pt>
                <c:pt idx="150">
                  <c:v>315.18685324039421</c:v>
                </c:pt>
                <c:pt idx="151">
                  <c:v>312.70298194746101</c:v>
                </c:pt>
                <c:pt idx="152">
                  <c:v>327.73841255598154</c:v>
                </c:pt>
                <c:pt idx="153">
                  <c:v>315.86901483382132</c:v>
                </c:pt>
                <c:pt idx="154">
                  <c:v>332.92726285961646</c:v>
                </c:pt>
                <c:pt idx="155">
                  <c:v>337.18733468293846</c:v>
                </c:pt>
                <c:pt idx="156">
                  <c:v>345.04637505872853</c:v>
                </c:pt>
                <c:pt idx="157">
                  <c:v>353.35647231356631</c:v>
                </c:pt>
                <c:pt idx="158">
                  <c:v>309.36425593348309</c:v>
                </c:pt>
                <c:pt idx="159">
                  <c:v>296.82307713855033</c:v>
                </c:pt>
                <c:pt idx="160">
                  <c:v>302.14992824679661</c:v>
                </c:pt>
                <c:pt idx="161">
                  <c:v>328.53945721855877</c:v>
                </c:pt>
                <c:pt idx="162">
                  <c:v>308.23518159728229</c:v>
                </c:pt>
                <c:pt idx="163">
                  <c:v>316.72462216522229</c:v>
                </c:pt>
                <c:pt idx="164">
                  <c:v>326.3905729049207</c:v>
                </c:pt>
                <c:pt idx="165">
                  <c:v>314.58137729783721</c:v>
                </c:pt>
                <c:pt idx="166">
                  <c:v>330.56495293350707</c:v>
                </c:pt>
                <c:pt idx="167">
                  <c:v>336.32212952252229</c:v>
                </c:pt>
              </c:numCache>
            </c:numRef>
          </c:val>
          <c:smooth val="0"/>
          <c:extLst>
            <c:ext xmlns:c16="http://schemas.microsoft.com/office/drawing/2014/chart" uri="{C3380CC4-5D6E-409C-BE32-E72D297353CC}">
              <c16:uniqueId val="{00000005-D399-4331-BFF6-9018D6418253}"/>
            </c:ext>
          </c:extLst>
        </c:ser>
        <c:dLbls>
          <c:showLegendKey val="0"/>
          <c:showVal val="0"/>
          <c:showCatName val="0"/>
          <c:showSerName val="0"/>
          <c:showPercent val="0"/>
          <c:showBubbleSize val="0"/>
        </c:dLbls>
        <c:marker val="1"/>
        <c:smooth val="0"/>
        <c:axId val="808895448"/>
        <c:axId val="679367736"/>
        <c:extLst/>
      </c:lineChart>
      <c:dateAx>
        <c:axId val="80889544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679367736"/>
        <c:crosses val="autoZero"/>
        <c:auto val="1"/>
        <c:lblOffset val="100"/>
        <c:baseTimeUnit val="months"/>
        <c:majorUnit val="12"/>
        <c:majorTimeUnit val="months"/>
        <c:minorUnit val="2"/>
        <c:minorTimeUnit val="months"/>
      </c:dateAx>
      <c:valAx>
        <c:axId val="679367736"/>
        <c:scaling>
          <c:orientation val="minMax"/>
          <c:max val="18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419">
                    <a:solidFill>
                      <a:sysClr val="windowText" lastClr="000000"/>
                    </a:solidFill>
                  </a:rPr>
                  <a:t>GBTUD</a:t>
                </a:r>
                <a:endParaRPr lang="es-CO">
                  <a:solidFill>
                    <a:sysClr val="windowText" lastClr="000000"/>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808895448"/>
        <c:crosses val="autoZero"/>
        <c:crossBetween val="between"/>
      </c:valAx>
      <c:spPr>
        <a:noFill/>
        <a:ln>
          <a:noFill/>
        </a:ln>
        <a:effectLst/>
      </c:spPr>
    </c:plotArea>
    <c:legend>
      <c:legendPos val="b"/>
      <c:layout>
        <c:manualLayout>
          <c:xMode val="edge"/>
          <c:yMode val="edge"/>
          <c:x val="6.93557350633877E-2"/>
          <c:y val="0.93236690997510763"/>
          <c:w val="0.91437122106863755"/>
          <c:h val="5.5416686145578362E-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b="1"/>
              <a:t>BALANCE REGIONAL:</a:t>
            </a:r>
            <a:r>
              <a:rPr lang="es-CO" b="1" baseline="0"/>
              <a:t> INTERIOR</a:t>
            </a:r>
            <a:endParaRPr lang="es-CO" b="1"/>
          </a:p>
        </c:rich>
      </c:tx>
      <c:layout>
        <c:manualLayout>
          <c:xMode val="edge"/>
          <c:yMode val="edge"/>
          <c:x val="0.39964844049600473"/>
          <c:y val="3.4648102649778446E-2"/>
        </c:manualLayout>
      </c:layout>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7.2507999070658385E-2"/>
          <c:y val="1.0833699108018671E-2"/>
          <c:w val="0.90534588385898407"/>
          <c:h val="0.82993630732547519"/>
        </c:manualLayout>
      </c:layout>
      <c:areaChart>
        <c:grouping val="stacked"/>
        <c:varyColors val="0"/>
        <c:ser>
          <c:idx val="0"/>
          <c:order val="0"/>
          <c:tx>
            <c:strRef>
              <c:f>'Grafico 4-4_Balance interior'!$C$5</c:f>
              <c:strCache>
                <c:ptCount val="1"/>
                <c:pt idx="0">
                  <c:v>OFERTA TOTAL 1</c:v>
                </c:pt>
              </c:strCache>
            </c:strRef>
          </c:tx>
          <c:spPr>
            <a:solidFill>
              <a:srgbClr val="CCFF33"/>
            </a:solidFill>
            <a:ln w="25400">
              <a:solidFill>
                <a:srgbClr val="CCFF33"/>
              </a:solidFill>
            </a:ln>
            <a:effectLst/>
          </c:spPr>
          <c:cat>
            <c:numRef>
              <c:f>'Grafico 4-4_Balance interior'!$D$3:$GM$3</c:f>
              <c:numCache>
                <c:formatCode>mmm\-yy</c:formatCode>
                <c:ptCount val="19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4-4_Balance interior'!$D$5:$GM$5</c:f>
              <c:numCache>
                <c:formatCode>0</c:formatCode>
                <c:ptCount val="192"/>
                <c:pt idx="0">
                  <c:v>576.68115671986652</c:v>
                </c:pt>
                <c:pt idx="1">
                  <c:v>568.21815671986644</c:v>
                </c:pt>
                <c:pt idx="2">
                  <c:v>566.94815671986657</c:v>
                </c:pt>
                <c:pt idx="3">
                  <c:v>562.67515671986644</c:v>
                </c:pt>
                <c:pt idx="4">
                  <c:v>556.18315671986636</c:v>
                </c:pt>
                <c:pt idx="5">
                  <c:v>555.68715671986627</c:v>
                </c:pt>
                <c:pt idx="6">
                  <c:v>553.17315671986648</c:v>
                </c:pt>
                <c:pt idx="7">
                  <c:v>552.06835671986642</c:v>
                </c:pt>
                <c:pt idx="8">
                  <c:v>547.42965671986644</c:v>
                </c:pt>
                <c:pt idx="9">
                  <c:v>543.66595671986659</c:v>
                </c:pt>
                <c:pt idx="10">
                  <c:v>539.51535671986642</c:v>
                </c:pt>
                <c:pt idx="11">
                  <c:v>526.39689999999996</c:v>
                </c:pt>
                <c:pt idx="12">
                  <c:v>498.12029999999987</c:v>
                </c:pt>
                <c:pt idx="13">
                  <c:v>506.24759999999992</c:v>
                </c:pt>
                <c:pt idx="14">
                  <c:v>503.45800000000003</c:v>
                </c:pt>
                <c:pt idx="15">
                  <c:v>500.90439999999995</c:v>
                </c:pt>
                <c:pt idx="16">
                  <c:v>493.1878000000001</c:v>
                </c:pt>
                <c:pt idx="17">
                  <c:v>490.52019999999999</c:v>
                </c:pt>
                <c:pt idx="18">
                  <c:v>487.76459999999997</c:v>
                </c:pt>
                <c:pt idx="19">
                  <c:v>484.57600000000014</c:v>
                </c:pt>
                <c:pt idx="20">
                  <c:v>483.0415000000001</c:v>
                </c:pt>
                <c:pt idx="21">
                  <c:v>481.99590000000018</c:v>
                </c:pt>
                <c:pt idx="22">
                  <c:v>478.30840000000006</c:v>
                </c:pt>
                <c:pt idx="23">
                  <c:v>476.38680000000011</c:v>
                </c:pt>
                <c:pt idx="24">
                  <c:v>459.7713</c:v>
                </c:pt>
                <c:pt idx="25">
                  <c:v>456.84580000000005</c:v>
                </c:pt>
                <c:pt idx="26">
                  <c:v>456.02430000000015</c:v>
                </c:pt>
                <c:pt idx="27">
                  <c:v>451.24679999999989</c:v>
                </c:pt>
                <c:pt idx="28">
                  <c:v>448.00140000000016</c:v>
                </c:pt>
                <c:pt idx="29">
                  <c:v>444.96190000000007</c:v>
                </c:pt>
                <c:pt idx="30">
                  <c:v>443.88439999999986</c:v>
                </c:pt>
                <c:pt idx="31">
                  <c:v>440.67900000000003</c:v>
                </c:pt>
                <c:pt idx="32">
                  <c:v>437.19950000000006</c:v>
                </c:pt>
                <c:pt idx="33">
                  <c:v>435.08209999999985</c:v>
                </c:pt>
                <c:pt idx="34">
                  <c:v>433.07269999999988</c:v>
                </c:pt>
                <c:pt idx="35">
                  <c:v>430.82829999999984</c:v>
                </c:pt>
                <c:pt idx="36">
                  <c:v>409.45990000000006</c:v>
                </c:pt>
                <c:pt idx="37">
                  <c:v>406.63650000000001</c:v>
                </c:pt>
                <c:pt idx="38">
                  <c:v>406.65010000000007</c:v>
                </c:pt>
                <c:pt idx="39">
                  <c:v>404.29180000000002</c:v>
                </c:pt>
                <c:pt idx="40">
                  <c:v>403.46340000000009</c:v>
                </c:pt>
                <c:pt idx="41">
                  <c:v>397.04609999999997</c:v>
                </c:pt>
                <c:pt idx="42">
                  <c:v>364.71870000000001</c:v>
                </c:pt>
                <c:pt idx="43">
                  <c:v>361.26539999999989</c:v>
                </c:pt>
                <c:pt idx="44">
                  <c:v>363.28610000000003</c:v>
                </c:pt>
                <c:pt idx="45">
                  <c:v>360.74479999999994</c:v>
                </c:pt>
                <c:pt idx="46">
                  <c:v>358.02249999999998</c:v>
                </c:pt>
                <c:pt idx="47">
                  <c:v>355.61120000000011</c:v>
                </c:pt>
                <c:pt idx="48">
                  <c:v>353.00699999999978</c:v>
                </c:pt>
                <c:pt idx="49">
                  <c:v>349.20269999999999</c:v>
                </c:pt>
                <c:pt idx="50">
                  <c:v>347.24740000000003</c:v>
                </c:pt>
                <c:pt idx="51">
                  <c:v>344.14319999999998</c:v>
                </c:pt>
                <c:pt idx="52">
                  <c:v>339.44489999999996</c:v>
                </c:pt>
                <c:pt idx="53">
                  <c:v>337.45169999999996</c:v>
                </c:pt>
                <c:pt idx="54">
                  <c:v>334.81649999999985</c:v>
                </c:pt>
                <c:pt idx="55">
                  <c:v>332.48430000000008</c:v>
                </c:pt>
                <c:pt idx="56">
                  <c:v>329.96510000000006</c:v>
                </c:pt>
                <c:pt idx="57">
                  <c:v>328.25289999999995</c:v>
                </c:pt>
                <c:pt idx="58">
                  <c:v>325.85769999999997</c:v>
                </c:pt>
                <c:pt idx="59">
                  <c:v>323.80359999999996</c:v>
                </c:pt>
                <c:pt idx="60">
                  <c:v>317.19440000000003</c:v>
                </c:pt>
                <c:pt idx="61">
                  <c:v>314.6622999999999</c:v>
                </c:pt>
                <c:pt idx="62">
                  <c:v>312.95609999999994</c:v>
                </c:pt>
                <c:pt idx="63">
                  <c:v>310.35000000000002</c:v>
                </c:pt>
                <c:pt idx="64">
                  <c:v>307.8999</c:v>
                </c:pt>
                <c:pt idx="65">
                  <c:v>305.12479999999999</c:v>
                </c:pt>
                <c:pt idx="66">
                  <c:v>303.18270000000001</c:v>
                </c:pt>
                <c:pt idx="67">
                  <c:v>301.55959999999999</c:v>
                </c:pt>
                <c:pt idx="68">
                  <c:v>299.65250000000003</c:v>
                </c:pt>
                <c:pt idx="69">
                  <c:v>298.01740000000001</c:v>
                </c:pt>
                <c:pt idx="70">
                  <c:v>294.29629999999992</c:v>
                </c:pt>
                <c:pt idx="71">
                  <c:v>291.6343</c:v>
                </c:pt>
                <c:pt idx="72">
                  <c:v>292.79819999999995</c:v>
                </c:pt>
                <c:pt idx="73">
                  <c:v>291.25419999999991</c:v>
                </c:pt>
                <c:pt idx="74">
                  <c:v>288.20120000000003</c:v>
                </c:pt>
                <c:pt idx="75">
                  <c:v>283.03510000000006</c:v>
                </c:pt>
                <c:pt idx="76">
                  <c:v>281.18709999999999</c:v>
                </c:pt>
                <c:pt idx="77">
                  <c:v>278.90310000000005</c:v>
                </c:pt>
                <c:pt idx="78">
                  <c:v>276.46210000000008</c:v>
                </c:pt>
                <c:pt idx="79">
                  <c:v>274.43020000000013</c:v>
                </c:pt>
                <c:pt idx="80">
                  <c:v>271.65820000000002</c:v>
                </c:pt>
                <c:pt idx="81">
                  <c:v>261.09120000000001</c:v>
                </c:pt>
                <c:pt idx="82">
                  <c:v>258.48630000000009</c:v>
                </c:pt>
                <c:pt idx="83">
                  <c:v>255.58929999999998</c:v>
                </c:pt>
                <c:pt idx="84">
                  <c:v>250.3844</c:v>
                </c:pt>
                <c:pt idx="85">
                  <c:v>247.03139999999999</c:v>
                </c:pt>
                <c:pt idx="86">
                  <c:v>244.58850000000004</c:v>
                </c:pt>
                <c:pt idx="87">
                  <c:v>241.18960000000007</c:v>
                </c:pt>
                <c:pt idx="88">
                  <c:v>211.6687</c:v>
                </c:pt>
                <c:pt idx="89">
                  <c:v>209.06480000000005</c:v>
                </c:pt>
                <c:pt idx="90">
                  <c:v>206.49290000000002</c:v>
                </c:pt>
                <c:pt idx="91">
                  <c:v>202.333</c:v>
                </c:pt>
                <c:pt idx="92">
                  <c:v>199.83919999999998</c:v>
                </c:pt>
                <c:pt idx="93">
                  <c:v>197.09630000000001</c:v>
                </c:pt>
                <c:pt idx="94">
                  <c:v>194.60750000000002</c:v>
                </c:pt>
                <c:pt idx="95">
                  <c:v>192.21160000000003</c:v>
                </c:pt>
                <c:pt idx="96">
                  <c:v>188.48080000000002</c:v>
                </c:pt>
                <c:pt idx="97">
                  <c:v>186.00589999999994</c:v>
                </c:pt>
                <c:pt idx="98">
                  <c:v>184.22909999999999</c:v>
                </c:pt>
                <c:pt idx="99">
                  <c:v>182.06930000000006</c:v>
                </c:pt>
                <c:pt idx="100">
                  <c:v>172.78350000000003</c:v>
                </c:pt>
                <c:pt idx="101">
                  <c:v>170.43370000000004</c:v>
                </c:pt>
                <c:pt idx="102">
                  <c:v>171.26590000000002</c:v>
                </c:pt>
                <c:pt idx="103">
                  <c:v>169.49220000000003</c:v>
                </c:pt>
                <c:pt idx="104">
                  <c:v>166.49040000000002</c:v>
                </c:pt>
                <c:pt idx="105">
                  <c:v>165.92160000000004</c:v>
                </c:pt>
                <c:pt idx="106">
                  <c:v>166.4179</c:v>
                </c:pt>
                <c:pt idx="107">
                  <c:v>164.36709999999999</c:v>
                </c:pt>
                <c:pt idx="108">
                  <c:v>173.23144403295274</c:v>
                </c:pt>
                <c:pt idx="109">
                  <c:v>171.00037103601275</c:v>
                </c:pt>
                <c:pt idx="110">
                  <c:v>168.76864383192483</c:v>
                </c:pt>
                <c:pt idx="111">
                  <c:v>166.53734909398875</c:v>
                </c:pt>
                <c:pt idx="112">
                  <c:v>164.30584392602501</c:v>
                </c:pt>
                <c:pt idx="113">
                  <c:v>162.07455783747727</c:v>
                </c:pt>
                <c:pt idx="114">
                  <c:v>159.93525590680989</c:v>
                </c:pt>
                <c:pt idx="115">
                  <c:v>157.88827935419832</c:v>
                </c:pt>
                <c:pt idx="116">
                  <c:v>155.84142998782028</c:v>
                </c:pt>
                <c:pt idx="117">
                  <c:v>153.79432687530243</c:v>
                </c:pt>
                <c:pt idx="118">
                  <c:v>151.74748701131645</c:v>
                </c:pt>
                <c:pt idx="119">
                  <c:v>149.70037579478111</c:v>
                </c:pt>
                <c:pt idx="120">
                  <c:v>147.60100075416628</c:v>
                </c:pt>
                <c:pt idx="121">
                  <c:v>145.56835155156517</c:v>
                </c:pt>
                <c:pt idx="122">
                  <c:v>143.53490789855331</c:v>
                </c:pt>
                <c:pt idx="123">
                  <c:v>141.50200405199672</c:v>
                </c:pt>
                <c:pt idx="124">
                  <c:v>139.46881604656747</c:v>
                </c:pt>
                <c:pt idx="125">
                  <c:v>137.43592366975432</c:v>
                </c:pt>
                <c:pt idx="126">
                  <c:v>134.98399796266909</c:v>
                </c:pt>
                <c:pt idx="127">
                  <c:v>132.11349833525929</c:v>
                </c:pt>
                <c:pt idx="128">
                  <c:v>129.24315209017797</c:v>
                </c:pt>
                <c:pt idx="129">
                  <c:v>126.37249926279037</c:v>
                </c:pt>
                <c:pt idx="130">
                  <c:v>123.50215142913103</c:v>
                </c:pt>
                <c:pt idx="131">
                  <c:v>120.63150186251582</c:v>
                </c:pt>
                <c:pt idx="132">
                  <c:v>101.59204503261361</c:v>
                </c:pt>
                <c:pt idx="133">
                  <c:v>103.03161985229519</c:v>
                </c:pt>
                <c:pt idx="134">
                  <c:v>104.47061416120346</c:v>
                </c:pt>
                <c:pt idx="135">
                  <c:v>105.91003684692697</c:v>
                </c:pt>
                <c:pt idx="136">
                  <c:v>107.34918434269011</c:v>
                </c:pt>
                <c:pt idx="137">
                  <c:v>108.78870800221935</c:v>
                </c:pt>
                <c:pt idx="138">
                  <c:v>106.40028194717</c:v>
                </c:pt>
                <c:pt idx="139">
                  <c:v>100.18463246411702</c:v>
                </c:pt>
                <c:pt idx="140">
                  <c:v>93.969203397638566</c:v>
                </c:pt>
                <c:pt idx="141">
                  <c:v>87.753372044258342</c:v>
                </c:pt>
                <c:pt idx="142">
                  <c:v>81.538008287898606</c:v>
                </c:pt>
                <c:pt idx="143">
                  <c:v>75.322184804068399</c:v>
                </c:pt>
                <c:pt idx="144">
                  <c:v>48.312260948452014</c:v>
                </c:pt>
                <c:pt idx="145">
                  <c:v>47.59017169045822</c:v>
                </c:pt>
                <c:pt idx="146">
                  <c:v>46.826830949901534</c:v>
                </c:pt>
                <c:pt idx="147">
                  <c:v>46.091046024908984</c:v>
                </c:pt>
                <c:pt idx="148">
                  <c:v>45.484400056534206</c:v>
                </c:pt>
                <c:pt idx="149">
                  <c:v>44.911148659263034</c:v>
                </c:pt>
                <c:pt idx="150">
                  <c:v>44.460967924336664</c:v>
                </c:pt>
                <c:pt idx="151">
                  <c:v>44.133857870129916</c:v>
                </c:pt>
                <c:pt idx="152">
                  <c:v>43.806747850865776</c:v>
                </c:pt>
                <c:pt idx="153">
                  <c:v>43.479637765400632</c:v>
                </c:pt>
                <c:pt idx="154">
                  <c:v>43.152527751547147</c:v>
                </c:pt>
                <c:pt idx="155">
                  <c:v>42.825417667086064</c:v>
                </c:pt>
                <c:pt idx="156">
                  <c:v>42.498307214867005</c:v>
                </c:pt>
                <c:pt idx="157">
                  <c:v>42.171198072411954</c:v>
                </c:pt>
                <c:pt idx="158">
                  <c:v>41.844087110586564</c:v>
                </c:pt>
                <c:pt idx="159">
                  <c:v>41.516977102910516</c:v>
                </c:pt>
                <c:pt idx="160">
                  <c:v>41.189867014176542</c:v>
                </c:pt>
                <c:pt idx="161">
                  <c:v>40.862757014430215</c:v>
                </c:pt>
                <c:pt idx="162">
                  <c:v>40.074953895782059</c:v>
                </c:pt>
                <c:pt idx="163">
                  <c:v>38.826457793658491</c:v>
                </c:pt>
                <c:pt idx="164">
                  <c:v>37.577961747486043</c:v>
                </c:pt>
                <c:pt idx="165">
                  <c:v>36.329465623175842</c:v>
                </c:pt>
                <c:pt idx="166">
                  <c:v>35.080969721660033</c:v>
                </c:pt>
                <c:pt idx="167">
                  <c:v>33.832474710569358</c:v>
                </c:pt>
              </c:numCache>
            </c:numRef>
          </c:val>
          <c:extLst xmlns:c15="http://schemas.microsoft.com/office/drawing/2012/chart">
            <c:ext xmlns:c16="http://schemas.microsoft.com/office/drawing/2014/chart" uri="{C3380CC4-5D6E-409C-BE32-E72D297353CC}">
              <c16:uniqueId val="{00000000-420F-42CB-A63F-AA44B8FC2B23}"/>
            </c:ext>
          </c:extLst>
        </c:ser>
        <c:ser>
          <c:idx val="5"/>
          <c:order val="1"/>
          <c:tx>
            <c:strRef>
              <c:f>'Grafico 4-4_Balance interior'!$C$6</c:f>
              <c:strCache>
                <c:ptCount val="1"/>
                <c:pt idx="0">
                  <c:v>OFERTA TOTAL 2 Y 3</c:v>
                </c:pt>
              </c:strCache>
            </c:strRef>
          </c:tx>
          <c:spPr>
            <a:solidFill>
              <a:srgbClr val="FFC000"/>
            </a:solidFill>
            <a:ln w="25400">
              <a:solidFill>
                <a:schemeClr val="accent4"/>
              </a:solidFill>
            </a:ln>
            <a:effectLst/>
          </c:spPr>
          <c:cat>
            <c:numRef>
              <c:f>'Grafico 4-4_Balance interior'!$D$3:$GM$3</c:f>
              <c:numCache>
                <c:formatCode>mmm\-yy</c:formatCode>
                <c:ptCount val="19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4-4_Balance interior'!$D$12:$GM$12</c:f>
              <c:numCache>
                <c:formatCode>0</c:formatCode>
                <c:ptCount val="192"/>
                <c:pt idx="0">
                  <c:v>93.596496673816773</c:v>
                </c:pt>
                <c:pt idx="1">
                  <c:v>103.6304252351548</c:v>
                </c:pt>
                <c:pt idx="2">
                  <c:v>106.46550874532136</c:v>
                </c:pt>
                <c:pt idx="3">
                  <c:v>112.30698835859539</c:v>
                </c:pt>
                <c:pt idx="4">
                  <c:v>120.36686376302589</c:v>
                </c:pt>
                <c:pt idx="5">
                  <c:v>122.43121904581039</c:v>
                </c:pt>
                <c:pt idx="6">
                  <c:v>122.40770321485184</c:v>
                </c:pt>
                <c:pt idx="7">
                  <c:v>116.87289974915245</c:v>
                </c:pt>
                <c:pt idx="8">
                  <c:v>114.93854605441902</c:v>
                </c:pt>
                <c:pt idx="9">
                  <c:v>112.1369890232005</c:v>
                </c:pt>
                <c:pt idx="10">
                  <c:v>109.7267825635148</c:v>
                </c:pt>
                <c:pt idx="11">
                  <c:v>116.28253612137223</c:v>
                </c:pt>
                <c:pt idx="12">
                  <c:v>161.19676067914139</c:v>
                </c:pt>
                <c:pt idx="13">
                  <c:v>152.32939585198199</c:v>
                </c:pt>
                <c:pt idx="14">
                  <c:v>154.37209638526593</c:v>
                </c:pt>
                <c:pt idx="15">
                  <c:v>156.18257168061899</c:v>
                </c:pt>
                <c:pt idx="16">
                  <c:v>163.15546621704431</c:v>
                </c:pt>
                <c:pt idx="17">
                  <c:v>165.07996785811571</c:v>
                </c:pt>
                <c:pt idx="18">
                  <c:v>165.14017879345931</c:v>
                </c:pt>
                <c:pt idx="19">
                  <c:v>163.72373432445625</c:v>
                </c:pt>
                <c:pt idx="20">
                  <c:v>160.66637605380498</c:v>
                </c:pt>
                <c:pt idx="21">
                  <c:v>157.40392785497903</c:v>
                </c:pt>
                <c:pt idx="22">
                  <c:v>156.91450711798876</c:v>
                </c:pt>
                <c:pt idx="23">
                  <c:v>154.66443198773618</c:v>
                </c:pt>
                <c:pt idx="24">
                  <c:v>165.34957041810515</c:v>
                </c:pt>
                <c:pt idx="25">
                  <c:v>164.91802996368369</c:v>
                </c:pt>
                <c:pt idx="26">
                  <c:v>162.37551586484005</c:v>
                </c:pt>
                <c:pt idx="27">
                  <c:v>163.79578448376481</c:v>
                </c:pt>
                <c:pt idx="28">
                  <c:v>163.691409169275</c:v>
                </c:pt>
                <c:pt idx="29">
                  <c:v>163.3813125471583</c:v>
                </c:pt>
                <c:pt idx="30">
                  <c:v>158.75875670500153</c:v>
                </c:pt>
                <c:pt idx="31">
                  <c:v>153.92573264450147</c:v>
                </c:pt>
                <c:pt idx="32">
                  <c:v>150.1758228359364</c:v>
                </c:pt>
                <c:pt idx="33">
                  <c:v>145.10609549908042</c:v>
                </c:pt>
                <c:pt idx="34">
                  <c:v>140.34367868261444</c:v>
                </c:pt>
                <c:pt idx="35">
                  <c:v>135.73804342158058</c:v>
                </c:pt>
                <c:pt idx="36">
                  <c:v>162.04919269855316</c:v>
                </c:pt>
                <c:pt idx="37">
                  <c:v>160.84183439223892</c:v>
                </c:pt>
                <c:pt idx="38">
                  <c:v>156.79440624295421</c:v>
                </c:pt>
                <c:pt idx="39">
                  <c:v>155.12219173285604</c:v>
                </c:pt>
                <c:pt idx="40">
                  <c:v>151.91901187230917</c:v>
                </c:pt>
                <c:pt idx="41">
                  <c:v>154.30604028546344</c:v>
                </c:pt>
                <c:pt idx="42">
                  <c:v>182.6845637483151</c:v>
                </c:pt>
                <c:pt idx="43">
                  <c:v>182.27319262083313</c:v>
                </c:pt>
                <c:pt idx="44">
                  <c:v>176.76087088955637</c:v>
                </c:pt>
                <c:pt idx="45">
                  <c:v>175.86281335114461</c:v>
                </c:pt>
                <c:pt idx="46">
                  <c:v>175.17088095842797</c:v>
                </c:pt>
                <c:pt idx="47">
                  <c:v>174.14344683575661</c:v>
                </c:pt>
                <c:pt idx="48">
                  <c:v>171.79100423710889</c:v>
                </c:pt>
                <c:pt idx="49">
                  <c:v>172.84212883174001</c:v>
                </c:pt>
                <c:pt idx="50">
                  <c:v>172.04101194612389</c:v>
                </c:pt>
                <c:pt idx="51">
                  <c:v>172.3905691116147</c:v>
                </c:pt>
                <c:pt idx="52">
                  <c:v>174.33390423125002</c:v>
                </c:pt>
                <c:pt idx="53">
                  <c:v>173.57268779393632</c:v>
                </c:pt>
                <c:pt idx="54">
                  <c:v>172.5248461877818</c:v>
                </c:pt>
                <c:pt idx="55">
                  <c:v>170.25076963081182</c:v>
                </c:pt>
                <c:pt idx="56">
                  <c:v>168.16420181130724</c:v>
                </c:pt>
                <c:pt idx="57">
                  <c:v>165.26981619215417</c:v>
                </c:pt>
                <c:pt idx="58">
                  <c:v>163.16528790382154</c:v>
                </c:pt>
                <c:pt idx="59">
                  <c:v>160.80219543858396</c:v>
                </c:pt>
                <c:pt idx="60">
                  <c:v>161.36750512055295</c:v>
                </c:pt>
                <c:pt idx="61">
                  <c:v>160.21799620585494</c:v>
                </c:pt>
                <c:pt idx="62">
                  <c:v>158.23620061671812</c:v>
                </c:pt>
                <c:pt idx="63">
                  <c:v>157.15830631991599</c:v>
                </c:pt>
                <c:pt idx="64">
                  <c:v>155.92293756558701</c:v>
                </c:pt>
                <c:pt idx="65">
                  <c:v>155.01409470837916</c:v>
                </c:pt>
                <c:pt idx="66">
                  <c:v>153.47734357306513</c:v>
                </c:pt>
                <c:pt idx="67">
                  <c:v>151.77054658629157</c:v>
                </c:pt>
                <c:pt idx="68">
                  <c:v>150.34959016853986</c:v>
                </c:pt>
                <c:pt idx="69">
                  <c:v>148.65654960791829</c:v>
                </c:pt>
                <c:pt idx="70">
                  <c:v>149.05017995702207</c:v>
                </c:pt>
                <c:pt idx="71">
                  <c:v>148.38399993942585</c:v>
                </c:pt>
                <c:pt idx="72">
                  <c:v>142.4392151719203</c:v>
                </c:pt>
                <c:pt idx="73">
                  <c:v>141.17883114387752</c:v>
                </c:pt>
                <c:pt idx="74">
                  <c:v>141.37523677651302</c:v>
                </c:pt>
                <c:pt idx="75">
                  <c:v>143.72247265859386</c:v>
                </c:pt>
                <c:pt idx="76">
                  <c:v>142.89521841048014</c:v>
                </c:pt>
                <c:pt idx="77">
                  <c:v>142.55185326082432</c:v>
                </c:pt>
                <c:pt idx="78">
                  <c:v>141.40144815613093</c:v>
                </c:pt>
                <c:pt idx="79">
                  <c:v>138.90045194929007</c:v>
                </c:pt>
                <c:pt idx="80">
                  <c:v>137.15047770564678</c:v>
                </c:pt>
                <c:pt idx="81">
                  <c:v>143.19433076845075</c:v>
                </c:pt>
                <c:pt idx="82">
                  <c:v>141.27730120380926</c:v>
                </c:pt>
                <c:pt idx="83">
                  <c:v>139.65116413878798</c:v>
                </c:pt>
                <c:pt idx="84">
                  <c:v>141.62077784114697</c:v>
                </c:pt>
                <c:pt idx="85">
                  <c:v>141.54217253443809</c:v>
                </c:pt>
                <c:pt idx="86">
                  <c:v>140.4340095914242</c:v>
                </c:pt>
                <c:pt idx="87">
                  <c:v>140.37143175022331</c:v>
                </c:pt>
                <c:pt idx="88">
                  <c:v>166.82201165119068</c:v>
                </c:pt>
                <c:pt idx="89">
                  <c:v>166.80140090360555</c:v>
                </c:pt>
                <c:pt idx="90">
                  <c:v>165.33034266516393</c:v>
                </c:pt>
                <c:pt idx="91">
                  <c:v>164.05165997962641</c:v>
                </c:pt>
                <c:pt idx="92">
                  <c:v>161.14676715539261</c:v>
                </c:pt>
                <c:pt idx="93">
                  <c:v>158.48937227085989</c:v>
                </c:pt>
                <c:pt idx="94">
                  <c:v>155.5794891821775</c:v>
                </c:pt>
                <c:pt idx="95">
                  <c:v>152.58868385392287</c:v>
                </c:pt>
                <c:pt idx="96">
                  <c:v>148.03304584629464</c:v>
                </c:pt>
                <c:pt idx="97">
                  <c:v>146.1611318287641</c:v>
                </c:pt>
                <c:pt idx="98">
                  <c:v>143.59584959444297</c:v>
                </c:pt>
                <c:pt idx="99">
                  <c:v>141.41713336922481</c:v>
                </c:pt>
                <c:pt idx="100">
                  <c:v>146.3639539953455</c:v>
                </c:pt>
                <c:pt idx="101">
                  <c:v>144.3767490643566</c:v>
                </c:pt>
                <c:pt idx="102">
                  <c:v>139.3963525603688</c:v>
                </c:pt>
                <c:pt idx="103">
                  <c:v>137.20913013175073</c:v>
                </c:pt>
                <c:pt idx="104">
                  <c:v>136.25066958887606</c:v>
                </c:pt>
                <c:pt idx="105">
                  <c:v>132.85788090357849</c:v>
                </c:pt>
                <c:pt idx="106">
                  <c:v>128.40135337746503</c:v>
                </c:pt>
                <c:pt idx="107">
                  <c:v>126.49056646775733</c:v>
                </c:pt>
                <c:pt idx="108">
                  <c:v>113.40991001771974</c:v>
                </c:pt>
                <c:pt idx="109">
                  <c:v>111.79785334446061</c:v>
                </c:pt>
                <c:pt idx="110">
                  <c:v>110.18137301918816</c:v>
                </c:pt>
                <c:pt idx="111">
                  <c:v>108.56754250977028</c:v>
                </c:pt>
                <c:pt idx="112">
                  <c:v>106.9528370547882</c:v>
                </c:pt>
                <c:pt idx="113">
                  <c:v>105.33901687569298</c:v>
                </c:pt>
                <c:pt idx="114">
                  <c:v>104.07694910213084</c:v>
                </c:pt>
                <c:pt idx="115">
                  <c:v>103.16797485714406</c:v>
                </c:pt>
                <c:pt idx="116">
                  <c:v>102.25947500085283</c:v>
                </c:pt>
                <c:pt idx="117">
                  <c:v>101.35002743858644</c:v>
                </c:pt>
                <c:pt idx="118">
                  <c:v>100.4415553813806</c:v>
                </c:pt>
                <c:pt idx="119">
                  <c:v>99.532083862863999</c:v>
                </c:pt>
                <c:pt idx="120">
                  <c:v>98.712791067960495</c:v>
                </c:pt>
                <c:pt idx="121">
                  <c:v>97.82542888682471</c:v>
                </c:pt>
                <c:pt idx="122">
                  <c:v>96.932877014113046</c:v>
                </c:pt>
                <c:pt idx="123">
                  <c:v>96.04336211757041</c:v>
                </c:pt>
                <c:pt idx="124">
                  <c:v>95.15292345674095</c:v>
                </c:pt>
                <c:pt idx="125">
                  <c:v>94.263646645935722</c:v>
                </c:pt>
                <c:pt idx="126">
                  <c:v>92.18297526778241</c:v>
                </c:pt>
                <c:pt idx="127">
                  <c:v>88.912904770388906</c:v>
                </c:pt>
                <c:pt idx="128">
                  <c:v>85.643603042387213</c:v>
                </c:pt>
                <c:pt idx="129">
                  <c:v>82.372764790271617</c:v>
                </c:pt>
                <c:pt idx="130">
                  <c:v>79.103491687877209</c:v>
                </c:pt>
                <c:pt idx="131">
                  <c:v>75.832626037182365</c:v>
                </c:pt>
                <c:pt idx="132">
                  <c:v>72.301346378979275</c:v>
                </c:pt>
                <c:pt idx="133">
                  <c:v>69.61751328426476</c:v>
                </c:pt>
                <c:pt idx="134">
                  <c:v>66.930149579519821</c:v>
                </c:pt>
                <c:pt idx="135">
                  <c:v>64.245035494541497</c:v>
                </c:pt>
                <c:pt idx="136">
                  <c:v>61.558937205320944</c:v>
                </c:pt>
                <c:pt idx="137">
                  <c:v>58.873863465259717</c:v>
                </c:pt>
                <c:pt idx="138">
                  <c:v>57.198594390024809</c:v>
                </c:pt>
                <c:pt idx="139">
                  <c:v>56.534740008897785</c:v>
                </c:pt>
                <c:pt idx="140">
                  <c:v>57.598540700038754</c:v>
                </c:pt>
                <c:pt idx="141">
                  <c:v>59.084634507042395</c:v>
                </c:pt>
                <c:pt idx="142">
                  <c:v>60.670239954889183</c:v>
                </c:pt>
                <c:pt idx="143">
                  <c:v>62.156215275051494</c:v>
                </c:pt>
                <c:pt idx="144">
                  <c:v>73.71040241556679</c:v>
                </c:pt>
                <c:pt idx="145">
                  <c:v>77.995247339546822</c:v>
                </c:pt>
                <c:pt idx="146">
                  <c:v>82.273115771219238</c:v>
                </c:pt>
                <c:pt idx="147">
                  <c:v>86.555261836976769</c:v>
                </c:pt>
                <c:pt idx="148">
                  <c:v>90.835898810504744</c:v>
                </c:pt>
                <c:pt idx="149">
                  <c:v>95.118107963456765</c:v>
                </c:pt>
                <c:pt idx="150">
                  <c:v>95.996433237290347</c:v>
                </c:pt>
                <c:pt idx="151">
                  <c:v>93.47326126357207</c:v>
                </c:pt>
                <c:pt idx="152">
                  <c:v>90.950975403867545</c:v>
                </c:pt>
                <c:pt idx="153">
                  <c:v>88.426921743323533</c:v>
                </c:pt>
                <c:pt idx="154">
                  <c:v>85.904729148416095</c:v>
                </c:pt>
                <c:pt idx="155">
                  <c:v>83.38059158692937</c:v>
                </c:pt>
                <c:pt idx="156">
                  <c:v>80.919089688290711</c:v>
                </c:pt>
                <c:pt idx="157">
                  <c:v>78.412061703816661</c:v>
                </c:pt>
                <c:pt idx="158">
                  <c:v>75.899445077407421</c:v>
                </c:pt>
                <c:pt idx="159">
                  <c:v>73.389886234427721</c:v>
                </c:pt>
                <c:pt idx="160">
                  <c:v>70.879795453349431</c:v>
                </c:pt>
                <c:pt idx="161">
                  <c:v>68.370472630181837</c:v>
                </c:pt>
                <c:pt idx="162">
                  <c:v>65.994788808435828</c:v>
                </c:pt>
                <c:pt idx="163">
                  <c:v>63.75402862325592</c:v>
                </c:pt>
                <c:pt idx="164">
                  <c:v>61.514117441015912</c:v>
                </c:pt>
                <c:pt idx="165">
                  <c:v>59.272608483709625</c:v>
                </c:pt>
                <c:pt idx="166">
                  <c:v>57.032905706870416</c:v>
                </c:pt>
                <c:pt idx="167">
                  <c:v>54.791304538825656</c:v>
                </c:pt>
              </c:numCache>
            </c:numRef>
          </c:val>
          <c:extLst xmlns:c15="http://schemas.microsoft.com/office/drawing/2012/chart">
            <c:ext xmlns:c16="http://schemas.microsoft.com/office/drawing/2014/chart" uri="{C3380CC4-5D6E-409C-BE32-E72D297353CC}">
              <c16:uniqueId val="{00000001-420F-42CB-A63F-AA44B8FC2B23}"/>
            </c:ext>
          </c:extLst>
        </c:ser>
        <c:dLbls>
          <c:showLegendKey val="0"/>
          <c:showVal val="0"/>
          <c:showCatName val="0"/>
          <c:showSerName val="0"/>
          <c:showPercent val="0"/>
          <c:showBubbleSize val="0"/>
        </c:dLbls>
        <c:axId val="808895448"/>
        <c:axId val="679367736"/>
        <c:extLst/>
      </c:areaChart>
      <c:lineChart>
        <c:grouping val="standard"/>
        <c:varyColors val="0"/>
        <c:ser>
          <c:idx val="8"/>
          <c:order val="2"/>
          <c:tx>
            <c:strRef>
              <c:f>'Grafico 4-4_Balance interior'!$C$8</c:f>
              <c:strCache>
                <c:ptCount val="1"/>
                <c:pt idx="0">
                  <c:v>DEMANDA 1</c:v>
                </c:pt>
              </c:strCache>
            </c:strRef>
          </c:tx>
          <c:spPr>
            <a:ln w="50800" cap="rnd">
              <a:solidFill>
                <a:srgbClr val="00B050"/>
              </a:solidFill>
              <a:prstDash val="sysDot"/>
              <a:round/>
            </a:ln>
            <a:effectLst/>
          </c:spPr>
          <c:marker>
            <c:symbol val="circle"/>
            <c:size val="5"/>
            <c:spPr>
              <a:solidFill>
                <a:schemeClr val="accent6"/>
              </a:solidFill>
              <a:ln w="19050">
                <a:solidFill>
                  <a:srgbClr val="00B050"/>
                </a:solidFill>
              </a:ln>
              <a:effectLst/>
            </c:spPr>
          </c:marker>
          <c:cat>
            <c:numRef>
              <c:f>'Grafico 4-4_Balance interior'!$D$3:$GM$3</c:f>
              <c:numCache>
                <c:formatCode>mmm\-yy</c:formatCode>
                <c:ptCount val="19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4-4_Balance interior'!$D$8:$GM$8</c:f>
              <c:numCache>
                <c:formatCode>0.0</c:formatCode>
                <c:ptCount val="192"/>
                <c:pt idx="0">
                  <c:v>665.49137338086439</c:v>
                </c:pt>
                <c:pt idx="1">
                  <c:v>686.38769068229874</c:v>
                </c:pt>
                <c:pt idx="2">
                  <c:v>684.85942241773932</c:v>
                </c:pt>
                <c:pt idx="3">
                  <c:v>681.21108922266876</c:v>
                </c:pt>
                <c:pt idx="4">
                  <c:v>685.90489378322354</c:v>
                </c:pt>
                <c:pt idx="5">
                  <c:v>702.29212136910053</c:v>
                </c:pt>
                <c:pt idx="6">
                  <c:v>689.66713622187365</c:v>
                </c:pt>
                <c:pt idx="7">
                  <c:v>694.84195262145317</c:v>
                </c:pt>
                <c:pt idx="8">
                  <c:v>708.73796867687486</c:v>
                </c:pt>
                <c:pt idx="9">
                  <c:v>701.1724623623536</c:v>
                </c:pt>
                <c:pt idx="10">
                  <c:v>726.33336178258173</c:v>
                </c:pt>
                <c:pt idx="11">
                  <c:v>736.90480698206534</c:v>
                </c:pt>
                <c:pt idx="12">
                  <c:v>728.05442323994578</c:v>
                </c:pt>
                <c:pt idx="13">
                  <c:v>753.02043481281714</c:v>
                </c:pt>
                <c:pt idx="14">
                  <c:v>711.55496676056964</c:v>
                </c:pt>
                <c:pt idx="15">
                  <c:v>691.56760221469108</c:v>
                </c:pt>
                <c:pt idx="16">
                  <c:v>685.07555915787407</c:v>
                </c:pt>
                <c:pt idx="17">
                  <c:v>686.84709993756815</c:v>
                </c:pt>
                <c:pt idx="18">
                  <c:v>692.47573667350741</c:v>
                </c:pt>
                <c:pt idx="19">
                  <c:v>703.53117216251724</c:v>
                </c:pt>
                <c:pt idx="20">
                  <c:v>747.25225958827536</c:v>
                </c:pt>
                <c:pt idx="21">
                  <c:v>723.04026500285761</c:v>
                </c:pt>
                <c:pt idx="22">
                  <c:v>742.21304751404716</c:v>
                </c:pt>
                <c:pt idx="23">
                  <c:v>746.80480355563054</c:v>
                </c:pt>
                <c:pt idx="24">
                  <c:v>737.13118647295346</c:v>
                </c:pt>
                <c:pt idx="25">
                  <c:v>760.46741034485933</c:v>
                </c:pt>
                <c:pt idx="26">
                  <c:v>690.93995278686702</c:v>
                </c:pt>
                <c:pt idx="27">
                  <c:v>696.39274971488749</c:v>
                </c:pt>
                <c:pt idx="28">
                  <c:v>692.94983849122059</c:v>
                </c:pt>
                <c:pt idx="29">
                  <c:v>678.70625980410432</c:v>
                </c:pt>
                <c:pt idx="30">
                  <c:v>696.66076291628679</c:v>
                </c:pt>
                <c:pt idx="31">
                  <c:v>700.6558880542666</c:v>
                </c:pt>
                <c:pt idx="32">
                  <c:v>719.77786326708451</c:v>
                </c:pt>
                <c:pt idx="33">
                  <c:v>701.30214950496725</c:v>
                </c:pt>
                <c:pt idx="34">
                  <c:v>713.06512619400348</c:v>
                </c:pt>
                <c:pt idx="35">
                  <c:v>708.64004961502701</c:v>
                </c:pt>
                <c:pt idx="36">
                  <c:v>696.73569616847408</c:v>
                </c:pt>
                <c:pt idx="37">
                  <c:v>731.49649363356684</c:v>
                </c:pt>
                <c:pt idx="38">
                  <c:v>691.35668788015391</c:v>
                </c:pt>
                <c:pt idx="39">
                  <c:v>699.37323821020846</c:v>
                </c:pt>
                <c:pt idx="40">
                  <c:v>691.15991941222774</c:v>
                </c:pt>
                <c:pt idx="41">
                  <c:v>709.11921206782756</c:v>
                </c:pt>
                <c:pt idx="42">
                  <c:v>698.71980632296754</c:v>
                </c:pt>
                <c:pt idx="43">
                  <c:v>708.16794147449014</c:v>
                </c:pt>
                <c:pt idx="44">
                  <c:v>715.96556402965416</c:v>
                </c:pt>
                <c:pt idx="45">
                  <c:v>702.48641432854197</c:v>
                </c:pt>
                <c:pt idx="46">
                  <c:v>712.0485669542154</c:v>
                </c:pt>
                <c:pt idx="47">
                  <c:v>698.72470285731595</c:v>
                </c:pt>
                <c:pt idx="48">
                  <c:v>670.37172672232873</c:v>
                </c:pt>
                <c:pt idx="49">
                  <c:v>700.05975151444022</c:v>
                </c:pt>
                <c:pt idx="50">
                  <c:v>696.2682847966737</c:v>
                </c:pt>
                <c:pt idx="51">
                  <c:v>702.78360481337427</c:v>
                </c:pt>
                <c:pt idx="52">
                  <c:v>700.96019750168432</c:v>
                </c:pt>
                <c:pt idx="53">
                  <c:v>718.1062449214196</c:v>
                </c:pt>
                <c:pt idx="54">
                  <c:v>707.87667792777529</c:v>
                </c:pt>
                <c:pt idx="55">
                  <c:v>707.24887367142992</c:v>
                </c:pt>
                <c:pt idx="56">
                  <c:v>727.35206329485447</c:v>
                </c:pt>
                <c:pt idx="57">
                  <c:v>711.91932283779443</c:v>
                </c:pt>
                <c:pt idx="58">
                  <c:v>720.73133202039548</c:v>
                </c:pt>
                <c:pt idx="59">
                  <c:v>732.25298663830108</c:v>
                </c:pt>
                <c:pt idx="60">
                  <c:v>720.41506723130647</c:v>
                </c:pt>
                <c:pt idx="61">
                  <c:v>759.07756217504084</c:v>
                </c:pt>
                <c:pt idx="62">
                  <c:v>682.34126695245845</c:v>
                </c:pt>
                <c:pt idx="63">
                  <c:v>663.35507395675165</c:v>
                </c:pt>
                <c:pt idx="64">
                  <c:v>683.9615327312406</c:v>
                </c:pt>
                <c:pt idx="65">
                  <c:v>683.7866575314506</c:v>
                </c:pt>
                <c:pt idx="66">
                  <c:v>667.62376459828101</c:v>
                </c:pt>
                <c:pt idx="67">
                  <c:v>665.45714667639504</c:v>
                </c:pt>
                <c:pt idx="68">
                  <c:v>690.55726903137042</c:v>
                </c:pt>
                <c:pt idx="69">
                  <c:v>677.54187514328601</c:v>
                </c:pt>
                <c:pt idx="70">
                  <c:v>691.47337720798691</c:v>
                </c:pt>
                <c:pt idx="71">
                  <c:v>680.82658820998017</c:v>
                </c:pt>
                <c:pt idx="72">
                  <c:v>668.37527933211879</c:v>
                </c:pt>
                <c:pt idx="73">
                  <c:v>696.00256472525643</c:v>
                </c:pt>
                <c:pt idx="74">
                  <c:v>668.53096825502701</c:v>
                </c:pt>
                <c:pt idx="75">
                  <c:v>671.78177018919359</c:v>
                </c:pt>
                <c:pt idx="76">
                  <c:v>655.83055418647382</c:v>
                </c:pt>
                <c:pt idx="77">
                  <c:v>677.99981978892686</c:v>
                </c:pt>
                <c:pt idx="78">
                  <c:v>660.03790480607017</c:v>
                </c:pt>
                <c:pt idx="79">
                  <c:v>665.17340665039774</c:v>
                </c:pt>
                <c:pt idx="80">
                  <c:v>686.59897959796433</c:v>
                </c:pt>
                <c:pt idx="81">
                  <c:v>673.18886158552607</c:v>
                </c:pt>
                <c:pt idx="82">
                  <c:v>696.98207359462651</c:v>
                </c:pt>
                <c:pt idx="83">
                  <c:v>670.92790420166943</c:v>
                </c:pt>
                <c:pt idx="84">
                  <c:v>650.80772222234589</c:v>
                </c:pt>
                <c:pt idx="85">
                  <c:v>689.77215147926802</c:v>
                </c:pt>
                <c:pt idx="86">
                  <c:v>658.7816622759226</c:v>
                </c:pt>
                <c:pt idx="87">
                  <c:v>654.9763680312044</c:v>
                </c:pt>
                <c:pt idx="88">
                  <c:v>652.45046884518524</c:v>
                </c:pt>
                <c:pt idx="89">
                  <c:v>668.01753045835721</c:v>
                </c:pt>
                <c:pt idx="90">
                  <c:v>660.56370832817061</c:v>
                </c:pt>
                <c:pt idx="91">
                  <c:v>673.76756133653601</c:v>
                </c:pt>
                <c:pt idx="92">
                  <c:v>706.80824708730495</c:v>
                </c:pt>
                <c:pt idx="93">
                  <c:v>694.27852702381131</c:v>
                </c:pt>
                <c:pt idx="94">
                  <c:v>704.56571900693757</c:v>
                </c:pt>
                <c:pt idx="95">
                  <c:v>686.08298337996871</c:v>
                </c:pt>
                <c:pt idx="96">
                  <c:v>668.98004746790764</c:v>
                </c:pt>
                <c:pt idx="97">
                  <c:v>697.05780604120991</c:v>
                </c:pt>
                <c:pt idx="98">
                  <c:v>670.82908418597208</c:v>
                </c:pt>
                <c:pt idx="99">
                  <c:v>678.78127809441685</c:v>
                </c:pt>
                <c:pt idx="100">
                  <c:v>661.37451044942463</c:v>
                </c:pt>
                <c:pt idx="101">
                  <c:v>659.13243946975388</c:v>
                </c:pt>
                <c:pt idx="102">
                  <c:v>666.0976677185231</c:v>
                </c:pt>
                <c:pt idx="103">
                  <c:v>684.41738749068509</c:v>
                </c:pt>
                <c:pt idx="104">
                  <c:v>712.62346008108477</c:v>
                </c:pt>
                <c:pt idx="105">
                  <c:v>688.07792382168429</c:v>
                </c:pt>
                <c:pt idx="106">
                  <c:v>711.20200919198783</c:v>
                </c:pt>
                <c:pt idx="107">
                  <c:v>687.65429546997939</c:v>
                </c:pt>
                <c:pt idx="108">
                  <c:v>682.2302947799169</c:v>
                </c:pt>
                <c:pt idx="109">
                  <c:v>708.89265247945104</c:v>
                </c:pt>
                <c:pt idx="110">
                  <c:v>693.70311243191168</c:v>
                </c:pt>
                <c:pt idx="111">
                  <c:v>699.39358948078939</c:v>
                </c:pt>
                <c:pt idx="112">
                  <c:v>695.18780904235496</c:v>
                </c:pt>
                <c:pt idx="113">
                  <c:v>679.09352987535851</c:v>
                </c:pt>
                <c:pt idx="114">
                  <c:v>682.74320347062326</c:v>
                </c:pt>
                <c:pt idx="115">
                  <c:v>690.25218263591842</c:v>
                </c:pt>
                <c:pt idx="116">
                  <c:v>718.12534008570628</c:v>
                </c:pt>
                <c:pt idx="117">
                  <c:v>699.47776722936419</c:v>
                </c:pt>
                <c:pt idx="118">
                  <c:v>712.53060851298767</c:v>
                </c:pt>
                <c:pt idx="119">
                  <c:v>710.40088537490647</c:v>
                </c:pt>
                <c:pt idx="120">
                  <c:v>691.50823944288425</c:v>
                </c:pt>
                <c:pt idx="121">
                  <c:v>725.75441666588029</c:v>
                </c:pt>
                <c:pt idx="122">
                  <c:v>696.1798033057629</c:v>
                </c:pt>
                <c:pt idx="123">
                  <c:v>704.58162849659971</c:v>
                </c:pt>
                <c:pt idx="124">
                  <c:v>690.42871766413055</c:v>
                </c:pt>
                <c:pt idx="125">
                  <c:v>706.2922170201025</c:v>
                </c:pt>
                <c:pt idx="126">
                  <c:v>692.62433374722332</c:v>
                </c:pt>
                <c:pt idx="127">
                  <c:v>705.92203088099279</c:v>
                </c:pt>
                <c:pt idx="128">
                  <c:v>723.763023140933</c:v>
                </c:pt>
                <c:pt idx="129">
                  <c:v>709.9534605850115</c:v>
                </c:pt>
                <c:pt idx="130">
                  <c:v>722.26868771721672</c:v>
                </c:pt>
                <c:pt idx="131">
                  <c:v>712.3508832352918</c:v>
                </c:pt>
                <c:pt idx="132">
                  <c:v>686.14997208205716</c:v>
                </c:pt>
                <c:pt idx="133">
                  <c:v>722.49660980038198</c:v>
                </c:pt>
                <c:pt idx="134">
                  <c:v>705.44118719771359</c:v>
                </c:pt>
                <c:pt idx="135">
                  <c:v>712.56869273433722</c:v>
                </c:pt>
                <c:pt idx="136">
                  <c:v>704.19231395958923</c:v>
                </c:pt>
                <c:pt idx="137">
                  <c:v>719.80916057673812</c:v>
                </c:pt>
                <c:pt idx="138">
                  <c:v>706.15081414724159</c:v>
                </c:pt>
                <c:pt idx="139">
                  <c:v>710.7018365743686</c:v>
                </c:pt>
                <c:pt idx="140">
                  <c:v>742.99210850606096</c:v>
                </c:pt>
                <c:pt idx="141">
                  <c:v>727.12592950659496</c:v>
                </c:pt>
                <c:pt idx="142">
                  <c:v>738.12055338011351</c:v>
                </c:pt>
                <c:pt idx="143">
                  <c:v>723.54131740697972</c:v>
                </c:pt>
                <c:pt idx="144">
                  <c:v>702.67720857111431</c:v>
                </c:pt>
                <c:pt idx="145">
                  <c:v>746.74696320471969</c:v>
                </c:pt>
                <c:pt idx="146">
                  <c:v>700.59594636588213</c:v>
                </c:pt>
                <c:pt idx="147">
                  <c:v>702.18047633651395</c:v>
                </c:pt>
                <c:pt idx="148">
                  <c:v>716.12381950881502</c:v>
                </c:pt>
                <c:pt idx="149">
                  <c:v>722.6325131114836</c:v>
                </c:pt>
                <c:pt idx="150">
                  <c:v>702.91940997350139</c:v>
                </c:pt>
                <c:pt idx="151">
                  <c:v>710.33266948432242</c:v>
                </c:pt>
                <c:pt idx="152">
                  <c:v>753.96897243491185</c:v>
                </c:pt>
                <c:pt idx="153">
                  <c:v>740.68686375609377</c:v>
                </c:pt>
                <c:pt idx="154">
                  <c:v>752.5662726013345</c:v>
                </c:pt>
                <c:pt idx="155">
                  <c:v>736.14472509329062</c:v>
                </c:pt>
                <c:pt idx="156">
                  <c:v>726.84552832932093</c:v>
                </c:pt>
                <c:pt idx="157">
                  <c:v>761.08694138148064</c:v>
                </c:pt>
                <c:pt idx="158">
                  <c:v>736.66412133465542</c:v>
                </c:pt>
                <c:pt idx="159">
                  <c:v>740.25701398847173</c:v>
                </c:pt>
                <c:pt idx="160">
                  <c:v>725.11527237204609</c:v>
                </c:pt>
                <c:pt idx="161">
                  <c:v>749.37470613348887</c:v>
                </c:pt>
                <c:pt idx="162">
                  <c:v>726.89630287547004</c:v>
                </c:pt>
                <c:pt idx="163">
                  <c:v>735.7795557473039</c:v>
                </c:pt>
                <c:pt idx="164">
                  <c:v>765.0464425729881</c:v>
                </c:pt>
                <c:pt idx="165">
                  <c:v>751.35679041767366</c:v>
                </c:pt>
                <c:pt idx="166">
                  <c:v>772.46830457201304</c:v>
                </c:pt>
                <c:pt idx="167">
                  <c:v>744.96811321610858</c:v>
                </c:pt>
              </c:numCache>
            </c:numRef>
          </c:val>
          <c:smooth val="0"/>
          <c:extLst xmlns:c15="http://schemas.microsoft.com/office/drawing/2012/chart">
            <c:ext xmlns:c16="http://schemas.microsoft.com/office/drawing/2014/chart" uri="{C3380CC4-5D6E-409C-BE32-E72D297353CC}">
              <c16:uniqueId val="{00000002-420F-42CB-A63F-AA44B8FC2B23}"/>
            </c:ext>
          </c:extLst>
        </c:ser>
        <c:ser>
          <c:idx val="2"/>
          <c:order val="3"/>
          <c:tx>
            <c:strRef>
              <c:f>'Grafico 4-4_Balance interior'!$C$9</c:f>
              <c:strCache>
                <c:ptCount val="1"/>
                <c:pt idx="0">
                  <c:v>DEMANDA 2 (ACTUAL)</c:v>
                </c:pt>
              </c:strCache>
            </c:strRef>
          </c:tx>
          <c:spPr>
            <a:ln w="31750" cap="rnd">
              <a:solidFill>
                <a:schemeClr val="accent6">
                  <a:lumMod val="50000"/>
                </a:schemeClr>
              </a:solidFill>
              <a:prstDash val="solid"/>
              <a:round/>
            </a:ln>
            <a:effectLst/>
          </c:spPr>
          <c:marker>
            <c:symbol val="circle"/>
            <c:size val="5"/>
            <c:spPr>
              <a:solidFill>
                <a:schemeClr val="accent6">
                  <a:lumMod val="50000"/>
                </a:schemeClr>
              </a:solidFill>
              <a:ln w="9525">
                <a:solidFill>
                  <a:schemeClr val="accent6">
                    <a:lumMod val="50000"/>
                  </a:schemeClr>
                </a:solidFill>
                <a:prstDash val="sysDash"/>
              </a:ln>
              <a:effectLst/>
            </c:spPr>
          </c:marker>
          <c:cat>
            <c:numRef>
              <c:f>'Grafico 4-4_Balance interior'!$D$3:$GM$3</c:f>
              <c:numCache>
                <c:formatCode>mmm\-yy</c:formatCode>
                <c:ptCount val="19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4-4_Balance interior'!$D$9:$GM$9</c:f>
              <c:numCache>
                <c:formatCode>0.0</c:formatCode>
                <c:ptCount val="192"/>
                <c:pt idx="0">
                  <c:v>742.8055196344485</c:v>
                </c:pt>
                <c:pt idx="1">
                  <c:v>764.53177127708011</c:v>
                </c:pt>
                <c:pt idx="2">
                  <c:v>735.26976726573548</c:v>
                </c:pt>
                <c:pt idx="3">
                  <c:v>722.9376187776495</c:v>
                </c:pt>
                <c:pt idx="4">
                  <c:v>708.85859873427739</c:v>
                </c:pt>
                <c:pt idx="5">
                  <c:v>725.80933025115655</c:v>
                </c:pt>
                <c:pt idx="6">
                  <c:v>712.94024779061908</c:v>
                </c:pt>
                <c:pt idx="7">
                  <c:v>718.84262002477931</c:v>
                </c:pt>
                <c:pt idx="8">
                  <c:v>790.89818425198268</c:v>
                </c:pt>
                <c:pt idx="9">
                  <c:v>783.11796914908973</c:v>
                </c:pt>
                <c:pt idx="10">
                  <c:v>794.34271889106299</c:v>
                </c:pt>
                <c:pt idx="11">
                  <c:v>775.68498147472906</c:v>
                </c:pt>
                <c:pt idx="12">
                  <c:v>763.90601978378231</c:v>
                </c:pt>
                <c:pt idx="13">
                  <c:v>792.1392042293237</c:v>
                </c:pt>
                <c:pt idx="14">
                  <c:v>777.47102318476334</c:v>
                </c:pt>
                <c:pt idx="15">
                  <c:v>784.56201027861061</c:v>
                </c:pt>
                <c:pt idx="16">
                  <c:v>778.55975243092246</c:v>
                </c:pt>
                <c:pt idx="17">
                  <c:v>781.5281737998987</c:v>
                </c:pt>
                <c:pt idx="18">
                  <c:v>786.42625448057606</c:v>
                </c:pt>
                <c:pt idx="19">
                  <c:v>798.70098915862059</c:v>
                </c:pt>
                <c:pt idx="20">
                  <c:v>833.1464463416678</c:v>
                </c:pt>
                <c:pt idx="21">
                  <c:v>808.96711269691048</c:v>
                </c:pt>
                <c:pt idx="22">
                  <c:v>850.47597038370589</c:v>
                </c:pt>
                <c:pt idx="23">
                  <c:v>988.96964029486685</c:v>
                </c:pt>
                <c:pt idx="24">
                  <c:v>979.25616128900936</c:v>
                </c:pt>
                <c:pt idx="25">
                  <c:v>1004.7829018662344</c:v>
                </c:pt>
                <c:pt idx="26">
                  <c:v>761.60231518760065</c:v>
                </c:pt>
                <c:pt idx="27">
                  <c:v>744.95696547586408</c:v>
                </c:pt>
                <c:pt idx="28">
                  <c:v>736.15821240000059</c:v>
                </c:pt>
                <c:pt idx="29">
                  <c:v>723.31795566542746</c:v>
                </c:pt>
                <c:pt idx="30">
                  <c:v>740.63468399016688</c:v>
                </c:pt>
                <c:pt idx="31">
                  <c:v>745.68552861152102</c:v>
                </c:pt>
                <c:pt idx="32">
                  <c:v>820.09645036152006</c:v>
                </c:pt>
                <c:pt idx="33">
                  <c:v>801.01724978590414</c:v>
                </c:pt>
                <c:pt idx="34">
                  <c:v>815.5503407522832</c:v>
                </c:pt>
                <c:pt idx="35">
                  <c:v>803.24100666777872</c:v>
                </c:pt>
                <c:pt idx="36">
                  <c:v>781.45149215211654</c:v>
                </c:pt>
                <c:pt idx="37">
                  <c:v>813.14307978142983</c:v>
                </c:pt>
                <c:pt idx="38">
                  <c:v>743.92177452566921</c:v>
                </c:pt>
                <c:pt idx="39">
                  <c:v>751.91952102281539</c:v>
                </c:pt>
                <c:pt idx="40">
                  <c:v>743.28237200993635</c:v>
                </c:pt>
                <c:pt idx="41">
                  <c:v>763.44451766121097</c:v>
                </c:pt>
                <c:pt idx="42">
                  <c:v>752.02916993791439</c:v>
                </c:pt>
                <c:pt idx="43">
                  <c:v>762.41076975297983</c:v>
                </c:pt>
                <c:pt idx="44">
                  <c:v>816.79827169464215</c:v>
                </c:pt>
                <c:pt idx="45">
                  <c:v>802.32265476784073</c:v>
                </c:pt>
                <c:pt idx="46">
                  <c:v>822.76963188997888</c:v>
                </c:pt>
                <c:pt idx="47">
                  <c:v>807.88602419249378</c:v>
                </c:pt>
                <c:pt idx="48">
                  <c:v>782.87354530328435</c:v>
                </c:pt>
                <c:pt idx="49">
                  <c:v>816.25647310140857</c:v>
                </c:pt>
                <c:pt idx="50">
                  <c:v>810.6016438799777</c:v>
                </c:pt>
                <c:pt idx="51">
                  <c:v>817.77639663610375</c:v>
                </c:pt>
                <c:pt idx="52">
                  <c:v>816.1743270056254</c:v>
                </c:pt>
                <c:pt idx="53">
                  <c:v>834.62518438323195</c:v>
                </c:pt>
                <c:pt idx="54">
                  <c:v>823.29601909737903</c:v>
                </c:pt>
                <c:pt idx="55">
                  <c:v>824.85566466204148</c:v>
                </c:pt>
                <c:pt idx="56">
                  <c:v>847.0953686056921</c:v>
                </c:pt>
                <c:pt idx="57">
                  <c:v>830.39154670020332</c:v>
                </c:pt>
                <c:pt idx="58">
                  <c:v>839.76232787297681</c:v>
                </c:pt>
                <c:pt idx="59">
                  <c:v>859.58520210273741</c:v>
                </c:pt>
                <c:pt idx="60">
                  <c:v>846.27765495813901</c:v>
                </c:pt>
                <c:pt idx="61">
                  <c:v>887.19034164507798</c:v>
                </c:pt>
                <c:pt idx="62">
                  <c:v>748.1752771691863</c:v>
                </c:pt>
                <c:pt idx="63">
                  <c:v>759.91254377388498</c:v>
                </c:pt>
                <c:pt idx="64">
                  <c:v>779.77220582876157</c:v>
                </c:pt>
                <c:pt idx="65">
                  <c:v>788.0189750941056</c:v>
                </c:pt>
                <c:pt idx="66">
                  <c:v>771.14326432686153</c:v>
                </c:pt>
                <c:pt idx="67">
                  <c:v>773.16122675711551</c:v>
                </c:pt>
                <c:pt idx="68">
                  <c:v>800.54458153438395</c:v>
                </c:pt>
                <c:pt idx="69">
                  <c:v>786.39313189220934</c:v>
                </c:pt>
                <c:pt idx="70">
                  <c:v>798.23188073428526</c:v>
                </c:pt>
                <c:pt idx="71">
                  <c:v>779.48021458254971</c:v>
                </c:pt>
                <c:pt idx="72">
                  <c:v>769.62608095129349</c:v>
                </c:pt>
                <c:pt idx="73">
                  <c:v>802.31630140772836</c:v>
                </c:pt>
                <c:pt idx="74">
                  <c:v>785.24850613115632</c:v>
                </c:pt>
                <c:pt idx="75">
                  <c:v>789.07269919414352</c:v>
                </c:pt>
                <c:pt idx="76">
                  <c:v>779.00459211507143</c:v>
                </c:pt>
                <c:pt idx="77">
                  <c:v>806.25129014826052</c:v>
                </c:pt>
                <c:pt idx="78">
                  <c:v>788.13740953393085</c:v>
                </c:pt>
                <c:pt idx="79">
                  <c:v>793.50596231724171</c:v>
                </c:pt>
                <c:pt idx="80">
                  <c:v>813.2370052343822</c:v>
                </c:pt>
                <c:pt idx="81">
                  <c:v>798.59508081930653</c:v>
                </c:pt>
                <c:pt idx="82">
                  <c:v>820.32547019062793</c:v>
                </c:pt>
                <c:pt idx="83">
                  <c:v>787.83994864508486</c:v>
                </c:pt>
                <c:pt idx="84">
                  <c:v>768.35444118716259</c:v>
                </c:pt>
                <c:pt idx="85">
                  <c:v>803.43756830058214</c:v>
                </c:pt>
                <c:pt idx="86">
                  <c:v>784.16448296345391</c:v>
                </c:pt>
                <c:pt idx="87">
                  <c:v>780.8233942627827</c:v>
                </c:pt>
                <c:pt idx="88">
                  <c:v>782.6338152980652</c:v>
                </c:pt>
                <c:pt idx="89">
                  <c:v>802.80681990212065</c:v>
                </c:pt>
                <c:pt idx="90">
                  <c:v>791.43752899074059</c:v>
                </c:pt>
                <c:pt idx="91">
                  <c:v>799.87938423047058</c:v>
                </c:pt>
                <c:pt idx="92">
                  <c:v>878.90007099961417</c:v>
                </c:pt>
                <c:pt idx="93">
                  <c:v>865.35332006974852</c:v>
                </c:pt>
                <c:pt idx="94">
                  <c:v>881.62866338235767</c:v>
                </c:pt>
                <c:pt idx="95">
                  <c:v>869.15279908831099</c:v>
                </c:pt>
                <c:pt idx="96">
                  <c:v>859.1331696290647</c:v>
                </c:pt>
                <c:pt idx="97">
                  <c:v>891.51303812641186</c:v>
                </c:pt>
                <c:pt idx="98">
                  <c:v>795.0737242286325</c:v>
                </c:pt>
                <c:pt idx="99">
                  <c:v>803.66116247145146</c:v>
                </c:pt>
                <c:pt idx="100">
                  <c:v>795.61467315221603</c:v>
                </c:pt>
                <c:pt idx="101">
                  <c:v>801.2712151084462</c:v>
                </c:pt>
                <c:pt idx="102">
                  <c:v>805.68547762961794</c:v>
                </c:pt>
                <c:pt idx="103">
                  <c:v>818.68182262146877</c:v>
                </c:pt>
                <c:pt idx="104">
                  <c:v>837.27482162325862</c:v>
                </c:pt>
                <c:pt idx="105">
                  <c:v>811.33697707894612</c:v>
                </c:pt>
                <c:pt idx="106">
                  <c:v>833.33462560231828</c:v>
                </c:pt>
                <c:pt idx="107">
                  <c:v>807.33772464586264</c:v>
                </c:pt>
                <c:pt idx="108">
                  <c:v>800.34186124907296</c:v>
                </c:pt>
                <c:pt idx="109">
                  <c:v>832.81203501358129</c:v>
                </c:pt>
                <c:pt idx="110">
                  <c:v>814.61780691988133</c:v>
                </c:pt>
                <c:pt idx="111">
                  <c:v>820.99198397165037</c:v>
                </c:pt>
                <c:pt idx="112">
                  <c:v>815.76349808473924</c:v>
                </c:pt>
                <c:pt idx="113">
                  <c:v>802.13473268563268</c:v>
                </c:pt>
                <c:pt idx="114">
                  <c:v>831.26704031010422</c:v>
                </c:pt>
                <c:pt idx="115">
                  <c:v>838.34343174974845</c:v>
                </c:pt>
                <c:pt idx="116">
                  <c:v>874.69275925344857</c:v>
                </c:pt>
                <c:pt idx="117">
                  <c:v>854.59853729580993</c:v>
                </c:pt>
                <c:pt idx="118">
                  <c:v>867.98770405970595</c:v>
                </c:pt>
                <c:pt idx="119">
                  <c:v>864.84727800818496</c:v>
                </c:pt>
                <c:pt idx="120">
                  <c:v>846.91853872616275</c:v>
                </c:pt>
                <c:pt idx="121">
                  <c:v>885.12156411142541</c:v>
                </c:pt>
                <c:pt idx="122">
                  <c:v>832.15749346758912</c:v>
                </c:pt>
                <c:pt idx="123">
                  <c:v>841.2078194755511</c:v>
                </c:pt>
                <c:pt idx="124">
                  <c:v>830.29301094700725</c:v>
                </c:pt>
                <c:pt idx="125">
                  <c:v>852.25767190987585</c:v>
                </c:pt>
                <c:pt idx="126">
                  <c:v>842.05546023289344</c:v>
                </c:pt>
                <c:pt idx="127">
                  <c:v>854.41233364470145</c:v>
                </c:pt>
                <c:pt idx="128">
                  <c:v>882.00183650352676</c:v>
                </c:pt>
                <c:pt idx="129">
                  <c:v>866.68173313624743</c:v>
                </c:pt>
                <c:pt idx="130">
                  <c:v>879.31166875323083</c:v>
                </c:pt>
                <c:pt idx="131">
                  <c:v>866.50176739736662</c:v>
                </c:pt>
                <c:pt idx="132">
                  <c:v>840.80811682733656</c:v>
                </c:pt>
                <c:pt idx="133">
                  <c:v>881.40711436957031</c:v>
                </c:pt>
                <c:pt idx="134">
                  <c:v>848.78088608770872</c:v>
                </c:pt>
                <c:pt idx="135">
                  <c:v>856.55468251992568</c:v>
                </c:pt>
                <c:pt idx="136">
                  <c:v>852.25318590018765</c:v>
                </c:pt>
                <c:pt idx="137">
                  <c:v>873.50759431533129</c:v>
                </c:pt>
                <c:pt idx="138">
                  <c:v>864.1663627573073</c:v>
                </c:pt>
                <c:pt idx="139">
                  <c:v>866.74889483313882</c:v>
                </c:pt>
                <c:pt idx="140">
                  <c:v>910.25002778720648</c:v>
                </c:pt>
                <c:pt idx="141">
                  <c:v>892.78225270642361</c:v>
                </c:pt>
                <c:pt idx="142">
                  <c:v>904.59045450941733</c:v>
                </c:pt>
                <c:pt idx="143">
                  <c:v>888.16148329937346</c:v>
                </c:pt>
                <c:pt idx="144">
                  <c:v>867.40016235618759</c:v>
                </c:pt>
                <c:pt idx="145">
                  <c:v>915.50997570006814</c:v>
                </c:pt>
                <c:pt idx="146">
                  <c:v>848.63152753363772</c:v>
                </c:pt>
                <c:pt idx="147">
                  <c:v>850.84465909360756</c:v>
                </c:pt>
                <c:pt idx="148">
                  <c:v>868.53896254920289</c:v>
                </c:pt>
                <c:pt idx="149">
                  <c:v>880.79651932492357</c:v>
                </c:pt>
                <c:pt idx="150">
                  <c:v>866.30506891139521</c:v>
                </c:pt>
                <c:pt idx="151">
                  <c:v>871.30643659283896</c:v>
                </c:pt>
                <c:pt idx="152">
                  <c:v>928.70126893767576</c:v>
                </c:pt>
                <c:pt idx="153">
                  <c:v>913.72601523843696</c:v>
                </c:pt>
                <c:pt idx="154">
                  <c:v>927.0118372093433</c:v>
                </c:pt>
                <c:pt idx="155">
                  <c:v>909.65595676948089</c:v>
                </c:pt>
                <c:pt idx="156">
                  <c:v>900.00811971755525</c:v>
                </c:pt>
                <c:pt idx="157">
                  <c:v>939.79421939073291</c:v>
                </c:pt>
                <c:pt idx="158">
                  <c:v>888.20701972639472</c:v>
                </c:pt>
                <c:pt idx="159">
                  <c:v>892.43291308428877</c:v>
                </c:pt>
                <c:pt idx="160">
                  <c:v>880.96876554608616</c:v>
                </c:pt>
                <c:pt idx="161">
                  <c:v>911.19708435328312</c:v>
                </c:pt>
                <c:pt idx="162">
                  <c:v>895.7733430612459</c:v>
                </c:pt>
                <c:pt idx="163">
                  <c:v>902.70403972582699</c:v>
                </c:pt>
                <c:pt idx="164">
                  <c:v>939.23485285743982</c:v>
                </c:pt>
                <c:pt idx="165">
                  <c:v>923.70150787197622</c:v>
                </c:pt>
                <c:pt idx="166">
                  <c:v>945.32135955320769</c:v>
                </c:pt>
                <c:pt idx="167">
                  <c:v>915.50246752674025</c:v>
                </c:pt>
              </c:numCache>
            </c:numRef>
          </c:val>
          <c:smooth val="0"/>
          <c:extLst>
            <c:ext xmlns:c16="http://schemas.microsoft.com/office/drawing/2014/chart" uri="{C3380CC4-5D6E-409C-BE32-E72D297353CC}">
              <c16:uniqueId val="{00000003-420F-42CB-A63F-AA44B8FC2B23}"/>
            </c:ext>
          </c:extLst>
        </c:ser>
        <c:ser>
          <c:idx val="4"/>
          <c:order val="4"/>
          <c:tx>
            <c:strRef>
              <c:f>'Grafico 4-4_Balance interior'!$C$10</c:f>
              <c:strCache>
                <c:ptCount val="1"/>
                <c:pt idx="0">
                  <c:v>DEMANDA 3</c:v>
                </c:pt>
              </c:strCache>
            </c:strRef>
          </c:tx>
          <c:spPr>
            <a:ln w="31750" cap="rnd">
              <a:solidFill>
                <a:srgbClr val="92D050"/>
              </a:solidFill>
              <a:prstDash val="sysDash"/>
              <a:round/>
            </a:ln>
            <a:effectLst/>
          </c:spPr>
          <c:marker>
            <c:symbol val="circle"/>
            <c:size val="5"/>
            <c:spPr>
              <a:solidFill>
                <a:srgbClr val="92D050"/>
              </a:solidFill>
              <a:ln w="9525">
                <a:solidFill>
                  <a:srgbClr val="92D050"/>
                </a:solidFill>
              </a:ln>
              <a:effectLst/>
            </c:spPr>
          </c:marker>
          <c:cat>
            <c:numRef>
              <c:f>'Grafico 4-4_Balance interior'!$D$3:$GM$3</c:f>
              <c:numCache>
                <c:formatCode>mmm\-yy</c:formatCode>
                <c:ptCount val="19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4-4_Balance interior'!$D$10:$GM$10</c:f>
              <c:numCache>
                <c:formatCode>0.0</c:formatCode>
                <c:ptCount val="192"/>
                <c:pt idx="0">
                  <c:v>776.22891848737504</c:v>
                </c:pt>
                <c:pt idx="1">
                  <c:v>799.52258913578407</c:v>
                </c:pt>
                <c:pt idx="2">
                  <c:v>769.57782103310683</c:v>
                </c:pt>
                <c:pt idx="3">
                  <c:v>756.87762396191192</c:v>
                </c:pt>
                <c:pt idx="4">
                  <c:v>743.14499864891491</c:v>
                </c:pt>
                <c:pt idx="5">
                  <c:v>763.58623186857949</c:v>
                </c:pt>
                <c:pt idx="6">
                  <c:v>753.26421990063818</c:v>
                </c:pt>
                <c:pt idx="7">
                  <c:v>763.60139942875139</c:v>
                </c:pt>
                <c:pt idx="8">
                  <c:v>842.94438270485421</c:v>
                </c:pt>
                <c:pt idx="9">
                  <c:v>837.31597782548329</c:v>
                </c:pt>
                <c:pt idx="10">
                  <c:v>854.81978506991572</c:v>
                </c:pt>
                <c:pt idx="11">
                  <c:v>839.9868422140346</c:v>
                </c:pt>
                <c:pt idx="12">
                  <c:v>840.7302847987296</c:v>
                </c:pt>
                <c:pt idx="13">
                  <c:v>874.11420989833925</c:v>
                </c:pt>
                <c:pt idx="14">
                  <c:v>862.61361515108229</c:v>
                </c:pt>
                <c:pt idx="15">
                  <c:v>873.44842367518902</c:v>
                </c:pt>
                <c:pt idx="16">
                  <c:v>874.54998689251011</c:v>
                </c:pt>
                <c:pt idx="17">
                  <c:v>882.89938291089186</c:v>
                </c:pt>
                <c:pt idx="18">
                  <c:v>893.31652130064504</c:v>
                </c:pt>
                <c:pt idx="19">
                  <c:v>912.00363509054546</c:v>
                </c:pt>
                <c:pt idx="20">
                  <c:v>953.06228700509951</c:v>
                </c:pt>
                <c:pt idx="21">
                  <c:v>930.22338598325541</c:v>
                </c:pt>
                <c:pt idx="22">
                  <c:v>982.345313547817</c:v>
                </c:pt>
                <c:pt idx="23">
                  <c:v>1125.4697880565509</c:v>
                </c:pt>
                <c:pt idx="24">
                  <c:v>1122.0472303777906</c:v>
                </c:pt>
                <c:pt idx="25">
                  <c:v>1154.5541190659933</c:v>
                </c:pt>
                <c:pt idx="26">
                  <c:v>913.46788733362484</c:v>
                </c:pt>
                <c:pt idx="27">
                  <c:v>899.31678142961903</c:v>
                </c:pt>
                <c:pt idx="28">
                  <c:v>893.85741616957591</c:v>
                </c:pt>
                <c:pt idx="29">
                  <c:v>888.49861476363435</c:v>
                </c:pt>
                <c:pt idx="30">
                  <c:v>907.47184255364073</c:v>
                </c:pt>
                <c:pt idx="31">
                  <c:v>915.62719863629673</c:v>
                </c:pt>
                <c:pt idx="32">
                  <c:v>992.51269413235195</c:v>
                </c:pt>
                <c:pt idx="33">
                  <c:v>974.46663988005366</c:v>
                </c:pt>
                <c:pt idx="34">
                  <c:v>988.95250869388292</c:v>
                </c:pt>
                <c:pt idx="35">
                  <c:v>974.3267961951293</c:v>
                </c:pt>
                <c:pt idx="36">
                  <c:v>955.24319860772516</c:v>
                </c:pt>
                <c:pt idx="37">
                  <c:v>990.40013643977625</c:v>
                </c:pt>
                <c:pt idx="38">
                  <c:v>919.35130047643884</c:v>
                </c:pt>
                <c:pt idx="39">
                  <c:v>926.27931979517132</c:v>
                </c:pt>
                <c:pt idx="40">
                  <c:v>918.37857421761009</c:v>
                </c:pt>
                <c:pt idx="41">
                  <c:v>939.6336106535457</c:v>
                </c:pt>
                <c:pt idx="42">
                  <c:v>925.57543869865856</c:v>
                </c:pt>
                <c:pt idx="43">
                  <c:v>937.23140856769453</c:v>
                </c:pt>
                <c:pt idx="44">
                  <c:v>992.06442505962309</c:v>
                </c:pt>
                <c:pt idx="45">
                  <c:v>977.25639451123322</c:v>
                </c:pt>
                <c:pt idx="46">
                  <c:v>997.58859879269642</c:v>
                </c:pt>
                <c:pt idx="47">
                  <c:v>982.7615897956814</c:v>
                </c:pt>
                <c:pt idx="48">
                  <c:v>959.52636313773951</c:v>
                </c:pt>
                <c:pt idx="49">
                  <c:v>996.80628605177526</c:v>
                </c:pt>
                <c:pt idx="50">
                  <c:v>987.67586551956526</c:v>
                </c:pt>
                <c:pt idx="51">
                  <c:v>994.17110011905356</c:v>
                </c:pt>
                <c:pt idx="52">
                  <c:v>993.33693452835223</c:v>
                </c:pt>
                <c:pt idx="53">
                  <c:v>1012.1664721622942</c:v>
                </c:pt>
                <c:pt idx="54">
                  <c:v>1002.0040743790917</c:v>
                </c:pt>
                <c:pt idx="55">
                  <c:v>1003.4345555030965</c:v>
                </c:pt>
                <c:pt idx="56">
                  <c:v>1026.9972913227339</c:v>
                </c:pt>
                <c:pt idx="57">
                  <c:v>1007.152422470319</c:v>
                </c:pt>
                <c:pt idx="58">
                  <c:v>1016.962143386464</c:v>
                </c:pt>
                <c:pt idx="59">
                  <c:v>1036.1159834465541</c:v>
                </c:pt>
                <c:pt idx="60">
                  <c:v>1019.6290898163197</c:v>
                </c:pt>
                <c:pt idx="61">
                  <c:v>1068.1301695113921</c:v>
                </c:pt>
                <c:pt idx="62">
                  <c:v>923.6362388088512</c:v>
                </c:pt>
                <c:pt idx="63">
                  <c:v>935.01859393522136</c:v>
                </c:pt>
                <c:pt idx="64">
                  <c:v>952.96143278783916</c:v>
                </c:pt>
                <c:pt idx="65">
                  <c:v>961.93754605061622</c:v>
                </c:pt>
                <c:pt idx="66">
                  <c:v>944.78056619204199</c:v>
                </c:pt>
                <c:pt idx="67">
                  <c:v>946.57211244433722</c:v>
                </c:pt>
                <c:pt idx="68">
                  <c:v>978.33014808061421</c:v>
                </c:pt>
                <c:pt idx="69">
                  <c:v>961.2792783828304</c:v>
                </c:pt>
                <c:pt idx="70">
                  <c:v>973.98416805122474</c:v>
                </c:pt>
                <c:pt idx="71">
                  <c:v>951.34333722828023</c:v>
                </c:pt>
                <c:pt idx="72">
                  <c:v>941.64801772530268</c:v>
                </c:pt>
                <c:pt idx="73">
                  <c:v>980.86564900501412</c:v>
                </c:pt>
                <c:pt idx="74">
                  <c:v>959.32439681953997</c:v>
                </c:pt>
                <c:pt idx="75">
                  <c:v>965.85881633186841</c:v>
                </c:pt>
                <c:pt idx="76">
                  <c:v>954.03571054489737</c:v>
                </c:pt>
                <c:pt idx="77">
                  <c:v>982.83719243421672</c:v>
                </c:pt>
                <c:pt idx="78">
                  <c:v>961.77569372408493</c:v>
                </c:pt>
                <c:pt idx="79">
                  <c:v>967.63860626474695</c:v>
                </c:pt>
                <c:pt idx="80">
                  <c:v>991.04397764954103</c:v>
                </c:pt>
                <c:pt idx="81">
                  <c:v>973.31175174921896</c:v>
                </c:pt>
                <c:pt idx="82">
                  <c:v>998.97499954664886</c:v>
                </c:pt>
                <c:pt idx="83">
                  <c:v>963.09766875250568</c:v>
                </c:pt>
                <c:pt idx="84">
                  <c:v>943.35766741498799</c:v>
                </c:pt>
                <c:pt idx="85">
                  <c:v>982.91608521233718</c:v>
                </c:pt>
                <c:pt idx="86">
                  <c:v>959.68728311435939</c:v>
                </c:pt>
                <c:pt idx="87">
                  <c:v>958.11790196994718</c:v>
                </c:pt>
                <c:pt idx="88">
                  <c:v>958.00714367191677</c:v>
                </c:pt>
                <c:pt idx="89">
                  <c:v>982.77919276732894</c:v>
                </c:pt>
                <c:pt idx="90">
                  <c:v>969.25889480051535</c:v>
                </c:pt>
                <c:pt idx="91">
                  <c:v>978.69554633943471</c:v>
                </c:pt>
                <c:pt idx="92">
                  <c:v>1059.873481881757</c:v>
                </c:pt>
                <c:pt idx="93">
                  <c:v>1043.5460793655072</c:v>
                </c:pt>
                <c:pt idx="94">
                  <c:v>1062.7218136537467</c:v>
                </c:pt>
                <c:pt idx="95">
                  <c:v>1046.6211345497668</c:v>
                </c:pt>
                <c:pt idx="96">
                  <c:v>1039.1478972427144</c:v>
                </c:pt>
                <c:pt idx="97">
                  <c:v>1077.2285292554354</c:v>
                </c:pt>
                <c:pt idx="98">
                  <c:v>975.83141843463659</c:v>
                </c:pt>
                <c:pt idx="99">
                  <c:v>983.52267685967036</c:v>
                </c:pt>
                <c:pt idx="100">
                  <c:v>973.9724400964418</c:v>
                </c:pt>
                <c:pt idx="101">
                  <c:v>983.29814453639722</c:v>
                </c:pt>
                <c:pt idx="102">
                  <c:v>985.00540443315481</c:v>
                </c:pt>
                <c:pt idx="103">
                  <c:v>1001.7419290176972</c:v>
                </c:pt>
                <c:pt idx="104">
                  <c:v>1022.6997185597057</c:v>
                </c:pt>
                <c:pt idx="105">
                  <c:v>994.04271846828271</c:v>
                </c:pt>
                <c:pt idx="106">
                  <c:v>1016.4486163096253</c:v>
                </c:pt>
                <c:pt idx="107">
                  <c:v>986.02711085559656</c:v>
                </c:pt>
                <c:pt idx="108">
                  <c:v>1027.5110851278923</c:v>
                </c:pt>
                <c:pt idx="109">
                  <c:v>1064.9487393658083</c:v>
                </c:pt>
                <c:pt idx="110">
                  <c:v>1010.0130693887888</c:v>
                </c:pt>
                <c:pt idx="111">
                  <c:v>1016.6662741858618</c:v>
                </c:pt>
                <c:pt idx="112">
                  <c:v>1009.5315772403758</c:v>
                </c:pt>
                <c:pt idx="113">
                  <c:v>995.66762402854897</c:v>
                </c:pt>
                <c:pt idx="114">
                  <c:v>1013.1388457575856</c:v>
                </c:pt>
                <c:pt idx="115">
                  <c:v>1022.3655908303531</c:v>
                </c:pt>
                <c:pt idx="116">
                  <c:v>1062.0206819546572</c:v>
                </c:pt>
                <c:pt idx="117">
                  <c:v>1039.6940892813107</c:v>
                </c:pt>
                <c:pt idx="118">
                  <c:v>1056.2116751993176</c:v>
                </c:pt>
                <c:pt idx="119">
                  <c:v>1050.5747397165856</c:v>
                </c:pt>
                <c:pt idx="120">
                  <c:v>1040.4064309589658</c:v>
                </c:pt>
                <c:pt idx="121">
                  <c:v>1085.4504120337274</c:v>
                </c:pt>
                <c:pt idx="122">
                  <c:v>1021.469354025377</c:v>
                </c:pt>
                <c:pt idx="123">
                  <c:v>1030.916722886763</c:v>
                </c:pt>
                <c:pt idx="124">
                  <c:v>1018.8824290103659</c:v>
                </c:pt>
                <c:pt idx="125">
                  <c:v>1044.7293302802009</c:v>
                </c:pt>
                <c:pt idx="126">
                  <c:v>1031.4514999148687</c:v>
                </c:pt>
                <c:pt idx="127">
                  <c:v>1043.456872642384</c:v>
                </c:pt>
                <c:pt idx="128">
                  <c:v>1074.2574271821697</c:v>
                </c:pt>
                <c:pt idx="129">
                  <c:v>1057.20516953675</c:v>
                </c:pt>
                <c:pt idx="130">
                  <c:v>1071.6005277689876</c:v>
                </c:pt>
                <c:pt idx="131">
                  <c:v>1055.5767892249119</c:v>
                </c:pt>
                <c:pt idx="132">
                  <c:v>1040.316193825402</c:v>
                </c:pt>
                <c:pt idx="133">
                  <c:v>1088.748501593778</c:v>
                </c:pt>
                <c:pt idx="134">
                  <c:v>1041.6053183835904</c:v>
                </c:pt>
                <c:pt idx="135">
                  <c:v>1049.6403426854238</c:v>
                </c:pt>
                <c:pt idx="136">
                  <c:v>1043.7994697021395</c:v>
                </c:pt>
                <c:pt idx="137">
                  <c:v>1067.7734886529036</c:v>
                </c:pt>
                <c:pt idx="138">
                  <c:v>1054.9720272167874</c:v>
                </c:pt>
                <c:pt idx="139">
                  <c:v>1058.8229849408244</c:v>
                </c:pt>
                <c:pt idx="140">
                  <c:v>1106.6849138016187</c:v>
                </c:pt>
                <c:pt idx="141">
                  <c:v>1084.9846352087191</c:v>
                </c:pt>
                <c:pt idx="142">
                  <c:v>1098.5311958276084</c:v>
                </c:pt>
                <c:pt idx="143">
                  <c:v>1078.4263288478826</c:v>
                </c:pt>
                <c:pt idx="144">
                  <c:v>1070.7887582113278</c:v>
                </c:pt>
                <c:pt idx="145">
                  <c:v>1126.6516197182043</c:v>
                </c:pt>
                <c:pt idx="146">
                  <c:v>1045.0949790508153</c:v>
                </c:pt>
                <c:pt idx="147">
                  <c:v>1047.7747630872909</c:v>
                </c:pt>
                <c:pt idx="148">
                  <c:v>1062.7560485904121</c:v>
                </c:pt>
                <c:pt idx="149">
                  <c:v>1077.6813316652547</c:v>
                </c:pt>
                <c:pt idx="150">
                  <c:v>1058.8461700911457</c:v>
                </c:pt>
                <c:pt idx="151">
                  <c:v>1066.0126411686035</c:v>
                </c:pt>
                <c:pt idx="152">
                  <c:v>1127.3227994824458</c:v>
                </c:pt>
                <c:pt idx="153">
                  <c:v>1110.1710478478831</c:v>
                </c:pt>
                <c:pt idx="154">
                  <c:v>1125.0488888792456</c:v>
                </c:pt>
                <c:pt idx="155">
                  <c:v>1104.499925280285</c:v>
                </c:pt>
                <c:pt idx="156">
                  <c:v>1110.2573653344455</c:v>
                </c:pt>
                <c:pt idx="157">
                  <c:v>1158.2172150269275</c:v>
                </c:pt>
                <c:pt idx="158">
                  <c:v>1089.7419143976451</c:v>
                </c:pt>
                <c:pt idx="159">
                  <c:v>1094.4176750414542</c:v>
                </c:pt>
                <c:pt idx="160">
                  <c:v>1081.5868546247298</c:v>
                </c:pt>
                <c:pt idx="161">
                  <c:v>1114.7452401999915</c:v>
                </c:pt>
                <c:pt idx="162">
                  <c:v>1094.338197405651</c:v>
                </c:pt>
                <c:pt idx="163">
                  <c:v>1103.4635560670354</c:v>
                </c:pt>
                <c:pt idx="164">
                  <c:v>1143.9821361701822</c:v>
                </c:pt>
                <c:pt idx="165">
                  <c:v>1126.0884431278366</c:v>
                </c:pt>
                <c:pt idx="166">
                  <c:v>1149.260677129525</c:v>
                </c:pt>
                <c:pt idx="167">
                  <c:v>1116.0185683750506</c:v>
                </c:pt>
              </c:numCache>
            </c:numRef>
          </c:val>
          <c:smooth val="0"/>
          <c:extLst>
            <c:ext xmlns:c16="http://schemas.microsoft.com/office/drawing/2014/chart" uri="{C3380CC4-5D6E-409C-BE32-E72D297353CC}">
              <c16:uniqueId val="{00000004-420F-42CB-A63F-AA44B8FC2B23}"/>
            </c:ext>
          </c:extLst>
        </c:ser>
        <c:dLbls>
          <c:showLegendKey val="0"/>
          <c:showVal val="0"/>
          <c:showCatName val="0"/>
          <c:showSerName val="0"/>
          <c:showPercent val="0"/>
          <c:showBubbleSize val="0"/>
        </c:dLbls>
        <c:marker val="1"/>
        <c:smooth val="0"/>
        <c:axId val="808895448"/>
        <c:axId val="679367736"/>
        <c:extLst/>
      </c:lineChart>
      <c:dateAx>
        <c:axId val="80889544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679367736"/>
        <c:crosses val="autoZero"/>
        <c:auto val="1"/>
        <c:lblOffset val="100"/>
        <c:baseTimeUnit val="months"/>
        <c:majorUnit val="12"/>
        <c:majorTimeUnit val="months"/>
        <c:minorUnit val="2"/>
        <c:minorTimeUnit val="months"/>
      </c:dateAx>
      <c:valAx>
        <c:axId val="679367736"/>
        <c:scaling>
          <c:orientation val="minMax"/>
          <c:max val="1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419" sz="1000">
                    <a:solidFill>
                      <a:sysClr val="windowText" lastClr="000000"/>
                    </a:solidFill>
                  </a:rPr>
                  <a:t>GBTUD</a:t>
                </a:r>
                <a:endParaRPr lang="es-CO" sz="100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808895448"/>
        <c:crosses val="autoZero"/>
        <c:crossBetween val="between"/>
      </c:valAx>
      <c:spPr>
        <a:noFill/>
        <a:ln>
          <a:noFill/>
        </a:ln>
        <a:effectLst/>
      </c:spPr>
    </c:plotArea>
    <c:legend>
      <c:legendPos val="b"/>
      <c:layout>
        <c:manualLayout>
          <c:xMode val="edge"/>
          <c:yMode val="edge"/>
          <c:x val="6.93557350633877E-2"/>
          <c:y val="0.93236690997510763"/>
          <c:w val="0.89079695353321808"/>
          <c:h val="4.1690257793055657E-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Sebastopol - Vasconia</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'!$N$4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'!$N$5:$N$172</c:f>
              <c:numCache>
                <c:formatCode>General</c:formatCode>
                <c:ptCount val="168"/>
                <c:pt idx="0">
                  <c:v>7.8540692450149265</c:v>
                </c:pt>
                <c:pt idx="1">
                  <c:v>7.1917925157756883</c:v>
                </c:pt>
                <c:pt idx="2">
                  <c:v>-2.4511116540013802</c:v>
                </c:pt>
                <c:pt idx="3">
                  <c:v>4.2939801946317857</c:v>
                </c:pt>
                <c:pt idx="4">
                  <c:v>-2.8270197278956744</c:v>
                </c:pt>
                <c:pt idx="5">
                  <c:v>-6.628063772655139</c:v>
                </c:pt>
                <c:pt idx="6">
                  <c:v>-3.0928497614572734</c:v>
                </c:pt>
                <c:pt idx="7">
                  <c:v>-0.20298992608132949</c:v>
                </c:pt>
                <c:pt idx="8">
                  <c:v>14.166038071029504</c:v>
                </c:pt>
                <c:pt idx="9">
                  <c:v>9.8734635296891611</c:v>
                </c:pt>
                <c:pt idx="10">
                  <c:v>20.394089252511719</c:v>
                </c:pt>
                <c:pt idx="11">
                  <c:v>9.9759209223106211</c:v>
                </c:pt>
                <c:pt idx="12">
                  <c:v>31.4191603934037</c:v>
                </c:pt>
                <c:pt idx="13">
                  <c:v>38.274362239282027</c:v>
                </c:pt>
                <c:pt idx="14">
                  <c:v>33.516006363213279</c:v>
                </c:pt>
                <c:pt idx="15">
                  <c:v>38.379852457628715</c:v>
                </c:pt>
                <c:pt idx="16">
                  <c:v>44.158258695804506</c:v>
                </c:pt>
                <c:pt idx="17">
                  <c:v>54.079896603729765</c:v>
                </c:pt>
                <c:pt idx="18">
                  <c:v>38.690785971283958</c:v>
                </c:pt>
                <c:pt idx="19">
                  <c:v>37.351168222678268</c:v>
                </c:pt>
                <c:pt idx="20">
                  <c:v>34.382967557570822</c:v>
                </c:pt>
                <c:pt idx="21">
                  <c:v>46.159283213804628</c:v>
                </c:pt>
                <c:pt idx="22">
                  <c:v>35.261068504593567</c:v>
                </c:pt>
                <c:pt idx="23">
                  <c:v>-1.7686829778540414E-10</c:v>
                </c:pt>
                <c:pt idx="24">
                  <c:v>-2.524700448702788E-10</c:v>
                </c:pt>
                <c:pt idx="25">
                  <c:v>-2.4237181150965625E-9</c:v>
                </c:pt>
                <c:pt idx="26">
                  <c:v>27.932356755592963</c:v>
                </c:pt>
                <c:pt idx="27">
                  <c:v>6.2036663737235074</c:v>
                </c:pt>
                <c:pt idx="28">
                  <c:v>1.0418169553881569</c:v>
                </c:pt>
                <c:pt idx="29">
                  <c:v>9.047420670311709</c:v>
                </c:pt>
                <c:pt idx="30">
                  <c:v>2.9156915285095124</c:v>
                </c:pt>
                <c:pt idx="31">
                  <c:v>12.627753303131158</c:v>
                </c:pt>
                <c:pt idx="32">
                  <c:v>21.648778543021734</c:v>
                </c:pt>
                <c:pt idx="33">
                  <c:v>30.031803087185551</c:v>
                </c:pt>
                <c:pt idx="34">
                  <c:v>23.930522823283297</c:v>
                </c:pt>
                <c:pt idx="35">
                  <c:v>16.420665334094139</c:v>
                </c:pt>
                <c:pt idx="36">
                  <c:v>19.192964237051854</c:v>
                </c:pt>
                <c:pt idx="37">
                  <c:v>11.273206404276948</c:v>
                </c:pt>
                <c:pt idx="38">
                  <c:v>8.3736805511173316</c:v>
                </c:pt>
                <c:pt idx="39">
                  <c:v>4.3478186841755075</c:v>
                </c:pt>
                <c:pt idx="40">
                  <c:v>8.2491941320979549</c:v>
                </c:pt>
                <c:pt idx="41">
                  <c:v>3.2708115103945374</c:v>
                </c:pt>
                <c:pt idx="42">
                  <c:v>3.5562884293196362</c:v>
                </c:pt>
                <c:pt idx="43">
                  <c:v>2.0045850793067643</c:v>
                </c:pt>
                <c:pt idx="44">
                  <c:v>5.2620354175302566</c:v>
                </c:pt>
                <c:pt idx="45">
                  <c:v>6.321291310898971</c:v>
                </c:pt>
                <c:pt idx="46">
                  <c:v>1.6262771778223737</c:v>
                </c:pt>
                <c:pt idx="47">
                  <c:v>-0.18066481868061146</c:v>
                </c:pt>
                <c:pt idx="48">
                  <c:v>6.3515237475794493</c:v>
                </c:pt>
                <c:pt idx="49">
                  <c:v>-6.6806080667447532E-9</c:v>
                </c:pt>
                <c:pt idx="50">
                  <c:v>-4.4337866711430252E-11</c:v>
                </c:pt>
                <c:pt idx="51">
                  <c:v>-2.7724240680981893E-9</c:v>
                </c:pt>
                <c:pt idx="52">
                  <c:v>-8.0089535003935453E-10</c:v>
                </c:pt>
                <c:pt idx="53">
                  <c:v>-3.276596771684126E-9</c:v>
                </c:pt>
                <c:pt idx="54">
                  <c:v>-3.4611673527251696E-9</c:v>
                </c:pt>
                <c:pt idx="55">
                  <c:v>-1.3990586467116373E-9</c:v>
                </c:pt>
                <c:pt idx="56">
                  <c:v>-4.4927048747922527E-9</c:v>
                </c:pt>
                <c:pt idx="57">
                  <c:v>-5.8583111695043044E-9</c:v>
                </c:pt>
                <c:pt idx="58">
                  <c:v>-7.5164336976740742E-9</c:v>
                </c:pt>
                <c:pt idx="59">
                  <c:v>-1.5850787349336315E-10</c:v>
                </c:pt>
                <c:pt idx="60">
                  <c:v>0</c:v>
                </c:pt>
                <c:pt idx="61">
                  <c:v>0</c:v>
                </c:pt>
                <c:pt idx="62">
                  <c:v>2.9103830456733704E-11</c:v>
                </c:pt>
                <c:pt idx="63">
                  <c:v>1.8597347661852837E-8</c:v>
                </c:pt>
                <c:pt idx="64">
                  <c:v>1.8044374883174896E-9</c:v>
                </c:pt>
                <c:pt idx="65">
                  <c:v>1.2252712622284889E-8</c:v>
                </c:pt>
                <c:pt idx="66">
                  <c:v>1.257285475730896E-8</c:v>
                </c:pt>
                <c:pt idx="67">
                  <c:v>1.5366822481155396E-8</c:v>
                </c:pt>
                <c:pt idx="68">
                  <c:v>1.7462298274040222E-9</c:v>
                </c:pt>
                <c:pt idx="69">
                  <c:v>-2.1362211555242538E-8</c:v>
                </c:pt>
                <c:pt idx="70">
                  <c:v>2.5902409106492996E-9</c:v>
                </c:pt>
                <c:pt idx="71">
                  <c:v>0</c:v>
                </c:pt>
                <c:pt idx="72">
                  <c:v>-2.9103830456733704E-11</c:v>
                </c:pt>
                <c:pt idx="73">
                  <c:v>4.9476511776447296E-10</c:v>
                </c:pt>
                <c:pt idx="74">
                  <c:v>2.9103830456733704E-10</c:v>
                </c:pt>
                <c:pt idx="75">
                  <c:v>2.9103830456733704E-10</c:v>
                </c:pt>
                <c:pt idx="76">
                  <c:v>7.2468537837266922E-9</c:v>
                </c:pt>
                <c:pt idx="77">
                  <c:v>2.9103830456733704E-11</c:v>
                </c:pt>
                <c:pt idx="78">
                  <c:v>7.8580342233181E-10</c:v>
                </c:pt>
                <c:pt idx="79">
                  <c:v>2.7357600629329681E-9</c:v>
                </c:pt>
                <c:pt idx="80">
                  <c:v>4.8312358558177948E-9</c:v>
                </c:pt>
                <c:pt idx="81">
                  <c:v>0</c:v>
                </c:pt>
                <c:pt idx="82">
                  <c:v>7.5378920882940292E-9</c:v>
                </c:pt>
                <c:pt idx="83">
                  <c:v>1.7636921256780624E-8</c:v>
                </c:pt>
                <c:pt idx="84">
                  <c:v>5.9080775827169418E-9</c:v>
                </c:pt>
                <c:pt idx="85">
                  <c:v>1.8684659153223038E-8</c:v>
                </c:pt>
                <c:pt idx="86">
                  <c:v>2.9103830456733704E-11</c:v>
                </c:pt>
                <c:pt idx="87">
                  <c:v>-8.7311491370201111E-11</c:v>
                </c:pt>
                <c:pt idx="88">
                  <c:v>1.8713762983679771E-8</c:v>
                </c:pt>
                <c:pt idx="89">
                  <c:v>2.0401785150170326E-8</c:v>
                </c:pt>
                <c:pt idx="90">
                  <c:v>1.909211277961731E-8</c:v>
                </c:pt>
                <c:pt idx="91">
                  <c:v>3.3905962482094765E-8</c:v>
                </c:pt>
                <c:pt idx="92">
                  <c:v>9.0083559725608211</c:v>
                </c:pt>
                <c:pt idx="93">
                  <c:v>12.004872005054494</c:v>
                </c:pt>
                <c:pt idx="94">
                  <c:v>19.882008527230937</c:v>
                </c:pt>
                <c:pt idx="95">
                  <c:v>16.833043476741295</c:v>
                </c:pt>
                <c:pt idx="96">
                  <c:v>16.364859459717991</c:v>
                </c:pt>
                <c:pt idx="97">
                  <c:v>25.934011953388108</c:v>
                </c:pt>
                <c:pt idx="98">
                  <c:v>1.2776581570506096E-8</c:v>
                </c:pt>
                <c:pt idx="99">
                  <c:v>1.0419171303510666E-8</c:v>
                </c:pt>
                <c:pt idx="100">
                  <c:v>2.7532223612070084E-8</c:v>
                </c:pt>
                <c:pt idx="101">
                  <c:v>1.7345882952213287E-8</c:v>
                </c:pt>
                <c:pt idx="102">
                  <c:v>6.3446350395679474E-9</c:v>
                </c:pt>
                <c:pt idx="103">
                  <c:v>0</c:v>
                </c:pt>
                <c:pt idx="104">
                  <c:v>8.3163953996554483</c:v>
                </c:pt>
                <c:pt idx="105">
                  <c:v>4.2722346220398322</c:v>
                </c:pt>
                <c:pt idx="106">
                  <c:v>14.688893439481035</c:v>
                </c:pt>
                <c:pt idx="107">
                  <c:v>13.629728599684313</c:v>
                </c:pt>
                <c:pt idx="108">
                  <c:v>70.418790772295324</c:v>
                </c:pt>
                <c:pt idx="109">
                  <c:v>67.13689841888845</c:v>
                </c:pt>
                <c:pt idx="110">
                  <c:v>69.37713085845462</c:v>
                </c:pt>
                <c:pt idx="111">
                  <c:v>68.507316111237742</c:v>
                </c:pt>
                <c:pt idx="112">
                  <c:v>68.805452175700339</c:v>
                </c:pt>
                <c:pt idx="113">
                  <c:v>95.559985362080624</c:v>
                </c:pt>
                <c:pt idx="114">
                  <c:v>67.728203244361794</c:v>
                </c:pt>
                <c:pt idx="115">
                  <c:v>71.408042222610675</c:v>
                </c:pt>
                <c:pt idx="116">
                  <c:v>60.970830644277157</c:v>
                </c:pt>
                <c:pt idx="117">
                  <c:v>68.802627842494985</c:v>
                </c:pt>
                <c:pt idx="118">
                  <c:v>67.203766781371087</c:v>
                </c:pt>
                <c:pt idx="119">
                  <c:v>59.840453806100413</c:v>
                </c:pt>
                <c:pt idx="120">
                  <c:v>72.801722838572459</c:v>
                </c:pt>
                <c:pt idx="121">
                  <c:v>64.994824287219672</c:v>
                </c:pt>
                <c:pt idx="122">
                  <c:v>66.535932691971539</c:v>
                </c:pt>
                <c:pt idx="123">
                  <c:v>63.097979190555634</c:v>
                </c:pt>
                <c:pt idx="124">
                  <c:v>68.292539870948531</c:v>
                </c:pt>
                <c:pt idx="125">
                  <c:v>59.897545870626345</c:v>
                </c:pt>
                <c:pt idx="126">
                  <c:v>63.279470344568836</c:v>
                </c:pt>
                <c:pt idx="127">
                  <c:v>61.861110637080856</c:v>
                </c:pt>
                <c:pt idx="128">
                  <c:v>63.008906444068998</c:v>
                </c:pt>
                <c:pt idx="129">
                  <c:v>65.978242038865574</c:v>
                </c:pt>
                <c:pt idx="130">
                  <c:v>65.471434858860448</c:v>
                </c:pt>
                <c:pt idx="131">
                  <c:v>61.591350397095084</c:v>
                </c:pt>
                <c:pt idx="132">
                  <c:v>80.784535323502496</c:v>
                </c:pt>
                <c:pt idx="133">
                  <c:v>71.630592468369287</c:v>
                </c:pt>
                <c:pt idx="134">
                  <c:v>64.053880652587395</c:v>
                </c:pt>
                <c:pt idx="135">
                  <c:v>61.920326222956646</c:v>
                </c:pt>
                <c:pt idx="136">
                  <c:v>60.393344343348872</c:v>
                </c:pt>
                <c:pt idx="137">
                  <c:v>53.174917463678867</c:v>
                </c:pt>
                <c:pt idx="138">
                  <c:v>56.011146417906275</c:v>
                </c:pt>
                <c:pt idx="139">
                  <c:v>64.784463693504222</c:v>
                </c:pt>
                <c:pt idx="140">
                  <c:v>53.692447844543494</c:v>
                </c:pt>
                <c:pt idx="141">
                  <c:v>58.655268078087829</c:v>
                </c:pt>
                <c:pt idx="142">
                  <c:v>59.193152515479596</c:v>
                </c:pt>
                <c:pt idx="143">
                  <c:v>59.000361180835171</c:v>
                </c:pt>
                <c:pt idx="144">
                  <c:v>73.104814762424212</c:v>
                </c:pt>
                <c:pt idx="145">
                  <c:v>57.57276262762025</c:v>
                </c:pt>
                <c:pt idx="146">
                  <c:v>79.16688843636075</c:v>
                </c:pt>
                <c:pt idx="147">
                  <c:v>82.525079817307414</c:v>
                </c:pt>
                <c:pt idx="148">
                  <c:v>59.026464856404345</c:v>
                </c:pt>
                <c:pt idx="149">
                  <c:v>61.108377522352384</c:v>
                </c:pt>
                <c:pt idx="150">
                  <c:v>69.477066432649735</c:v>
                </c:pt>
                <c:pt idx="151">
                  <c:v>76.165911483141826</c:v>
                </c:pt>
                <c:pt idx="152">
                  <c:v>55.256881852285005</c:v>
                </c:pt>
                <c:pt idx="153">
                  <c:v>57.647271919966443</c:v>
                </c:pt>
                <c:pt idx="154">
                  <c:v>56.737044155452168</c:v>
                </c:pt>
                <c:pt idx="155">
                  <c:v>58.044115003198385</c:v>
                </c:pt>
                <c:pt idx="156">
                  <c:v>60.443937278876547</c:v>
                </c:pt>
                <c:pt idx="157">
                  <c:v>54.182582061155699</c:v>
                </c:pt>
                <c:pt idx="158">
                  <c:v>54.651152064965572</c:v>
                </c:pt>
                <c:pt idx="159">
                  <c:v>56.102786889416166</c:v>
                </c:pt>
                <c:pt idx="160">
                  <c:v>61.347525599208893</c:v>
                </c:pt>
                <c:pt idx="161">
                  <c:v>46.040221558592748</c:v>
                </c:pt>
                <c:pt idx="162">
                  <c:v>55.693139403621899</c:v>
                </c:pt>
                <c:pt idx="163">
                  <c:v>60.638954271184048</c:v>
                </c:pt>
                <c:pt idx="164">
                  <c:v>53.378655158943729</c:v>
                </c:pt>
                <c:pt idx="165">
                  <c:v>56.178274373349268</c:v>
                </c:pt>
                <c:pt idx="166">
                  <c:v>46.535513039823854</c:v>
                </c:pt>
                <c:pt idx="167">
                  <c:v>59.306239328318043</c:v>
                </c:pt>
              </c:numCache>
            </c:numRef>
          </c:val>
          <c:smooth val="0"/>
          <c:extLst>
            <c:ext xmlns:c16="http://schemas.microsoft.com/office/drawing/2014/chart" uri="{C3380CC4-5D6E-409C-BE32-E72D297353CC}">
              <c16:uniqueId val="{00000000-DA9E-4E5F-8349-C9A8016CAECB}"/>
            </c:ext>
          </c:extLst>
        </c:ser>
        <c:ser>
          <c:idx val="3"/>
          <c:order val="1"/>
          <c:tx>
            <c:strRef>
              <c:f>'Graficos 5-3 a 5-23_Flujos '!$O$4</c:f>
              <c:strCache>
                <c:ptCount val="1"/>
                <c:pt idx="0">
                  <c:v>Flujo Oferta2</c:v>
                </c:pt>
              </c:strCache>
            </c:strRef>
          </c:tx>
          <c:spPr>
            <a:ln w="38100" cap="rnd">
              <a:solidFill>
                <a:schemeClr val="accent4"/>
              </a:solidFill>
              <a:prstDash val="sysDot"/>
              <a:round/>
            </a:ln>
            <a:effectLst/>
          </c:spPr>
          <c:marker>
            <c:symbol val="none"/>
          </c:marker>
          <c:val>
            <c:numRef>
              <c:f>'Graficos 5-3 a 5-23_Flujos '!$O$5:$O$172</c:f>
              <c:numCache>
                <c:formatCode>General</c:formatCode>
                <c:ptCount val="168"/>
                <c:pt idx="0">
                  <c:v>-61.028965661865584</c:v>
                </c:pt>
                <c:pt idx="1">
                  <c:v>-46.276883970473534</c:v>
                </c:pt>
                <c:pt idx="2">
                  <c:v>-75.467975282457587</c:v>
                </c:pt>
                <c:pt idx="3">
                  <c:v>-60.189733737924996</c:v>
                </c:pt>
                <c:pt idx="4">
                  <c:v>-57.061125353774628</c:v>
                </c:pt>
                <c:pt idx="5">
                  <c:v>-80.451296603270833</c:v>
                </c:pt>
                <c:pt idx="6">
                  <c:v>-65.468186775395566</c:v>
                </c:pt>
                <c:pt idx="7">
                  <c:v>-60.644746906473756</c:v>
                </c:pt>
                <c:pt idx="8">
                  <c:v>-18.622839172040187</c:v>
                </c:pt>
                <c:pt idx="9">
                  <c:v>-21.764566765143201</c:v>
                </c:pt>
                <c:pt idx="10">
                  <c:v>-6.4803467432896866</c:v>
                </c:pt>
                <c:pt idx="11">
                  <c:v>-15.272262536132928</c:v>
                </c:pt>
                <c:pt idx="12">
                  <c:v>-27.280737601930866</c:v>
                </c:pt>
                <c:pt idx="13">
                  <c:v>-4.6588789837840068</c:v>
                </c:pt>
                <c:pt idx="14">
                  <c:v>-11.740751233591908</c:v>
                </c:pt>
                <c:pt idx="15">
                  <c:v>-4.3085980225823164</c:v>
                </c:pt>
                <c:pt idx="16">
                  <c:v>-3.2146355248580107</c:v>
                </c:pt>
                <c:pt idx="17">
                  <c:v>10.533356773829695</c:v>
                </c:pt>
                <c:pt idx="18">
                  <c:v>5.7549094912438932</c:v>
                </c:pt>
                <c:pt idx="19">
                  <c:v>13.555326834003125</c:v>
                </c:pt>
                <c:pt idx="20">
                  <c:v>9.3641559806155215</c:v>
                </c:pt>
                <c:pt idx="21">
                  <c:v>22.180447705981464</c:v>
                </c:pt>
                <c:pt idx="22">
                  <c:v>11.245869413674001</c:v>
                </c:pt>
                <c:pt idx="23">
                  <c:v>11.899366112064286</c:v>
                </c:pt>
                <c:pt idx="24">
                  <c:v>9.3504192746643469</c:v>
                </c:pt>
                <c:pt idx="25">
                  <c:v>27.235531249382944</c:v>
                </c:pt>
                <c:pt idx="26">
                  <c:v>2.0224610414055633</c:v>
                </c:pt>
                <c:pt idx="27">
                  <c:v>-10.901876154003361</c:v>
                </c:pt>
                <c:pt idx="28">
                  <c:v>-15.686920046086584</c:v>
                </c:pt>
                <c:pt idx="29">
                  <c:v>-3.5168153486616802</c:v>
                </c:pt>
                <c:pt idx="30">
                  <c:v>-6.6266339768945954</c:v>
                </c:pt>
                <c:pt idx="31">
                  <c:v>6.6488677329835753</c:v>
                </c:pt>
                <c:pt idx="32">
                  <c:v>10.534394875780805</c:v>
                </c:pt>
                <c:pt idx="33">
                  <c:v>17.455813704544624</c:v>
                </c:pt>
                <c:pt idx="34">
                  <c:v>15.336674893873493</c:v>
                </c:pt>
                <c:pt idx="35">
                  <c:v>8.5704809366924906</c:v>
                </c:pt>
                <c:pt idx="36">
                  <c:v>23.293291804471266</c:v>
                </c:pt>
                <c:pt idx="37">
                  <c:v>16.527990529233051</c:v>
                </c:pt>
                <c:pt idx="38">
                  <c:v>17.083482351860454</c:v>
                </c:pt>
                <c:pt idx="39">
                  <c:v>14.340214597635196</c:v>
                </c:pt>
                <c:pt idx="40">
                  <c:v>18.814099380738327</c:v>
                </c:pt>
                <c:pt idx="41">
                  <c:v>11.630674047635068</c:v>
                </c:pt>
                <c:pt idx="42">
                  <c:v>14.35746858889496</c:v>
                </c:pt>
                <c:pt idx="43">
                  <c:v>13.340194244336459</c:v>
                </c:pt>
                <c:pt idx="44">
                  <c:v>37.429883393551421</c:v>
                </c:pt>
                <c:pt idx="45">
                  <c:v>32.478270319790681</c:v>
                </c:pt>
                <c:pt idx="46">
                  <c:v>52.335828602853326</c:v>
                </c:pt>
                <c:pt idx="47">
                  <c:v>41.130721964055112</c:v>
                </c:pt>
                <c:pt idx="48">
                  <c:v>38.606155211301626</c:v>
                </c:pt>
                <c:pt idx="49">
                  <c:v>53.641492885589344</c:v>
                </c:pt>
                <c:pt idx="50">
                  <c:v>52.714161263015114</c:v>
                </c:pt>
                <c:pt idx="51">
                  <c:v>53.797912570906078</c:v>
                </c:pt>
                <c:pt idx="52">
                  <c:v>54.218884347625362</c:v>
                </c:pt>
                <c:pt idx="53">
                  <c:v>53.143909948821999</c:v>
                </c:pt>
                <c:pt idx="54">
                  <c:v>53.140808640246291</c:v>
                </c:pt>
                <c:pt idx="55">
                  <c:v>60.530753341297157</c:v>
                </c:pt>
                <c:pt idx="56">
                  <c:v>71.670132686733268</c:v>
                </c:pt>
                <c:pt idx="57">
                  <c:v>67.197139442027037</c:v>
                </c:pt>
                <c:pt idx="58">
                  <c:v>78.004197997694575</c:v>
                </c:pt>
                <c:pt idx="59">
                  <c:v>68.191581967875948</c:v>
                </c:pt>
                <c:pt idx="60">
                  <c:v>-39.52009619405726</c:v>
                </c:pt>
                <c:pt idx="61">
                  <c:v>-18.827175405924208</c:v>
                </c:pt>
                <c:pt idx="62">
                  <c:v>-66.539070253551472</c:v>
                </c:pt>
                <c:pt idx="63">
                  <c:v>-59.552416843682295</c:v>
                </c:pt>
                <c:pt idx="64">
                  <c:v>-56.503491587791359</c:v>
                </c:pt>
                <c:pt idx="65">
                  <c:v>-45.267847200098913</c:v>
                </c:pt>
                <c:pt idx="66">
                  <c:v>-50.697529801778728</c:v>
                </c:pt>
                <c:pt idx="67">
                  <c:v>-42.573429467884125</c:v>
                </c:pt>
                <c:pt idx="68">
                  <c:v>-33.613359655340901</c:v>
                </c:pt>
                <c:pt idx="69">
                  <c:v>-42.527634406549623</c:v>
                </c:pt>
                <c:pt idx="70">
                  <c:v>-32.34390010900097</c:v>
                </c:pt>
                <c:pt idx="71">
                  <c:v>-44.372735313576413</c:v>
                </c:pt>
                <c:pt idx="72">
                  <c:v>-47.343060570507078</c:v>
                </c:pt>
                <c:pt idx="73">
                  <c:v>-29.942720338847721</c:v>
                </c:pt>
                <c:pt idx="74">
                  <c:v>-40.628284720820375</c:v>
                </c:pt>
                <c:pt idx="75">
                  <c:v>-35.952165029448224</c:v>
                </c:pt>
                <c:pt idx="76">
                  <c:v>-36.778790613258025</c:v>
                </c:pt>
                <c:pt idx="77">
                  <c:v>-28.054752494499553</c:v>
                </c:pt>
                <c:pt idx="78">
                  <c:v>-30.724533611733932</c:v>
                </c:pt>
                <c:pt idx="79">
                  <c:v>-12.943274532299256</c:v>
                </c:pt>
                <c:pt idx="80">
                  <c:v>3.5797711461782455E-9</c:v>
                </c:pt>
                <c:pt idx="81">
                  <c:v>2.2118911147117615E-9</c:v>
                </c:pt>
                <c:pt idx="82">
                  <c:v>6.1118043959140778E-9</c:v>
                </c:pt>
                <c:pt idx="83">
                  <c:v>6.8976078182458878E-9</c:v>
                </c:pt>
                <c:pt idx="84">
                  <c:v>6.4319465309381485E-9</c:v>
                </c:pt>
                <c:pt idx="85">
                  <c:v>7.7125150710344315E-9</c:v>
                </c:pt>
                <c:pt idx="86">
                  <c:v>1.57160684466362E-9</c:v>
                </c:pt>
                <c:pt idx="87">
                  <c:v>4.1902124585176352</c:v>
                </c:pt>
                <c:pt idx="88">
                  <c:v>8.9523382484912872E-8</c:v>
                </c:pt>
                <c:pt idx="89">
                  <c:v>7.4214767664670944E-9</c:v>
                </c:pt>
                <c:pt idx="90">
                  <c:v>0</c:v>
                </c:pt>
                <c:pt idx="91">
                  <c:v>0.36843938755919226</c:v>
                </c:pt>
                <c:pt idx="92">
                  <c:v>4.0163286030292511E-8</c:v>
                </c:pt>
                <c:pt idx="93">
                  <c:v>1.8674657391093206</c:v>
                </c:pt>
                <c:pt idx="94">
                  <c:v>10.428157495480264</c:v>
                </c:pt>
                <c:pt idx="95">
                  <c:v>19.640316926670494</c:v>
                </c:pt>
                <c:pt idx="96">
                  <c:v>27.64956936443923</c:v>
                </c:pt>
                <c:pt idx="97">
                  <c:v>35.009196802973747</c:v>
                </c:pt>
                <c:pt idx="98">
                  <c:v>8.6664662599214353</c:v>
                </c:pt>
                <c:pt idx="99">
                  <c:v>7.3415385107509792</c:v>
                </c:pt>
                <c:pt idx="100">
                  <c:v>11.830548656638712</c:v>
                </c:pt>
                <c:pt idx="101">
                  <c:v>21.074350278446218</c:v>
                </c:pt>
                <c:pt idx="102">
                  <c:v>17.626956810330739</c:v>
                </c:pt>
                <c:pt idx="103">
                  <c:v>24.892664743267233</c:v>
                </c:pt>
                <c:pt idx="104">
                  <c:v>33.434177744435146</c:v>
                </c:pt>
                <c:pt idx="105">
                  <c:v>32.451443408528576</c:v>
                </c:pt>
                <c:pt idx="106">
                  <c:v>40.338240418874193</c:v>
                </c:pt>
                <c:pt idx="107">
                  <c:v>39.202951509534614</c:v>
                </c:pt>
                <c:pt idx="108">
                  <c:v>41.882633783912752</c:v>
                </c:pt>
                <c:pt idx="109">
                  <c:v>51.49996399768861</c:v>
                </c:pt>
                <c:pt idx="110">
                  <c:v>50.195636868302245</c:v>
                </c:pt>
                <c:pt idx="111">
                  <c:v>52.871699706505751</c:v>
                </c:pt>
                <c:pt idx="112">
                  <c:v>56.539102760987589</c:v>
                </c:pt>
                <c:pt idx="113">
                  <c:v>62.703525447897846</c:v>
                </c:pt>
                <c:pt idx="114">
                  <c:v>71.697955566633027</c:v>
                </c:pt>
                <c:pt idx="115">
                  <c:v>78.022748953604605</c:v>
                </c:pt>
                <c:pt idx="116">
                  <c:v>94.580102581647225</c:v>
                </c:pt>
                <c:pt idx="117">
                  <c:v>92.968352785392199</c:v>
                </c:pt>
                <c:pt idx="118">
                  <c:v>99.930023554363288</c:v>
                </c:pt>
                <c:pt idx="119">
                  <c:v>93.277188203908736</c:v>
                </c:pt>
                <c:pt idx="120">
                  <c:v>96.05838420856162</c:v>
                </c:pt>
                <c:pt idx="121">
                  <c:v>98.290042430744506</c:v>
                </c:pt>
                <c:pt idx="122">
                  <c:v>82.115986378164962</c:v>
                </c:pt>
                <c:pt idx="123">
                  <c:v>84.69823865260696</c:v>
                </c:pt>
                <c:pt idx="124">
                  <c:v>87.797475291095907</c:v>
                </c:pt>
                <c:pt idx="125">
                  <c:v>92.968424938997487</c:v>
                </c:pt>
                <c:pt idx="126">
                  <c:v>95.443976272305008</c:v>
                </c:pt>
                <c:pt idx="127">
                  <c:v>94.178264114947524</c:v>
                </c:pt>
                <c:pt idx="128">
                  <c:v>96.043664654425811</c:v>
                </c:pt>
                <c:pt idx="129">
                  <c:v>98.442499518889235</c:v>
                </c:pt>
                <c:pt idx="130">
                  <c:v>98.316687934566289</c:v>
                </c:pt>
                <c:pt idx="131">
                  <c:v>94.117338164011016</c:v>
                </c:pt>
                <c:pt idx="132">
                  <c:v>111.92647851933725</c:v>
                </c:pt>
                <c:pt idx="133">
                  <c:v>103.59886990967789</c:v>
                </c:pt>
                <c:pt idx="134">
                  <c:v>93.83268245018553</c:v>
                </c:pt>
                <c:pt idx="135">
                  <c:v>89.817201255471446</c:v>
                </c:pt>
                <c:pt idx="136">
                  <c:v>85.866451914451318</c:v>
                </c:pt>
                <c:pt idx="137">
                  <c:v>76.812490563461324</c:v>
                </c:pt>
                <c:pt idx="138">
                  <c:v>77.883762615558226</c:v>
                </c:pt>
                <c:pt idx="139">
                  <c:v>86.191340628749458</c:v>
                </c:pt>
                <c:pt idx="140">
                  <c:v>74.988540029793512</c:v>
                </c:pt>
                <c:pt idx="141">
                  <c:v>79.266084673174191</c:v>
                </c:pt>
                <c:pt idx="142">
                  <c:v>79.449980565346777</c:v>
                </c:pt>
                <c:pt idx="143">
                  <c:v>78.742400175600778</c:v>
                </c:pt>
                <c:pt idx="144">
                  <c:v>89.94084250216838</c:v>
                </c:pt>
                <c:pt idx="145">
                  <c:v>74.87313518463634</c:v>
                </c:pt>
                <c:pt idx="146">
                  <c:v>95.905735734704649</c:v>
                </c:pt>
                <c:pt idx="147">
                  <c:v>99.366336558916373</c:v>
                </c:pt>
                <c:pt idx="148">
                  <c:v>75.664625774952583</c:v>
                </c:pt>
                <c:pt idx="149">
                  <c:v>77.865198958985275</c:v>
                </c:pt>
                <c:pt idx="150">
                  <c:v>85.671503258025041</c:v>
                </c:pt>
                <c:pt idx="151">
                  <c:v>92.400602606823668</c:v>
                </c:pt>
                <c:pt idx="152">
                  <c:v>71.930904629960423</c:v>
                </c:pt>
                <c:pt idx="153">
                  <c:v>74.136521351814736</c:v>
                </c:pt>
                <c:pt idx="154">
                  <c:v>73.363017911353381</c:v>
                </c:pt>
                <c:pt idx="155">
                  <c:v>74.61550949208322</c:v>
                </c:pt>
                <c:pt idx="156">
                  <c:v>76.648272672755411</c:v>
                </c:pt>
                <c:pt idx="157">
                  <c:v>70.743957446480636</c:v>
                </c:pt>
                <c:pt idx="158">
                  <c:v>70.810271513968473</c:v>
                </c:pt>
                <c:pt idx="159">
                  <c:v>72.364826246834127</c:v>
                </c:pt>
                <c:pt idx="160">
                  <c:v>77.142439442337491</c:v>
                </c:pt>
                <c:pt idx="161">
                  <c:v>62.075854296563193</c:v>
                </c:pt>
                <c:pt idx="162">
                  <c:v>71.150040426466148</c:v>
                </c:pt>
                <c:pt idx="163">
                  <c:v>76.186796547903214</c:v>
                </c:pt>
                <c:pt idx="164">
                  <c:v>69.269781298236921</c:v>
                </c:pt>
                <c:pt idx="165">
                  <c:v>71.903805528883822</c:v>
                </c:pt>
                <c:pt idx="166">
                  <c:v>62.486886395839974</c:v>
                </c:pt>
                <c:pt idx="167">
                  <c:v>75.13861546094995</c:v>
                </c:pt>
              </c:numCache>
            </c:numRef>
          </c:val>
          <c:smooth val="0"/>
          <c:extLst>
            <c:ext xmlns:c16="http://schemas.microsoft.com/office/drawing/2014/chart" uri="{C3380CC4-5D6E-409C-BE32-E72D297353CC}">
              <c16:uniqueId val="{00000001-DA9E-4E5F-8349-C9A8016CAECB}"/>
            </c:ext>
          </c:extLst>
        </c:ser>
        <c:ser>
          <c:idx val="4"/>
          <c:order val="2"/>
          <c:tx>
            <c:strRef>
              <c:f>'Graficos 5-3 a 5-23_Flujos '!$P$4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'!$P$5:$P$172</c:f>
              <c:numCache>
                <c:formatCode>General</c:formatCode>
                <c:ptCount val="168"/>
                <c:pt idx="0">
                  <c:v>-61.028965661865584</c:v>
                </c:pt>
                <c:pt idx="1">
                  <c:v>-46.276883970473534</c:v>
                </c:pt>
                <c:pt idx="2">
                  <c:v>-75.467975282457587</c:v>
                </c:pt>
                <c:pt idx="3">
                  <c:v>-60.189733737924996</c:v>
                </c:pt>
                <c:pt idx="4">
                  <c:v>-57.061125353774628</c:v>
                </c:pt>
                <c:pt idx="5">
                  <c:v>-80.451296603270833</c:v>
                </c:pt>
                <c:pt idx="6">
                  <c:v>-65.468186775395566</c:v>
                </c:pt>
                <c:pt idx="7">
                  <c:v>-60.644746906473756</c:v>
                </c:pt>
                <c:pt idx="8">
                  <c:v>-18.622839172040187</c:v>
                </c:pt>
                <c:pt idx="9">
                  <c:v>-21.764566765143201</c:v>
                </c:pt>
                <c:pt idx="10">
                  <c:v>-6.4803467432896866</c:v>
                </c:pt>
                <c:pt idx="11">
                  <c:v>-15.272262536132928</c:v>
                </c:pt>
                <c:pt idx="12">
                  <c:v>98.651985884488852</c:v>
                </c:pt>
                <c:pt idx="13">
                  <c:v>94.79170401437716</c:v>
                </c:pt>
                <c:pt idx="14">
                  <c:v>96.847322262819034</c:v>
                </c:pt>
                <c:pt idx="15">
                  <c:v>94.826947132384191</c:v>
                </c:pt>
                <c:pt idx="16">
                  <c:v>98.140207025662164</c:v>
                </c:pt>
                <c:pt idx="17">
                  <c:v>107.06123114376413</c:v>
                </c:pt>
                <c:pt idx="18">
                  <c:v>93.555198515060908</c:v>
                </c:pt>
                <c:pt idx="19">
                  <c:v>90.213710111149453</c:v>
                </c:pt>
                <c:pt idx="20">
                  <c:v>85.945176679875431</c:v>
                </c:pt>
                <c:pt idx="21">
                  <c:v>98.920720443746006</c:v>
                </c:pt>
                <c:pt idx="22">
                  <c:v>88.927266567472884</c:v>
                </c:pt>
                <c:pt idx="23">
                  <c:v>65.514484998244768</c:v>
                </c:pt>
                <c:pt idx="24">
                  <c:v>67.191614786245054</c:v>
                </c:pt>
                <c:pt idx="25">
                  <c:v>66.286877343030767</c:v>
                </c:pt>
                <c:pt idx="26">
                  <c:v>94.579007445403477</c:v>
                </c:pt>
                <c:pt idx="27">
                  <c:v>94.450060262625414</c:v>
                </c:pt>
                <c:pt idx="28">
                  <c:v>105.18060107055226</c:v>
                </c:pt>
                <c:pt idx="29">
                  <c:v>118.9271344771347</c:v>
                </c:pt>
                <c:pt idx="30">
                  <c:v>93.437798000523856</c:v>
                </c:pt>
                <c:pt idx="31">
                  <c:v>96.772658170691443</c:v>
                </c:pt>
                <c:pt idx="32">
                  <c:v>87.10807777702513</c:v>
                </c:pt>
                <c:pt idx="33">
                  <c:v>94.157845631887369</c:v>
                </c:pt>
                <c:pt idx="34">
                  <c:v>92.050899754869135</c:v>
                </c:pt>
                <c:pt idx="35">
                  <c:v>85.201669054836884</c:v>
                </c:pt>
                <c:pt idx="36">
                  <c:v>100.16999693665673</c:v>
                </c:pt>
                <c:pt idx="37">
                  <c:v>93.361127986466954</c:v>
                </c:pt>
                <c:pt idx="38">
                  <c:v>54.553441024608901</c:v>
                </c:pt>
                <c:pt idx="39">
                  <c:v>56.137055945724853</c:v>
                </c:pt>
                <c:pt idx="40">
                  <c:v>54.915399529698846</c:v>
                </c:pt>
                <c:pt idx="41">
                  <c:v>59.672027365270935</c:v>
                </c:pt>
                <c:pt idx="42">
                  <c:v>58.098832453009322</c:v>
                </c:pt>
                <c:pt idx="43">
                  <c:v>61.251002695670252</c:v>
                </c:pt>
                <c:pt idx="44">
                  <c:v>72.494428948225732</c:v>
                </c:pt>
                <c:pt idx="45">
                  <c:v>72.690697332260925</c:v>
                </c:pt>
                <c:pt idx="46">
                  <c:v>89.702487186988662</c:v>
                </c:pt>
                <c:pt idx="47">
                  <c:v>75.489862815938579</c:v>
                </c:pt>
                <c:pt idx="48">
                  <c:v>85.183031096145612</c:v>
                </c:pt>
                <c:pt idx="49">
                  <c:v>97.75686872395994</c:v>
                </c:pt>
                <c:pt idx="50">
                  <c:v>89.872138768044522</c:v>
                </c:pt>
                <c:pt idx="51">
                  <c:v>99.000689014795284</c:v>
                </c:pt>
                <c:pt idx="52">
                  <c:v>103.60351178469062</c:v>
                </c:pt>
                <c:pt idx="53">
                  <c:v>106.73719009860474</c:v>
                </c:pt>
                <c:pt idx="54">
                  <c:v>108.3091252248887</c:v>
                </c:pt>
                <c:pt idx="55">
                  <c:v>116.90938727322867</c:v>
                </c:pt>
                <c:pt idx="56">
                  <c:v>107.18842031982348</c:v>
                </c:pt>
                <c:pt idx="57">
                  <c:v>110.84564152466771</c:v>
                </c:pt>
                <c:pt idx="58">
                  <c:v>112.18907100728342</c:v>
                </c:pt>
                <c:pt idx="59">
                  <c:v>111.46498240084657</c:v>
                </c:pt>
                <c:pt idx="60">
                  <c:v>-39.520096192078199</c:v>
                </c:pt>
                <c:pt idx="61">
                  <c:v>-18.827175406855531</c:v>
                </c:pt>
                <c:pt idx="62">
                  <c:v>-66.539070253522368</c:v>
                </c:pt>
                <c:pt idx="63">
                  <c:v>-59.552416843594983</c:v>
                </c:pt>
                <c:pt idx="64">
                  <c:v>-56.503491575276712</c:v>
                </c:pt>
                <c:pt idx="65">
                  <c:v>-45.267847200040706</c:v>
                </c:pt>
                <c:pt idx="66">
                  <c:v>-50.697529804718215</c:v>
                </c:pt>
                <c:pt idx="67">
                  <c:v>-42.573429467534879</c:v>
                </c:pt>
                <c:pt idx="68">
                  <c:v>-33.613359666225733</c:v>
                </c:pt>
                <c:pt idx="69">
                  <c:v>-42.527634321566438</c:v>
                </c:pt>
                <c:pt idx="70">
                  <c:v>-32.343900108768139</c:v>
                </c:pt>
                <c:pt idx="71">
                  <c:v>-44.372735313634621</c:v>
                </c:pt>
                <c:pt idx="72">
                  <c:v>-47.343060582323233</c:v>
                </c:pt>
                <c:pt idx="73">
                  <c:v>-29.94272034012829</c:v>
                </c:pt>
                <c:pt idx="74">
                  <c:v>-40.628284721024102</c:v>
                </c:pt>
                <c:pt idx="75">
                  <c:v>-35.952165029477328</c:v>
                </c:pt>
                <c:pt idx="76">
                  <c:v>-36.778790613199817</c:v>
                </c:pt>
                <c:pt idx="77">
                  <c:v>-28.054752494586864</c:v>
                </c:pt>
                <c:pt idx="78">
                  <c:v>-30.724533611821244</c:v>
                </c:pt>
                <c:pt idx="79">
                  <c:v>-12.943274527759058</c:v>
                </c:pt>
                <c:pt idx="80">
                  <c:v>4.0745362639427185E-9</c:v>
                </c:pt>
                <c:pt idx="81">
                  <c:v>6.6938810050487518E-9</c:v>
                </c:pt>
                <c:pt idx="82">
                  <c:v>0</c:v>
                </c:pt>
                <c:pt idx="83">
                  <c:v>2.2409949451684952E-9</c:v>
                </c:pt>
                <c:pt idx="84">
                  <c:v>1.6007106751203537E-9</c:v>
                </c:pt>
                <c:pt idx="85">
                  <c:v>9.1677065938711166E-9</c:v>
                </c:pt>
                <c:pt idx="86">
                  <c:v>1.4842953532934189E-9</c:v>
                </c:pt>
                <c:pt idx="87">
                  <c:v>4.1902124583721161</c:v>
                </c:pt>
                <c:pt idx="88">
                  <c:v>2.6135239750146866E-8</c:v>
                </c:pt>
                <c:pt idx="89">
                  <c:v>0</c:v>
                </c:pt>
                <c:pt idx="90">
                  <c:v>8.7311491370201111E-10</c:v>
                </c:pt>
                <c:pt idx="91">
                  <c:v>0.36843939134269021</c:v>
                </c:pt>
                <c:pt idx="92">
                  <c:v>0</c:v>
                </c:pt>
                <c:pt idx="93">
                  <c:v>1.8674657390802167</c:v>
                </c:pt>
                <c:pt idx="94">
                  <c:v>10.428157495305641</c:v>
                </c:pt>
                <c:pt idx="95">
                  <c:v>19.640316927194363</c:v>
                </c:pt>
                <c:pt idx="96">
                  <c:v>27.649569368950324</c:v>
                </c:pt>
                <c:pt idx="97">
                  <c:v>35.009196380036883</c:v>
                </c:pt>
                <c:pt idx="98">
                  <c:v>8.6664662597468123</c:v>
                </c:pt>
                <c:pt idx="99">
                  <c:v>7.3415385105472524</c:v>
                </c:pt>
                <c:pt idx="100">
                  <c:v>11.830548656726023</c:v>
                </c:pt>
                <c:pt idx="101">
                  <c:v>21.074350281298393</c:v>
                </c:pt>
                <c:pt idx="102">
                  <c:v>17.62695679947501</c:v>
                </c:pt>
                <c:pt idx="103">
                  <c:v>24.892664743645582</c:v>
                </c:pt>
                <c:pt idx="104">
                  <c:v>33.434175934642553</c:v>
                </c:pt>
                <c:pt idx="105">
                  <c:v>32.451443381811259</c:v>
                </c:pt>
                <c:pt idx="106">
                  <c:v>40.338240405195393</c:v>
                </c:pt>
                <c:pt idx="107">
                  <c:v>39.202951458719326</c:v>
                </c:pt>
                <c:pt idx="108">
                  <c:v>41.882633820321644</c:v>
                </c:pt>
                <c:pt idx="109">
                  <c:v>51.499964298302075</c:v>
                </c:pt>
                <c:pt idx="110">
                  <c:v>50.195636867108988</c:v>
                </c:pt>
                <c:pt idx="111">
                  <c:v>52.871704929770203</c:v>
                </c:pt>
                <c:pt idx="112">
                  <c:v>56.539102757815272</c:v>
                </c:pt>
                <c:pt idx="113">
                  <c:v>62.703525447141146</c:v>
                </c:pt>
                <c:pt idx="114">
                  <c:v>71.697955578041729</c:v>
                </c:pt>
                <c:pt idx="115">
                  <c:v>78.022753780533094</c:v>
                </c:pt>
                <c:pt idx="116">
                  <c:v>94.580102581414394</c:v>
                </c:pt>
                <c:pt idx="117">
                  <c:v>92.968352250522003</c:v>
                </c:pt>
                <c:pt idx="118">
                  <c:v>99.930023552005878</c:v>
                </c:pt>
                <c:pt idx="119">
                  <c:v>93.27718820393784</c:v>
                </c:pt>
                <c:pt idx="120">
                  <c:v>96.058384209696669</c:v>
                </c:pt>
                <c:pt idx="121">
                  <c:v>98.290042429260211</c:v>
                </c:pt>
                <c:pt idx="122">
                  <c:v>82.115986375400098</c:v>
                </c:pt>
                <c:pt idx="123">
                  <c:v>84.698238607292296</c:v>
                </c:pt>
                <c:pt idx="124">
                  <c:v>87.79747527919244</c:v>
                </c:pt>
                <c:pt idx="125">
                  <c:v>92.968424927676097</c:v>
                </c:pt>
                <c:pt idx="126">
                  <c:v>95.443976270937128</c:v>
                </c:pt>
                <c:pt idx="127">
                  <c:v>94.17826411491842</c:v>
                </c:pt>
                <c:pt idx="128">
                  <c:v>96.043664654280292</c:v>
                </c:pt>
                <c:pt idx="129">
                  <c:v>98.442499415396014</c:v>
                </c:pt>
                <c:pt idx="130">
                  <c:v>98.316687933343928</c:v>
                </c:pt>
                <c:pt idx="131">
                  <c:v>94.117338164069224</c:v>
                </c:pt>
                <c:pt idx="132">
                  <c:v>111.9264785272826</c:v>
                </c:pt>
                <c:pt idx="133">
                  <c:v>103.59886990944506</c:v>
                </c:pt>
                <c:pt idx="134">
                  <c:v>93.832682450243738</c:v>
                </c:pt>
                <c:pt idx="135">
                  <c:v>89.817201255442342</c:v>
                </c:pt>
                <c:pt idx="136">
                  <c:v>85.866451914625941</c:v>
                </c:pt>
                <c:pt idx="137">
                  <c:v>76.812490561249433</c:v>
                </c:pt>
                <c:pt idx="138">
                  <c:v>77.883762615470914</c:v>
                </c:pt>
                <c:pt idx="139">
                  <c:v>86.191340657125693</c:v>
                </c:pt>
                <c:pt idx="140">
                  <c:v>74.988540034741163</c:v>
                </c:pt>
                <c:pt idx="141">
                  <c:v>79.266084674571175</c:v>
                </c:pt>
                <c:pt idx="142">
                  <c:v>79.449980565259466</c:v>
                </c:pt>
                <c:pt idx="143">
                  <c:v>78.742400175600778</c:v>
                </c:pt>
                <c:pt idx="144">
                  <c:v>89.940842502255691</c:v>
                </c:pt>
                <c:pt idx="145">
                  <c:v>74.873135187488515</c:v>
                </c:pt>
                <c:pt idx="146">
                  <c:v>95.905735734762857</c:v>
                </c:pt>
                <c:pt idx="147">
                  <c:v>99.366336541890632</c:v>
                </c:pt>
                <c:pt idx="148">
                  <c:v>75.664625774894375</c:v>
                </c:pt>
                <c:pt idx="149">
                  <c:v>77.865198959247209</c:v>
                </c:pt>
                <c:pt idx="150">
                  <c:v>85.671503258054145</c:v>
                </c:pt>
                <c:pt idx="151">
                  <c:v>92.400602607027395</c:v>
                </c:pt>
                <c:pt idx="152">
                  <c:v>71.93090462993132</c:v>
                </c:pt>
                <c:pt idx="153">
                  <c:v>74.136521341599291</c:v>
                </c:pt>
                <c:pt idx="154">
                  <c:v>73.36301790777361</c:v>
                </c:pt>
                <c:pt idx="155">
                  <c:v>74.615509492286947</c:v>
                </c:pt>
                <c:pt idx="156">
                  <c:v>76.648272679944057</c:v>
                </c:pt>
                <c:pt idx="157">
                  <c:v>70.743957463040715</c:v>
                </c:pt>
                <c:pt idx="158">
                  <c:v>70.810271562368143</c:v>
                </c:pt>
                <c:pt idx="159">
                  <c:v>72.364826245466247</c:v>
                </c:pt>
                <c:pt idx="160">
                  <c:v>77.142439509363612</c:v>
                </c:pt>
                <c:pt idx="161">
                  <c:v>62.075854292779695</c:v>
                </c:pt>
                <c:pt idx="162">
                  <c:v>71.150040425651241</c:v>
                </c:pt>
                <c:pt idx="163">
                  <c:v>76.186796547437552</c:v>
                </c:pt>
                <c:pt idx="164">
                  <c:v>69.269781279464951</c:v>
                </c:pt>
                <c:pt idx="165">
                  <c:v>71.903805550042307</c:v>
                </c:pt>
                <c:pt idx="166">
                  <c:v>62.486886398954084</c:v>
                </c:pt>
                <c:pt idx="167">
                  <c:v>75.138615461240988</c:v>
                </c:pt>
              </c:numCache>
            </c:numRef>
          </c:val>
          <c:smooth val="0"/>
          <c:extLst>
            <c:ext xmlns:c16="http://schemas.microsoft.com/office/drawing/2014/chart" uri="{C3380CC4-5D6E-409C-BE32-E72D297353CC}">
              <c16:uniqueId val="{00000002-DA9E-4E5F-8349-C9A8016CAECB}"/>
            </c:ext>
          </c:extLst>
        </c:ser>
        <c:ser>
          <c:idx val="1"/>
          <c:order val="3"/>
          <c:tx>
            <c:strRef>
              <c:f>'Graficos 5-3 a 5-23_Flujos '!$Q$4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'!$Q$5:$Q$172</c:f>
              <c:numCache>
                <c:formatCode>General</c:formatCode>
                <c:ptCount val="168"/>
                <c:pt idx="0">
                  <c:v>143</c:v>
                </c:pt>
                <c:pt idx="1">
                  <c:v>143</c:v>
                </c:pt>
                <c:pt idx="2">
                  <c:v>143</c:v>
                </c:pt>
                <c:pt idx="3">
                  <c:v>143</c:v>
                </c:pt>
                <c:pt idx="4">
                  <c:v>143</c:v>
                </c:pt>
                <c:pt idx="5">
                  <c:v>143</c:v>
                </c:pt>
                <c:pt idx="6">
                  <c:v>143</c:v>
                </c:pt>
                <c:pt idx="7">
                  <c:v>143</c:v>
                </c:pt>
                <c:pt idx="8">
                  <c:v>143</c:v>
                </c:pt>
                <c:pt idx="9">
                  <c:v>143</c:v>
                </c:pt>
                <c:pt idx="10">
                  <c:v>143</c:v>
                </c:pt>
                <c:pt idx="11">
                  <c:v>143</c:v>
                </c:pt>
                <c:pt idx="12">
                  <c:v>143</c:v>
                </c:pt>
                <c:pt idx="13">
                  <c:v>143</c:v>
                </c:pt>
                <c:pt idx="14">
                  <c:v>143</c:v>
                </c:pt>
                <c:pt idx="15">
                  <c:v>143</c:v>
                </c:pt>
                <c:pt idx="16">
                  <c:v>143</c:v>
                </c:pt>
                <c:pt idx="17">
                  <c:v>143</c:v>
                </c:pt>
                <c:pt idx="18">
                  <c:v>143</c:v>
                </c:pt>
                <c:pt idx="19">
                  <c:v>143</c:v>
                </c:pt>
                <c:pt idx="20">
                  <c:v>143</c:v>
                </c:pt>
                <c:pt idx="21">
                  <c:v>143</c:v>
                </c:pt>
                <c:pt idx="22">
                  <c:v>143</c:v>
                </c:pt>
                <c:pt idx="23">
                  <c:v>143</c:v>
                </c:pt>
                <c:pt idx="24">
                  <c:v>143</c:v>
                </c:pt>
                <c:pt idx="25">
                  <c:v>143</c:v>
                </c:pt>
                <c:pt idx="26">
                  <c:v>143</c:v>
                </c:pt>
                <c:pt idx="27">
                  <c:v>143</c:v>
                </c:pt>
                <c:pt idx="28">
                  <c:v>143</c:v>
                </c:pt>
                <c:pt idx="29">
                  <c:v>143</c:v>
                </c:pt>
                <c:pt idx="30">
                  <c:v>143</c:v>
                </c:pt>
                <c:pt idx="31">
                  <c:v>143</c:v>
                </c:pt>
                <c:pt idx="32">
                  <c:v>143</c:v>
                </c:pt>
                <c:pt idx="33">
                  <c:v>143</c:v>
                </c:pt>
                <c:pt idx="34">
                  <c:v>143</c:v>
                </c:pt>
                <c:pt idx="35">
                  <c:v>143</c:v>
                </c:pt>
                <c:pt idx="36">
                  <c:v>143</c:v>
                </c:pt>
                <c:pt idx="37">
                  <c:v>143</c:v>
                </c:pt>
                <c:pt idx="38">
                  <c:v>143</c:v>
                </c:pt>
                <c:pt idx="39">
                  <c:v>143</c:v>
                </c:pt>
                <c:pt idx="40">
                  <c:v>143</c:v>
                </c:pt>
                <c:pt idx="41">
                  <c:v>143</c:v>
                </c:pt>
                <c:pt idx="42">
                  <c:v>143</c:v>
                </c:pt>
                <c:pt idx="43">
                  <c:v>143</c:v>
                </c:pt>
                <c:pt idx="44">
                  <c:v>143</c:v>
                </c:pt>
                <c:pt idx="45">
                  <c:v>143</c:v>
                </c:pt>
                <c:pt idx="46">
                  <c:v>143</c:v>
                </c:pt>
                <c:pt idx="47">
                  <c:v>143</c:v>
                </c:pt>
                <c:pt idx="48">
                  <c:v>143</c:v>
                </c:pt>
                <c:pt idx="49">
                  <c:v>143</c:v>
                </c:pt>
                <c:pt idx="50">
                  <c:v>143</c:v>
                </c:pt>
                <c:pt idx="51">
                  <c:v>143</c:v>
                </c:pt>
                <c:pt idx="52">
                  <c:v>143</c:v>
                </c:pt>
                <c:pt idx="53">
                  <c:v>143</c:v>
                </c:pt>
                <c:pt idx="54">
                  <c:v>143</c:v>
                </c:pt>
                <c:pt idx="55">
                  <c:v>143</c:v>
                </c:pt>
                <c:pt idx="56">
                  <c:v>143</c:v>
                </c:pt>
                <c:pt idx="57">
                  <c:v>143</c:v>
                </c:pt>
                <c:pt idx="58">
                  <c:v>143</c:v>
                </c:pt>
                <c:pt idx="59">
                  <c:v>143</c:v>
                </c:pt>
                <c:pt idx="60">
                  <c:v>143</c:v>
                </c:pt>
                <c:pt idx="61">
                  <c:v>143</c:v>
                </c:pt>
                <c:pt idx="62">
                  <c:v>143</c:v>
                </c:pt>
                <c:pt idx="63">
                  <c:v>143</c:v>
                </c:pt>
                <c:pt idx="64">
                  <c:v>143</c:v>
                </c:pt>
                <c:pt idx="65">
                  <c:v>143</c:v>
                </c:pt>
                <c:pt idx="66">
                  <c:v>143</c:v>
                </c:pt>
                <c:pt idx="67">
                  <c:v>143</c:v>
                </c:pt>
                <c:pt idx="68">
                  <c:v>143</c:v>
                </c:pt>
                <c:pt idx="69">
                  <c:v>143</c:v>
                </c:pt>
                <c:pt idx="70">
                  <c:v>143</c:v>
                </c:pt>
                <c:pt idx="71">
                  <c:v>143</c:v>
                </c:pt>
                <c:pt idx="72">
                  <c:v>143</c:v>
                </c:pt>
                <c:pt idx="73">
                  <c:v>143</c:v>
                </c:pt>
                <c:pt idx="74">
                  <c:v>143</c:v>
                </c:pt>
                <c:pt idx="75">
                  <c:v>143</c:v>
                </c:pt>
                <c:pt idx="76">
                  <c:v>143</c:v>
                </c:pt>
                <c:pt idx="77">
                  <c:v>143</c:v>
                </c:pt>
                <c:pt idx="78">
                  <c:v>143</c:v>
                </c:pt>
                <c:pt idx="79">
                  <c:v>143</c:v>
                </c:pt>
                <c:pt idx="80">
                  <c:v>143</c:v>
                </c:pt>
                <c:pt idx="81">
                  <c:v>143</c:v>
                </c:pt>
                <c:pt idx="82">
                  <c:v>143</c:v>
                </c:pt>
                <c:pt idx="83">
                  <c:v>143</c:v>
                </c:pt>
                <c:pt idx="84">
                  <c:v>143</c:v>
                </c:pt>
                <c:pt idx="85">
                  <c:v>143</c:v>
                </c:pt>
                <c:pt idx="86">
                  <c:v>143</c:v>
                </c:pt>
                <c:pt idx="87">
                  <c:v>143</c:v>
                </c:pt>
                <c:pt idx="88">
                  <c:v>143</c:v>
                </c:pt>
                <c:pt idx="89">
                  <c:v>143</c:v>
                </c:pt>
                <c:pt idx="90">
                  <c:v>143</c:v>
                </c:pt>
                <c:pt idx="91">
                  <c:v>143</c:v>
                </c:pt>
                <c:pt idx="92">
                  <c:v>143</c:v>
                </c:pt>
                <c:pt idx="93">
                  <c:v>143</c:v>
                </c:pt>
                <c:pt idx="94">
                  <c:v>143</c:v>
                </c:pt>
                <c:pt idx="95">
                  <c:v>143</c:v>
                </c:pt>
                <c:pt idx="96">
                  <c:v>143</c:v>
                </c:pt>
                <c:pt idx="97">
                  <c:v>143</c:v>
                </c:pt>
                <c:pt idx="98">
                  <c:v>143</c:v>
                </c:pt>
                <c:pt idx="99">
                  <c:v>143</c:v>
                </c:pt>
                <c:pt idx="100">
                  <c:v>143</c:v>
                </c:pt>
                <c:pt idx="101">
                  <c:v>143</c:v>
                </c:pt>
                <c:pt idx="102">
                  <c:v>143</c:v>
                </c:pt>
                <c:pt idx="103">
                  <c:v>143</c:v>
                </c:pt>
                <c:pt idx="104">
                  <c:v>143</c:v>
                </c:pt>
                <c:pt idx="105">
                  <c:v>143</c:v>
                </c:pt>
                <c:pt idx="106">
                  <c:v>143</c:v>
                </c:pt>
                <c:pt idx="107">
                  <c:v>143</c:v>
                </c:pt>
                <c:pt idx="108">
                  <c:v>143</c:v>
                </c:pt>
                <c:pt idx="109">
                  <c:v>143</c:v>
                </c:pt>
                <c:pt idx="110">
                  <c:v>143</c:v>
                </c:pt>
                <c:pt idx="111">
                  <c:v>143</c:v>
                </c:pt>
                <c:pt idx="112">
                  <c:v>143</c:v>
                </c:pt>
                <c:pt idx="113">
                  <c:v>143</c:v>
                </c:pt>
                <c:pt idx="114">
                  <c:v>143</c:v>
                </c:pt>
                <c:pt idx="115">
                  <c:v>143</c:v>
                </c:pt>
                <c:pt idx="116">
                  <c:v>143</c:v>
                </c:pt>
                <c:pt idx="117">
                  <c:v>143</c:v>
                </c:pt>
                <c:pt idx="118">
                  <c:v>143</c:v>
                </c:pt>
                <c:pt idx="119">
                  <c:v>143</c:v>
                </c:pt>
                <c:pt idx="120">
                  <c:v>143</c:v>
                </c:pt>
                <c:pt idx="121">
                  <c:v>143</c:v>
                </c:pt>
                <c:pt idx="122">
                  <c:v>143</c:v>
                </c:pt>
                <c:pt idx="123">
                  <c:v>143</c:v>
                </c:pt>
                <c:pt idx="124">
                  <c:v>143</c:v>
                </c:pt>
                <c:pt idx="125">
                  <c:v>143</c:v>
                </c:pt>
                <c:pt idx="126">
                  <c:v>143</c:v>
                </c:pt>
                <c:pt idx="127">
                  <c:v>143</c:v>
                </c:pt>
                <c:pt idx="128">
                  <c:v>143</c:v>
                </c:pt>
                <c:pt idx="129">
                  <c:v>143</c:v>
                </c:pt>
                <c:pt idx="130">
                  <c:v>143</c:v>
                </c:pt>
                <c:pt idx="131">
                  <c:v>143</c:v>
                </c:pt>
                <c:pt idx="132">
                  <c:v>143</c:v>
                </c:pt>
                <c:pt idx="133">
                  <c:v>143</c:v>
                </c:pt>
                <c:pt idx="134">
                  <c:v>143</c:v>
                </c:pt>
                <c:pt idx="135">
                  <c:v>143</c:v>
                </c:pt>
                <c:pt idx="136">
                  <c:v>143</c:v>
                </c:pt>
                <c:pt idx="137">
                  <c:v>143</c:v>
                </c:pt>
                <c:pt idx="138">
                  <c:v>143</c:v>
                </c:pt>
                <c:pt idx="139">
                  <c:v>143</c:v>
                </c:pt>
                <c:pt idx="140">
                  <c:v>143</c:v>
                </c:pt>
                <c:pt idx="141">
                  <c:v>143</c:v>
                </c:pt>
                <c:pt idx="142">
                  <c:v>143</c:v>
                </c:pt>
                <c:pt idx="143">
                  <c:v>143</c:v>
                </c:pt>
                <c:pt idx="144">
                  <c:v>143</c:v>
                </c:pt>
                <c:pt idx="145">
                  <c:v>143</c:v>
                </c:pt>
                <c:pt idx="146">
                  <c:v>143</c:v>
                </c:pt>
                <c:pt idx="147">
                  <c:v>143</c:v>
                </c:pt>
                <c:pt idx="148">
                  <c:v>143</c:v>
                </c:pt>
                <c:pt idx="149">
                  <c:v>143</c:v>
                </c:pt>
                <c:pt idx="150">
                  <c:v>143</c:v>
                </c:pt>
                <c:pt idx="151">
                  <c:v>143</c:v>
                </c:pt>
                <c:pt idx="152">
                  <c:v>143</c:v>
                </c:pt>
                <c:pt idx="153">
                  <c:v>143</c:v>
                </c:pt>
                <c:pt idx="154">
                  <c:v>143</c:v>
                </c:pt>
                <c:pt idx="155">
                  <c:v>143</c:v>
                </c:pt>
                <c:pt idx="156">
                  <c:v>143</c:v>
                </c:pt>
                <c:pt idx="157">
                  <c:v>143</c:v>
                </c:pt>
                <c:pt idx="158">
                  <c:v>143</c:v>
                </c:pt>
                <c:pt idx="159">
                  <c:v>143</c:v>
                </c:pt>
                <c:pt idx="160">
                  <c:v>143</c:v>
                </c:pt>
                <c:pt idx="161">
                  <c:v>143</c:v>
                </c:pt>
                <c:pt idx="162">
                  <c:v>143</c:v>
                </c:pt>
                <c:pt idx="163">
                  <c:v>143</c:v>
                </c:pt>
                <c:pt idx="164">
                  <c:v>143</c:v>
                </c:pt>
                <c:pt idx="165">
                  <c:v>143</c:v>
                </c:pt>
                <c:pt idx="166">
                  <c:v>143</c:v>
                </c:pt>
                <c:pt idx="167">
                  <c:v>143</c:v>
                </c:pt>
              </c:numCache>
            </c:numRef>
          </c:val>
          <c:smooth val="0"/>
          <c:extLst>
            <c:ext xmlns:c16="http://schemas.microsoft.com/office/drawing/2014/chart" uri="{C3380CC4-5D6E-409C-BE32-E72D297353CC}">
              <c16:uniqueId val="{00000003-DA9E-4E5F-8349-C9A8016CAECB}"/>
            </c:ext>
          </c:extLst>
        </c:ser>
        <c:ser>
          <c:idx val="2"/>
          <c:order val="4"/>
          <c:tx>
            <c:strRef>
              <c:f>'Graficos 5-3 a 5-23_Flujos '!$R$4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'!$R$5:$R$172</c:f>
              <c:numCache>
                <c:formatCode>General</c:formatCode>
                <c:ptCount val="168"/>
                <c:pt idx="0">
                  <c:v>-206</c:v>
                </c:pt>
                <c:pt idx="1">
                  <c:v>-206</c:v>
                </c:pt>
                <c:pt idx="2">
                  <c:v>-206</c:v>
                </c:pt>
                <c:pt idx="3">
                  <c:v>-206</c:v>
                </c:pt>
                <c:pt idx="4">
                  <c:v>-206</c:v>
                </c:pt>
                <c:pt idx="5">
                  <c:v>-206</c:v>
                </c:pt>
                <c:pt idx="6">
                  <c:v>-206</c:v>
                </c:pt>
                <c:pt idx="7">
                  <c:v>-206</c:v>
                </c:pt>
                <c:pt idx="8">
                  <c:v>-206</c:v>
                </c:pt>
                <c:pt idx="9">
                  <c:v>-206</c:v>
                </c:pt>
                <c:pt idx="10">
                  <c:v>-206</c:v>
                </c:pt>
                <c:pt idx="11">
                  <c:v>-206</c:v>
                </c:pt>
                <c:pt idx="12">
                  <c:v>-206</c:v>
                </c:pt>
                <c:pt idx="13">
                  <c:v>-206</c:v>
                </c:pt>
                <c:pt idx="14">
                  <c:v>-206</c:v>
                </c:pt>
                <c:pt idx="15">
                  <c:v>-206</c:v>
                </c:pt>
                <c:pt idx="16">
                  <c:v>-206</c:v>
                </c:pt>
                <c:pt idx="17">
                  <c:v>-206</c:v>
                </c:pt>
                <c:pt idx="18">
                  <c:v>-206</c:v>
                </c:pt>
                <c:pt idx="19">
                  <c:v>-206</c:v>
                </c:pt>
                <c:pt idx="20">
                  <c:v>-206</c:v>
                </c:pt>
                <c:pt idx="21">
                  <c:v>-206</c:v>
                </c:pt>
                <c:pt idx="22">
                  <c:v>-206</c:v>
                </c:pt>
                <c:pt idx="23">
                  <c:v>-206</c:v>
                </c:pt>
                <c:pt idx="24">
                  <c:v>-206</c:v>
                </c:pt>
                <c:pt idx="25">
                  <c:v>-206</c:v>
                </c:pt>
                <c:pt idx="26">
                  <c:v>-206</c:v>
                </c:pt>
                <c:pt idx="27">
                  <c:v>-206</c:v>
                </c:pt>
                <c:pt idx="28">
                  <c:v>-206</c:v>
                </c:pt>
                <c:pt idx="29">
                  <c:v>-206</c:v>
                </c:pt>
                <c:pt idx="30">
                  <c:v>-206</c:v>
                </c:pt>
                <c:pt idx="31">
                  <c:v>-206</c:v>
                </c:pt>
                <c:pt idx="32">
                  <c:v>-206</c:v>
                </c:pt>
                <c:pt idx="33">
                  <c:v>-206</c:v>
                </c:pt>
                <c:pt idx="34">
                  <c:v>-206</c:v>
                </c:pt>
                <c:pt idx="35">
                  <c:v>-206</c:v>
                </c:pt>
                <c:pt idx="36">
                  <c:v>-206</c:v>
                </c:pt>
                <c:pt idx="37">
                  <c:v>-206</c:v>
                </c:pt>
                <c:pt idx="38">
                  <c:v>-206</c:v>
                </c:pt>
                <c:pt idx="39">
                  <c:v>-206</c:v>
                </c:pt>
                <c:pt idx="40">
                  <c:v>-206</c:v>
                </c:pt>
                <c:pt idx="41">
                  <c:v>-206</c:v>
                </c:pt>
                <c:pt idx="42">
                  <c:v>-206</c:v>
                </c:pt>
                <c:pt idx="43">
                  <c:v>-206</c:v>
                </c:pt>
                <c:pt idx="44">
                  <c:v>-206</c:v>
                </c:pt>
                <c:pt idx="45">
                  <c:v>-206</c:v>
                </c:pt>
                <c:pt idx="46">
                  <c:v>-206</c:v>
                </c:pt>
                <c:pt idx="47">
                  <c:v>-206</c:v>
                </c:pt>
                <c:pt idx="48">
                  <c:v>-206</c:v>
                </c:pt>
                <c:pt idx="49">
                  <c:v>-206</c:v>
                </c:pt>
                <c:pt idx="50">
                  <c:v>-206</c:v>
                </c:pt>
                <c:pt idx="51">
                  <c:v>-206</c:v>
                </c:pt>
                <c:pt idx="52">
                  <c:v>-206</c:v>
                </c:pt>
                <c:pt idx="53">
                  <c:v>-206</c:v>
                </c:pt>
                <c:pt idx="54">
                  <c:v>-206</c:v>
                </c:pt>
                <c:pt idx="55">
                  <c:v>-206</c:v>
                </c:pt>
                <c:pt idx="56">
                  <c:v>-206</c:v>
                </c:pt>
                <c:pt idx="57">
                  <c:v>-206</c:v>
                </c:pt>
                <c:pt idx="58">
                  <c:v>-206</c:v>
                </c:pt>
                <c:pt idx="59">
                  <c:v>-206</c:v>
                </c:pt>
                <c:pt idx="60">
                  <c:v>-206</c:v>
                </c:pt>
                <c:pt idx="61">
                  <c:v>-206</c:v>
                </c:pt>
                <c:pt idx="62">
                  <c:v>-206</c:v>
                </c:pt>
                <c:pt idx="63">
                  <c:v>-206</c:v>
                </c:pt>
                <c:pt idx="64">
                  <c:v>-206</c:v>
                </c:pt>
                <c:pt idx="65">
                  <c:v>-206</c:v>
                </c:pt>
                <c:pt idx="66">
                  <c:v>-206</c:v>
                </c:pt>
                <c:pt idx="67">
                  <c:v>-206</c:v>
                </c:pt>
                <c:pt idx="68">
                  <c:v>-206</c:v>
                </c:pt>
                <c:pt idx="69">
                  <c:v>-206</c:v>
                </c:pt>
                <c:pt idx="70">
                  <c:v>-206</c:v>
                </c:pt>
                <c:pt idx="71">
                  <c:v>-206</c:v>
                </c:pt>
                <c:pt idx="72">
                  <c:v>-206</c:v>
                </c:pt>
                <c:pt idx="73">
                  <c:v>-206</c:v>
                </c:pt>
                <c:pt idx="74">
                  <c:v>-206</c:v>
                </c:pt>
                <c:pt idx="75">
                  <c:v>-206</c:v>
                </c:pt>
                <c:pt idx="76">
                  <c:v>-206</c:v>
                </c:pt>
                <c:pt idx="77">
                  <c:v>-206</c:v>
                </c:pt>
                <c:pt idx="78">
                  <c:v>-206</c:v>
                </c:pt>
                <c:pt idx="79">
                  <c:v>-206</c:v>
                </c:pt>
                <c:pt idx="80">
                  <c:v>-206</c:v>
                </c:pt>
                <c:pt idx="81">
                  <c:v>-206</c:v>
                </c:pt>
                <c:pt idx="82">
                  <c:v>-206</c:v>
                </c:pt>
                <c:pt idx="83">
                  <c:v>-206</c:v>
                </c:pt>
                <c:pt idx="84">
                  <c:v>-206</c:v>
                </c:pt>
                <c:pt idx="85">
                  <c:v>-206</c:v>
                </c:pt>
                <c:pt idx="86">
                  <c:v>-206</c:v>
                </c:pt>
                <c:pt idx="87">
                  <c:v>-206</c:v>
                </c:pt>
                <c:pt idx="88">
                  <c:v>-206</c:v>
                </c:pt>
                <c:pt idx="89">
                  <c:v>-206</c:v>
                </c:pt>
                <c:pt idx="90">
                  <c:v>-206</c:v>
                </c:pt>
                <c:pt idx="91">
                  <c:v>-206</c:v>
                </c:pt>
                <c:pt idx="92">
                  <c:v>-206</c:v>
                </c:pt>
                <c:pt idx="93">
                  <c:v>-206</c:v>
                </c:pt>
                <c:pt idx="94">
                  <c:v>-206</c:v>
                </c:pt>
                <c:pt idx="95">
                  <c:v>-206</c:v>
                </c:pt>
                <c:pt idx="96">
                  <c:v>-206</c:v>
                </c:pt>
                <c:pt idx="97">
                  <c:v>-206</c:v>
                </c:pt>
                <c:pt idx="98">
                  <c:v>-206</c:v>
                </c:pt>
                <c:pt idx="99">
                  <c:v>-206</c:v>
                </c:pt>
                <c:pt idx="100">
                  <c:v>-206</c:v>
                </c:pt>
                <c:pt idx="101">
                  <c:v>-206</c:v>
                </c:pt>
                <c:pt idx="102">
                  <c:v>-206</c:v>
                </c:pt>
                <c:pt idx="103">
                  <c:v>-206</c:v>
                </c:pt>
                <c:pt idx="104">
                  <c:v>-206</c:v>
                </c:pt>
                <c:pt idx="105">
                  <c:v>-206</c:v>
                </c:pt>
                <c:pt idx="106">
                  <c:v>-206</c:v>
                </c:pt>
                <c:pt idx="107">
                  <c:v>-206</c:v>
                </c:pt>
                <c:pt idx="108">
                  <c:v>-206</c:v>
                </c:pt>
                <c:pt idx="109">
                  <c:v>-206</c:v>
                </c:pt>
                <c:pt idx="110">
                  <c:v>-206</c:v>
                </c:pt>
                <c:pt idx="111">
                  <c:v>-206</c:v>
                </c:pt>
                <c:pt idx="112">
                  <c:v>-206</c:v>
                </c:pt>
                <c:pt idx="113">
                  <c:v>-206</c:v>
                </c:pt>
                <c:pt idx="114">
                  <c:v>-206</c:v>
                </c:pt>
                <c:pt idx="115">
                  <c:v>-206</c:v>
                </c:pt>
                <c:pt idx="116">
                  <c:v>-206</c:v>
                </c:pt>
                <c:pt idx="117">
                  <c:v>-206</c:v>
                </c:pt>
                <c:pt idx="118">
                  <c:v>-206</c:v>
                </c:pt>
                <c:pt idx="119">
                  <c:v>-206</c:v>
                </c:pt>
                <c:pt idx="120">
                  <c:v>-206</c:v>
                </c:pt>
                <c:pt idx="121">
                  <c:v>-206</c:v>
                </c:pt>
                <c:pt idx="122">
                  <c:v>-206</c:v>
                </c:pt>
                <c:pt idx="123">
                  <c:v>-206</c:v>
                </c:pt>
                <c:pt idx="124">
                  <c:v>-206</c:v>
                </c:pt>
                <c:pt idx="125">
                  <c:v>-206</c:v>
                </c:pt>
                <c:pt idx="126">
                  <c:v>-206</c:v>
                </c:pt>
                <c:pt idx="127">
                  <c:v>-206</c:v>
                </c:pt>
                <c:pt idx="128">
                  <c:v>-206</c:v>
                </c:pt>
                <c:pt idx="129">
                  <c:v>-206</c:v>
                </c:pt>
                <c:pt idx="130">
                  <c:v>-206</c:v>
                </c:pt>
                <c:pt idx="131">
                  <c:v>-206</c:v>
                </c:pt>
                <c:pt idx="132">
                  <c:v>-206</c:v>
                </c:pt>
                <c:pt idx="133">
                  <c:v>-206</c:v>
                </c:pt>
                <c:pt idx="134">
                  <c:v>-206</c:v>
                </c:pt>
                <c:pt idx="135">
                  <c:v>-206</c:v>
                </c:pt>
                <c:pt idx="136">
                  <c:v>-206</c:v>
                </c:pt>
                <c:pt idx="137">
                  <c:v>-206</c:v>
                </c:pt>
                <c:pt idx="138">
                  <c:v>-206</c:v>
                </c:pt>
                <c:pt idx="139">
                  <c:v>-206</c:v>
                </c:pt>
                <c:pt idx="140">
                  <c:v>-206</c:v>
                </c:pt>
                <c:pt idx="141">
                  <c:v>-206</c:v>
                </c:pt>
                <c:pt idx="142">
                  <c:v>-206</c:v>
                </c:pt>
                <c:pt idx="143">
                  <c:v>-206</c:v>
                </c:pt>
                <c:pt idx="144">
                  <c:v>-206</c:v>
                </c:pt>
                <c:pt idx="145">
                  <c:v>-206</c:v>
                </c:pt>
                <c:pt idx="146">
                  <c:v>-206</c:v>
                </c:pt>
                <c:pt idx="147">
                  <c:v>-206</c:v>
                </c:pt>
                <c:pt idx="148">
                  <c:v>-206</c:v>
                </c:pt>
                <c:pt idx="149">
                  <c:v>-206</c:v>
                </c:pt>
                <c:pt idx="150">
                  <c:v>-206</c:v>
                </c:pt>
                <c:pt idx="151">
                  <c:v>-206</c:v>
                </c:pt>
                <c:pt idx="152">
                  <c:v>-206</c:v>
                </c:pt>
                <c:pt idx="153">
                  <c:v>-206</c:v>
                </c:pt>
                <c:pt idx="154">
                  <c:v>-206</c:v>
                </c:pt>
                <c:pt idx="155">
                  <c:v>-206</c:v>
                </c:pt>
                <c:pt idx="156">
                  <c:v>-206</c:v>
                </c:pt>
                <c:pt idx="157">
                  <c:v>-206</c:v>
                </c:pt>
                <c:pt idx="158">
                  <c:v>-206</c:v>
                </c:pt>
                <c:pt idx="159">
                  <c:v>-206</c:v>
                </c:pt>
                <c:pt idx="160">
                  <c:v>-206</c:v>
                </c:pt>
                <c:pt idx="161">
                  <c:v>-206</c:v>
                </c:pt>
                <c:pt idx="162">
                  <c:v>-206</c:v>
                </c:pt>
                <c:pt idx="163">
                  <c:v>-206</c:v>
                </c:pt>
                <c:pt idx="164">
                  <c:v>-206</c:v>
                </c:pt>
                <c:pt idx="165">
                  <c:v>-206</c:v>
                </c:pt>
                <c:pt idx="166">
                  <c:v>-206</c:v>
                </c:pt>
                <c:pt idx="167">
                  <c:v>-206</c:v>
                </c:pt>
              </c:numCache>
            </c:numRef>
          </c:val>
          <c:smooth val="0"/>
          <c:extLst>
            <c:ext xmlns:c16="http://schemas.microsoft.com/office/drawing/2014/chart" uri="{C3380CC4-5D6E-409C-BE32-E72D297353CC}">
              <c16:uniqueId val="{00000004-DA9E-4E5F-8349-C9A8016CAECB}"/>
            </c:ext>
          </c:extLst>
        </c:ser>
        <c:dLbls>
          <c:showLegendKey val="0"/>
          <c:showVal val="0"/>
          <c:showCatName val="0"/>
          <c:showSerName val="0"/>
          <c:showPercent val="0"/>
          <c:showBubbleSize val="0"/>
        </c:dLbls>
        <c:smooth val="0"/>
        <c:axId val="957366368"/>
        <c:axId val="957374528"/>
      </c:lineChart>
      <c:dateAx>
        <c:axId val="95736636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957374528"/>
        <c:crosses val="autoZero"/>
        <c:auto val="1"/>
        <c:lblOffset val="100"/>
        <c:baseTimeUnit val="months"/>
      </c:dateAx>
      <c:valAx>
        <c:axId val="95737452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957366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70C0"/>
                </a:solidFill>
                <a:latin typeface="+mn-lt"/>
                <a:ea typeface="+mn-ea"/>
                <a:cs typeface="+mn-cs"/>
              </a:defRPr>
            </a:pPr>
            <a:r>
              <a:rPr lang="en-US" sz="1400" b="1">
                <a:solidFill>
                  <a:srgbClr val="0070C0"/>
                </a:solidFill>
              </a:rPr>
              <a:t>Importaciones</a:t>
            </a: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70C0"/>
              </a:solidFill>
              <a:latin typeface="+mn-lt"/>
              <a:ea typeface="+mn-ea"/>
              <a:cs typeface="+mn-cs"/>
            </a:defRPr>
          </a:pPr>
          <a:endParaRPr lang="es-CO"/>
        </a:p>
      </c:txPr>
    </c:title>
    <c:autoTitleDeleted val="0"/>
    <c:plotArea>
      <c:layout>
        <c:manualLayout>
          <c:layoutTarget val="inner"/>
          <c:xMode val="edge"/>
          <c:yMode val="edge"/>
          <c:x val="8.9749436044668979E-2"/>
          <c:y val="0.12898346748836029"/>
          <c:w val="0.88420608139599921"/>
          <c:h val="0.63932020383250943"/>
        </c:manualLayout>
      </c:layout>
      <c:lineChart>
        <c:grouping val="standard"/>
        <c:varyColors val="0"/>
        <c:ser>
          <c:idx val="0"/>
          <c:order val="0"/>
          <c:tx>
            <c:strRef>
              <c:f>'Graficos 5-3 a 5-23_Flujos '!$GK$4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'!$GK$5:$GK$172</c:f>
              <c:numCache>
                <c:formatCode>General</c:formatCode>
                <c:ptCount val="168"/>
                <c:pt idx="0">
                  <c:v>87.519042846630555</c:v>
                </c:pt>
                <c:pt idx="1">
                  <c:v>88.101403935329984</c:v>
                </c:pt>
                <c:pt idx="2">
                  <c:v>57.224796777513852</c:v>
                </c:pt>
                <c:pt idx="3">
                  <c:v>54.924466163312644</c:v>
                </c:pt>
                <c:pt idx="4">
                  <c:v>49.768972274909551</c:v>
                </c:pt>
                <c:pt idx="5">
                  <c:v>76.886794397566604</c:v>
                </c:pt>
                <c:pt idx="6">
                  <c:v>67.543102101410284</c:v>
                </c:pt>
                <c:pt idx="7">
                  <c:v>65.235267568626796</c:v>
                </c:pt>
                <c:pt idx="8">
                  <c:v>101.29167432598449</c:v>
                </c:pt>
                <c:pt idx="9">
                  <c:v>98.723801090900423</c:v>
                </c:pt>
                <c:pt idx="10">
                  <c:v>120.75871816230391</c:v>
                </c:pt>
                <c:pt idx="11">
                  <c:v>114.81030267973796</c:v>
                </c:pt>
                <c:pt idx="12">
                  <c:v>112.1836821871228</c:v>
                </c:pt>
                <c:pt idx="13">
                  <c:v>132.74788342355546</c:v>
                </c:pt>
                <c:pt idx="14">
                  <c:v>128.98552343657761</c:v>
                </c:pt>
                <c:pt idx="15">
                  <c:v>117.91220237972146</c:v>
                </c:pt>
                <c:pt idx="16">
                  <c:v>124.87875326885286</c:v>
                </c:pt>
                <c:pt idx="17">
                  <c:v>153.53505435896346</c:v>
                </c:pt>
                <c:pt idx="18">
                  <c:v>135.4168432976557</c:v>
                </c:pt>
                <c:pt idx="19">
                  <c:v>157.06059130236855</c:v>
                </c:pt>
                <c:pt idx="20">
                  <c:v>207.02177114596356</c:v>
                </c:pt>
                <c:pt idx="21">
                  <c:v>192.63513678333362</c:v>
                </c:pt>
                <c:pt idx="22">
                  <c:v>180.29894207162337</c:v>
                </c:pt>
                <c:pt idx="23">
                  <c:v>293.43868669470623</c:v>
                </c:pt>
                <c:pt idx="24">
                  <c:v>296.55929397581406</c:v>
                </c:pt>
                <c:pt idx="25">
                  <c:v>298.81891193792774</c:v>
                </c:pt>
                <c:pt idx="26">
                  <c:v>70.70020587861724</c:v>
                </c:pt>
                <c:pt idx="27">
                  <c:v>69.541332992435485</c:v>
                </c:pt>
                <c:pt idx="28">
                  <c:v>45.076120096394277</c:v>
                </c:pt>
                <c:pt idx="29">
                  <c:v>86.963699845992437</c:v>
                </c:pt>
                <c:pt idx="30">
                  <c:v>83.805084412114923</c:v>
                </c:pt>
                <c:pt idx="31">
                  <c:v>80.426048649531751</c:v>
                </c:pt>
                <c:pt idx="32">
                  <c:v>74.52899676911457</c:v>
                </c:pt>
                <c:pt idx="33">
                  <c:v>67.105993433212873</c:v>
                </c:pt>
                <c:pt idx="34">
                  <c:v>84.017410473692905</c:v>
                </c:pt>
                <c:pt idx="35">
                  <c:v>100.13036575103189</c:v>
                </c:pt>
                <c:pt idx="36">
                  <c:v>95.525006628378804</c:v>
                </c:pt>
                <c:pt idx="37">
                  <c:v>102.02942690677048</c:v>
                </c:pt>
                <c:pt idx="38">
                  <c:v>70.700205833886628</c:v>
                </c:pt>
                <c:pt idx="39">
                  <c:v>69.586734550614182</c:v>
                </c:pt>
                <c:pt idx="40">
                  <c:v>64.715931229278894</c:v>
                </c:pt>
                <c:pt idx="41">
                  <c:v>90.625367789720173</c:v>
                </c:pt>
                <c:pt idx="42">
                  <c:v>83.805084426477293</c:v>
                </c:pt>
                <c:pt idx="43">
                  <c:v>80.426048549396057</c:v>
                </c:pt>
                <c:pt idx="44">
                  <c:v>74.528997262743189</c:v>
                </c:pt>
                <c:pt idx="45">
                  <c:v>67.10599386083554</c:v>
                </c:pt>
                <c:pt idx="46">
                  <c:v>77.198597926756236</c:v>
                </c:pt>
                <c:pt idx="47">
                  <c:v>81.834103463185073</c:v>
                </c:pt>
                <c:pt idx="48">
                  <c:v>83.130882281145176</c:v>
                </c:pt>
                <c:pt idx="49">
                  <c:v>92.658862816997356</c:v>
                </c:pt>
                <c:pt idx="50">
                  <c:v>112.90647975162932</c:v>
                </c:pt>
                <c:pt idx="51">
                  <c:v>109.45147316559321</c:v>
                </c:pt>
                <c:pt idx="52">
                  <c:v>108.67312728627638</c:v>
                </c:pt>
                <c:pt idx="53">
                  <c:v>135.78778819383982</c:v>
                </c:pt>
                <c:pt idx="54">
                  <c:v>111.14380917515271</c:v>
                </c:pt>
                <c:pt idx="55">
                  <c:v>92.429278853811041</c:v>
                </c:pt>
                <c:pt idx="56">
                  <c:v>120.63635184932292</c:v>
                </c:pt>
                <c:pt idx="57">
                  <c:v>110.62649004261158</c:v>
                </c:pt>
                <c:pt idx="58">
                  <c:v>115.78917540649553</c:v>
                </c:pt>
                <c:pt idx="59">
                  <c:v>266.19819354533684</c:v>
                </c:pt>
                <c:pt idx="60">
                  <c:v>715.63879030478847</c:v>
                </c:pt>
                <c:pt idx="61">
                  <c:v>761.65784609503316</c:v>
                </c:pt>
                <c:pt idx="62">
                  <c:v>438.85290886893858</c:v>
                </c:pt>
                <c:pt idx="63">
                  <c:v>442.1749901054859</c:v>
                </c:pt>
                <c:pt idx="64">
                  <c:v>471.00338283569789</c:v>
                </c:pt>
                <c:pt idx="65">
                  <c:v>508.82628956622636</c:v>
                </c:pt>
                <c:pt idx="66">
                  <c:v>475.08300602327517</c:v>
                </c:pt>
                <c:pt idx="67">
                  <c:v>490.38850114749579</c:v>
                </c:pt>
                <c:pt idx="68">
                  <c:v>517.17102923938819</c:v>
                </c:pt>
                <c:pt idx="69">
                  <c:v>495.1345801561281</c:v>
                </c:pt>
                <c:pt idx="70">
                  <c:v>525.09639421113843</c:v>
                </c:pt>
                <c:pt idx="71">
                  <c:v>510.02389065208422</c:v>
                </c:pt>
                <c:pt idx="72">
                  <c:v>490.36351450868477</c:v>
                </c:pt>
                <c:pt idx="73">
                  <c:v>532.88993094175862</c:v>
                </c:pt>
                <c:pt idx="74">
                  <c:v>516.50260103369465</c:v>
                </c:pt>
                <c:pt idx="75">
                  <c:v>523.19633260970181</c:v>
                </c:pt>
                <c:pt idx="76">
                  <c:v>491.46475501136285</c:v>
                </c:pt>
                <c:pt idx="77">
                  <c:v>562.15293012341272</c:v>
                </c:pt>
                <c:pt idx="78">
                  <c:v>543.05012325523194</c:v>
                </c:pt>
                <c:pt idx="79">
                  <c:v>547.8483407670401</c:v>
                </c:pt>
                <c:pt idx="80">
                  <c:v>568.63154029923169</c:v>
                </c:pt>
                <c:pt idx="81">
                  <c:v>551.36808438786181</c:v>
                </c:pt>
                <c:pt idx="82">
                  <c:v>593.27475555238379</c:v>
                </c:pt>
                <c:pt idx="83">
                  <c:v>557.96175484619096</c:v>
                </c:pt>
                <c:pt idx="84">
                  <c:v>531.4556191638876</c:v>
                </c:pt>
                <c:pt idx="85">
                  <c:v>580.90162318505008</c:v>
                </c:pt>
                <c:pt idx="86">
                  <c:v>574.82319390657983</c:v>
                </c:pt>
                <c:pt idx="87">
                  <c:v>565.0635598618079</c:v>
                </c:pt>
                <c:pt idx="88">
                  <c:v>580.0572463682081</c:v>
                </c:pt>
                <c:pt idx="89">
                  <c:v>630.27322370366562</c:v>
                </c:pt>
                <c:pt idx="90">
                  <c:v>613.14488073871337</c:v>
                </c:pt>
                <c:pt idx="91">
                  <c:v>627.89770790703324</c:v>
                </c:pt>
                <c:pt idx="92">
                  <c:v>750.18201704808212</c:v>
                </c:pt>
                <c:pt idx="93">
                  <c:v>732.89342194997948</c:v>
                </c:pt>
                <c:pt idx="94">
                  <c:v>776.03853412605395</c:v>
                </c:pt>
                <c:pt idx="95">
                  <c:v>763.66350639882</c:v>
                </c:pt>
                <c:pt idx="96">
                  <c:v>740.7788214959985</c:v>
                </c:pt>
                <c:pt idx="97">
                  <c:v>772.15152544759417</c:v>
                </c:pt>
                <c:pt idx="98">
                  <c:v>638.92898408018152</c:v>
                </c:pt>
                <c:pt idx="99">
                  <c:v>648.02536436652167</c:v>
                </c:pt>
                <c:pt idx="100">
                  <c:v>646.38899441136982</c:v>
                </c:pt>
                <c:pt idx="101">
                  <c:v>681.38287654761575</c:v>
                </c:pt>
                <c:pt idx="102">
                  <c:v>679.6213459736091</c:v>
                </c:pt>
                <c:pt idx="103">
                  <c:v>693.14278845409046</c:v>
                </c:pt>
                <c:pt idx="104">
                  <c:v>715.47967985194884</c:v>
                </c:pt>
                <c:pt idx="105">
                  <c:v>690.22074695379683</c:v>
                </c:pt>
                <c:pt idx="106">
                  <c:v>723.7711245043663</c:v>
                </c:pt>
                <c:pt idx="107">
                  <c:v>696.03477433888293</c:v>
                </c:pt>
                <c:pt idx="108">
                  <c:v>738.45691977571732</c:v>
                </c:pt>
                <c:pt idx="109">
                  <c:v>770.3724353430257</c:v>
                </c:pt>
                <c:pt idx="110">
                  <c:v>750.12634801889283</c:v>
                </c:pt>
                <c:pt idx="111">
                  <c:v>742.18469811651119</c:v>
                </c:pt>
                <c:pt idx="112">
                  <c:v>760.87816508100832</c:v>
                </c:pt>
                <c:pt idx="113">
                  <c:v>748.05741675001855</c:v>
                </c:pt>
                <c:pt idx="114">
                  <c:v>782.27011211305273</c:v>
                </c:pt>
                <c:pt idx="115">
                  <c:v>796.31972284443168</c:v>
                </c:pt>
                <c:pt idx="116">
                  <c:v>844.20577879450104</c:v>
                </c:pt>
                <c:pt idx="117">
                  <c:v>815.17437596253149</c:v>
                </c:pt>
                <c:pt idx="118">
                  <c:v>846.53483980438693</c:v>
                </c:pt>
                <c:pt idx="119">
                  <c:v>872.16188165497124</c:v>
                </c:pt>
                <c:pt idx="120">
                  <c:v>844.95015340881901</c:v>
                </c:pt>
                <c:pt idx="121">
                  <c:v>885.99727699223888</c:v>
                </c:pt>
                <c:pt idx="122">
                  <c:v>789.45019354524447</c:v>
                </c:pt>
                <c:pt idx="123">
                  <c:v>797.62539500043249</c:v>
                </c:pt>
                <c:pt idx="124">
                  <c:v>768.79550601391122</c:v>
                </c:pt>
                <c:pt idx="125">
                  <c:v>828.77484727597107</c:v>
                </c:pt>
                <c:pt idx="126">
                  <c:v>821.61196486076165</c:v>
                </c:pt>
                <c:pt idx="127">
                  <c:v>833.06256698952484</c:v>
                </c:pt>
                <c:pt idx="128">
                  <c:v>868.53163645860059</c:v>
                </c:pt>
                <c:pt idx="129">
                  <c:v>844.9952669993545</c:v>
                </c:pt>
                <c:pt idx="130">
                  <c:v>877.20061660247973</c:v>
                </c:pt>
                <c:pt idx="131">
                  <c:v>869.35583215588497</c:v>
                </c:pt>
                <c:pt idx="132">
                  <c:v>852.6567939967855</c:v>
                </c:pt>
                <c:pt idx="133">
                  <c:v>891.80067191719695</c:v>
                </c:pt>
                <c:pt idx="134">
                  <c:v>839.84856706575488</c:v>
                </c:pt>
                <c:pt idx="135">
                  <c:v>842.60322954236881</c:v>
                </c:pt>
                <c:pt idx="136">
                  <c:v>837.78251883810435</c:v>
                </c:pt>
                <c:pt idx="137">
                  <c:v>877.09009323197643</c:v>
                </c:pt>
                <c:pt idx="138">
                  <c:v>865.85392505837774</c:v>
                </c:pt>
                <c:pt idx="139">
                  <c:v>870.90263741057345</c:v>
                </c:pt>
                <c:pt idx="140">
                  <c:v>929.68172862910126</c:v>
                </c:pt>
                <c:pt idx="141">
                  <c:v>905.86435255857668</c:v>
                </c:pt>
                <c:pt idx="142">
                  <c:v>941.44530005427578</c:v>
                </c:pt>
                <c:pt idx="143">
                  <c:v>934.08512886072469</c:v>
                </c:pt>
                <c:pt idx="144">
                  <c:v>932.9712765327705</c:v>
                </c:pt>
                <c:pt idx="145">
                  <c:v>981.47904982504792</c:v>
                </c:pt>
                <c:pt idx="146">
                  <c:v>902.61082435811193</c:v>
                </c:pt>
                <c:pt idx="147">
                  <c:v>893.51545035629738</c:v>
                </c:pt>
                <c:pt idx="148">
                  <c:v>913.67950659397684</c:v>
                </c:pt>
                <c:pt idx="149">
                  <c:v>944.70021339913535</c:v>
                </c:pt>
                <c:pt idx="150">
                  <c:v>927.33015894694631</c:v>
                </c:pt>
                <c:pt idx="151">
                  <c:v>927.77872491558367</c:v>
                </c:pt>
                <c:pt idx="152">
                  <c:v>995.15016287710398</c:v>
                </c:pt>
                <c:pt idx="153">
                  <c:v>969.22771166677455</c:v>
                </c:pt>
                <c:pt idx="154">
                  <c:v>1000.783861774268</c:v>
                </c:pt>
                <c:pt idx="155">
                  <c:v>988.1237112505496</c:v>
                </c:pt>
                <c:pt idx="156">
                  <c:v>972.1468401934369</c:v>
                </c:pt>
                <c:pt idx="157">
                  <c:v>1008.0359122829611</c:v>
                </c:pt>
                <c:pt idx="158">
                  <c:v>932.00672992376667</c:v>
                </c:pt>
                <c:pt idx="159">
                  <c:v>922.83234680216003</c:v>
                </c:pt>
                <c:pt idx="160">
                  <c:v>923.53448087477591</c:v>
                </c:pt>
                <c:pt idx="161">
                  <c:v>970.12160328371601</c:v>
                </c:pt>
                <c:pt idx="162">
                  <c:v>942.56444577501964</c:v>
                </c:pt>
                <c:pt idx="163">
                  <c:v>956.69694119064275</c:v>
                </c:pt>
                <c:pt idx="164">
                  <c:v>998.34543635212094</c:v>
                </c:pt>
                <c:pt idx="165">
                  <c:v>972.92951087769052</c:v>
                </c:pt>
                <c:pt idx="166">
                  <c:v>1012.8468604772939</c:v>
                </c:pt>
                <c:pt idx="167">
                  <c:v>990.08533854621987</c:v>
                </c:pt>
              </c:numCache>
            </c:numRef>
          </c:val>
          <c:smooth val="0"/>
          <c:extLst>
            <c:ext xmlns:c16="http://schemas.microsoft.com/office/drawing/2014/chart" uri="{C3380CC4-5D6E-409C-BE32-E72D297353CC}">
              <c16:uniqueId val="{00000000-1DA4-413A-8FCE-A5A60EEE5AFF}"/>
            </c:ext>
          </c:extLst>
        </c:ser>
        <c:ser>
          <c:idx val="1"/>
          <c:order val="1"/>
          <c:tx>
            <c:strRef>
              <c:f>'Graficos 5-3 a 5-23_Flujos '!$GL$4</c:f>
              <c:strCache>
                <c:ptCount val="1"/>
                <c:pt idx="0">
                  <c:v>Flujo Oferta2</c:v>
                </c:pt>
              </c:strCache>
            </c:strRef>
          </c:tx>
          <c:spPr>
            <a:ln w="38100" cap="rnd">
              <a:solidFill>
                <a:srgbClr val="FFC000"/>
              </a:solidFill>
              <a:prstDash val="sysDot"/>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'!$GL$5:$GL$172</c:f>
              <c:numCache>
                <c:formatCode>General</c:formatCode>
                <c:ptCount val="168"/>
                <c:pt idx="0">
                  <c:v>-5.1745264584249554E-12</c:v>
                </c:pt>
                <c:pt idx="1">
                  <c:v>9.3502103636182596</c:v>
                </c:pt>
                <c:pt idx="2">
                  <c:v>2.91900726939875E-11</c:v>
                </c:pt>
                <c:pt idx="3">
                  <c:v>2.8981774735539361E-10</c:v>
                </c:pt>
                <c:pt idx="4">
                  <c:v>2.5495847651762091E-9</c:v>
                </c:pt>
                <c:pt idx="5">
                  <c:v>4.07738553686766E-10</c:v>
                </c:pt>
                <c:pt idx="6">
                  <c:v>3.1576649180765531E-11</c:v>
                </c:pt>
                <c:pt idx="7">
                  <c:v>2.2311090979304506E-10</c:v>
                </c:pt>
                <c:pt idx="8">
                  <c:v>53.838753060106484</c:v>
                </c:pt>
                <c:pt idx="9">
                  <c:v>50.109708161569614</c:v>
                </c:pt>
                <c:pt idx="10">
                  <c:v>88.637682887151342</c:v>
                </c:pt>
                <c:pt idx="11">
                  <c:v>70.485531809050684</c:v>
                </c:pt>
                <c:pt idx="12">
                  <c:v>42.791444899693431</c:v>
                </c:pt>
                <c:pt idx="13">
                  <c:v>92.287213142694043</c:v>
                </c:pt>
                <c:pt idx="14">
                  <c:v>77.933574188754477</c:v>
                </c:pt>
                <c:pt idx="15">
                  <c:v>76.817148050313108</c:v>
                </c:pt>
                <c:pt idx="16">
                  <c:v>81.022042163967086</c:v>
                </c:pt>
                <c:pt idx="17">
                  <c:v>114.45154591242795</c:v>
                </c:pt>
                <c:pt idx="18">
                  <c:v>104.95446987575752</c:v>
                </c:pt>
                <c:pt idx="19">
                  <c:v>138.35147973077304</c:v>
                </c:pt>
                <c:pt idx="20">
                  <c:v>188.62441981960995</c:v>
                </c:pt>
                <c:pt idx="21">
                  <c:v>174.62910671051128</c:v>
                </c:pt>
                <c:pt idx="22">
                  <c:v>162.62074376989517</c:v>
                </c:pt>
                <c:pt idx="23">
                  <c:v>276.17786913505489</c:v>
                </c:pt>
                <c:pt idx="24">
                  <c:v>272.99412810483932</c:v>
                </c:pt>
                <c:pt idx="25">
                  <c:v>285.97006988843071</c:v>
                </c:pt>
                <c:pt idx="26">
                  <c:v>33.202719739602642</c:v>
                </c:pt>
                <c:pt idx="27">
                  <c:v>14.767247479454085</c:v>
                </c:pt>
                <c:pt idx="28">
                  <c:v>9.3133143690692202E-9</c:v>
                </c:pt>
                <c:pt idx="29">
                  <c:v>15.270743215459504</c:v>
                </c:pt>
                <c:pt idx="30">
                  <c:v>35.091412251364574</c:v>
                </c:pt>
                <c:pt idx="31">
                  <c:v>45.367041333393189</c:v>
                </c:pt>
                <c:pt idx="32">
                  <c:v>55.780823635254762</c:v>
                </c:pt>
                <c:pt idx="33">
                  <c:v>45.663114345828689</c:v>
                </c:pt>
                <c:pt idx="34">
                  <c:v>66.83976259758424</c:v>
                </c:pt>
                <c:pt idx="35">
                  <c:v>80.752822266409396</c:v>
                </c:pt>
                <c:pt idx="36">
                  <c:v>74.150095485075838</c:v>
                </c:pt>
                <c:pt idx="37">
                  <c:v>85.402798366394791</c:v>
                </c:pt>
                <c:pt idx="38">
                  <c:v>52.545978403765162</c:v>
                </c:pt>
                <c:pt idx="39">
                  <c:v>50.901932346584317</c:v>
                </c:pt>
                <c:pt idx="40">
                  <c:v>47.075019913860046</c:v>
                </c:pt>
                <c:pt idx="41">
                  <c:v>74.324381837795556</c:v>
                </c:pt>
                <c:pt idx="42">
                  <c:v>66.147203216553407</c:v>
                </c:pt>
                <c:pt idx="43">
                  <c:v>66.937619648635746</c:v>
                </c:pt>
                <c:pt idx="44">
                  <c:v>65.573953161867962</c:v>
                </c:pt>
                <c:pt idx="45">
                  <c:v>57.384198784328348</c:v>
                </c:pt>
                <c:pt idx="46">
                  <c:v>73.315722225257474</c:v>
                </c:pt>
                <c:pt idx="47">
                  <c:v>76.94321371175333</c:v>
                </c:pt>
                <c:pt idx="48">
                  <c:v>77.283010494064655</c:v>
                </c:pt>
                <c:pt idx="49">
                  <c:v>92.658862816997015</c:v>
                </c:pt>
                <c:pt idx="50">
                  <c:v>112.20241237400987</c:v>
                </c:pt>
                <c:pt idx="51">
                  <c:v>109.07940293130909</c:v>
                </c:pt>
                <c:pt idx="52">
                  <c:v>108.67312728627633</c:v>
                </c:pt>
                <c:pt idx="53">
                  <c:v>135.78778819383984</c:v>
                </c:pt>
                <c:pt idx="54">
                  <c:v>111.14380917515226</c:v>
                </c:pt>
                <c:pt idx="55">
                  <c:v>92.42927885381107</c:v>
                </c:pt>
                <c:pt idx="56">
                  <c:v>120.63635184932292</c:v>
                </c:pt>
                <c:pt idx="57">
                  <c:v>110.62649004261164</c:v>
                </c:pt>
                <c:pt idx="58">
                  <c:v>115.78917540649404</c:v>
                </c:pt>
                <c:pt idx="59">
                  <c:v>266.19819354533678</c:v>
                </c:pt>
                <c:pt idx="60">
                  <c:v>508.89504744070609</c:v>
                </c:pt>
                <c:pt idx="61">
                  <c:v>555.78969040880668</c:v>
                </c:pt>
                <c:pt idx="62">
                  <c:v>234.55212534039117</c:v>
                </c:pt>
                <c:pt idx="63">
                  <c:v>238.59451021393073</c:v>
                </c:pt>
                <c:pt idx="64">
                  <c:v>268.23308432305566</c:v>
                </c:pt>
                <c:pt idx="65">
                  <c:v>307.28845245096875</c:v>
                </c:pt>
                <c:pt idx="66">
                  <c:v>273.28450464920638</c:v>
                </c:pt>
                <c:pt idx="67">
                  <c:v>284.99666918270668</c:v>
                </c:pt>
                <c:pt idx="68">
                  <c:v>308.11072752230871</c:v>
                </c:pt>
                <c:pt idx="69">
                  <c:v>285.30223502759304</c:v>
                </c:pt>
                <c:pt idx="70">
                  <c:v>312.52114851582172</c:v>
                </c:pt>
                <c:pt idx="71">
                  <c:v>295.41988100009627</c:v>
                </c:pt>
                <c:pt idx="72">
                  <c:v>273.27466043773001</c:v>
                </c:pt>
                <c:pt idx="73">
                  <c:v>314.12380880148231</c:v>
                </c:pt>
                <c:pt idx="74">
                  <c:v>292.99685192970327</c:v>
                </c:pt>
                <c:pt idx="75">
                  <c:v>294.73945997124753</c:v>
                </c:pt>
                <c:pt idx="76">
                  <c:v>261.19535802494545</c:v>
                </c:pt>
                <c:pt idx="77">
                  <c:v>329.69110441070046</c:v>
                </c:pt>
                <c:pt idx="78">
                  <c:v>313.0345944604083</c:v>
                </c:pt>
                <c:pt idx="79">
                  <c:v>325.26604770946147</c:v>
                </c:pt>
                <c:pt idx="80">
                  <c:v>349.97921749305669</c:v>
                </c:pt>
                <c:pt idx="81">
                  <c:v>332.8769802595433</c:v>
                </c:pt>
                <c:pt idx="82">
                  <c:v>378.0117275746403</c:v>
                </c:pt>
                <c:pt idx="83">
                  <c:v>348.94897513466344</c:v>
                </c:pt>
                <c:pt idx="84">
                  <c:v>336.15211119409111</c:v>
                </c:pt>
                <c:pt idx="85">
                  <c:v>388.21081402602886</c:v>
                </c:pt>
                <c:pt idx="86">
                  <c:v>385.09691266609377</c:v>
                </c:pt>
                <c:pt idx="87">
                  <c:v>378.36941720906151</c:v>
                </c:pt>
                <c:pt idx="88">
                  <c:v>380.13358467939833</c:v>
                </c:pt>
                <c:pt idx="89">
                  <c:v>428.0298935458855</c:v>
                </c:pt>
                <c:pt idx="90">
                  <c:v>413.14321402913123</c:v>
                </c:pt>
                <c:pt idx="91">
                  <c:v>427.73836193763549</c:v>
                </c:pt>
                <c:pt idx="92">
                  <c:v>554.08338902356593</c:v>
                </c:pt>
                <c:pt idx="93">
                  <c:v>538.41589979179912</c:v>
                </c:pt>
                <c:pt idx="94">
                  <c:v>586.58562979331191</c:v>
                </c:pt>
                <c:pt idx="95">
                  <c:v>581.06922500040719</c:v>
                </c:pt>
                <c:pt idx="96">
                  <c:v>557.88547643472543</c:v>
                </c:pt>
                <c:pt idx="97">
                  <c:v>590.98314571138098</c:v>
                </c:pt>
                <c:pt idx="98">
                  <c:v>461.01365404532078</c:v>
                </c:pt>
                <c:pt idx="99">
                  <c:v>472.08353524926116</c:v>
                </c:pt>
                <c:pt idx="100">
                  <c:v>466.09883032605376</c:v>
                </c:pt>
                <c:pt idx="101">
                  <c:v>502.77298659015139</c:v>
                </c:pt>
                <c:pt idx="102">
                  <c:v>503.19289656096691</c:v>
                </c:pt>
                <c:pt idx="103">
                  <c:v>518.64094227033161</c:v>
                </c:pt>
                <c:pt idx="104">
                  <c:v>535.82012604298654</c:v>
                </c:pt>
                <c:pt idx="105">
                  <c:v>514.92112694787988</c:v>
                </c:pt>
                <c:pt idx="106">
                  <c:v>546.5800336384234</c:v>
                </c:pt>
                <c:pt idx="107">
                  <c:v>519.89879317606756</c:v>
                </c:pt>
                <c:pt idx="108">
                  <c:v>526.14525434608004</c:v>
                </c:pt>
                <c:pt idx="109">
                  <c:v>557.97857697104473</c:v>
                </c:pt>
                <c:pt idx="110">
                  <c:v>538.58620280053344</c:v>
                </c:pt>
                <c:pt idx="111">
                  <c:v>530.59885924002106</c:v>
                </c:pt>
                <c:pt idx="112">
                  <c:v>549.9656471353187</c:v>
                </c:pt>
                <c:pt idx="113">
                  <c:v>536.97751020952319</c:v>
                </c:pt>
                <c:pt idx="114">
                  <c:v>571.98954735456084</c:v>
                </c:pt>
                <c:pt idx="115">
                  <c:v>586.39513513121392</c:v>
                </c:pt>
                <c:pt idx="116">
                  <c:v>634.21253255052545</c:v>
                </c:pt>
                <c:pt idx="117">
                  <c:v>605.96714553392485</c:v>
                </c:pt>
                <c:pt idx="118">
                  <c:v>637.47618996165784</c:v>
                </c:pt>
                <c:pt idx="119">
                  <c:v>663.82974674720981</c:v>
                </c:pt>
                <c:pt idx="120">
                  <c:v>637.61616023402655</c:v>
                </c:pt>
                <c:pt idx="121">
                  <c:v>678.67201399334419</c:v>
                </c:pt>
                <c:pt idx="122">
                  <c:v>583.08569934813022</c:v>
                </c:pt>
                <c:pt idx="123">
                  <c:v>591.31123228980368</c:v>
                </c:pt>
                <c:pt idx="124">
                  <c:v>563.25678383524348</c:v>
                </c:pt>
                <c:pt idx="125">
                  <c:v>623.1571744161181</c:v>
                </c:pt>
                <c:pt idx="126">
                  <c:v>617.29701197952977</c:v>
                </c:pt>
                <c:pt idx="127">
                  <c:v>630.00084925377769</c:v>
                </c:pt>
                <c:pt idx="128">
                  <c:v>666.28790853819112</c:v>
                </c:pt>
                <c:pt idx="129">
                  <c:v>644.44099925159753</c:v>
                </c:pt>
                <c:pt idx="130">
                  <c:v>677.69141123713723</c:v>
                </c:pt>
                <c:pt idx="131">
                  <c:v>671.47724891393432</c:v>
                </c:pt>
                <c:pt idx="132">
                  <c:v>657.02823919909076</c:v>
                </c:pt>
                <c:pt idx="133">
                  <c:v>696.47410685604495</c:v>
                </c:pt>
                <c:pt idx="134">
                  <c:v>647.17705730734201</c:v>
                </c:pt>
                <c:pt idx="135">
                  <c:v>652.7238311410606</c:v>
                </c:pt>
                <c:pt idx="136">
                  <c:v>650.69582177639086</c:v>
                </c:pt>
                <c:pt idx="137">
                  <c:v>692.79548832528246</c:v>
                </c:pt>
                <c:pt idx="138">
                  <c:v>683.40258784093726</c:v>
                </c:pt>
                <c:pt idx="139">
                  <c:v>689.34479805561125</c:v>
                </c:pt>
                <c:pt idx="140">
                  <c:v>747.2899784573716</c:v>
                </c:pt>
                <c:pt idx="141">
                  <c:v>722.21590295111218</c:v>
                </c:pt>
                <c:pt idx="142">
                  <c:v>756.44115262079458</c:v>
                </c:pt>
                <c:pt idx="143">
                  <c:v>747.82438655922874</c:v>
                </c:pt>
                <c:pt idx="144">
                  <c:v>735.3262990292161</c:v>
                </c:pt>
                <c:pt idx="145">
                  <c:v>779.79542851427891</c:v>
                </c:pt>
                <c:pt idx="146">
                  <c:v>696.8941293424931</c:v>
                </c:pt>
                <c:pt idx="147">
                  <c:v>683.76225738906055</c:v>
                </c:pt>
                <c:pt idx="148">
                  <c:v>699.89103193788105</c:v>
                </c:pt>
                <c:pt idx="149">
                  <c:v>726.87521061896234</c:v>
                </c:pt>
                <c:pt idx="150">
                  <c:v>709.07815857645596</c:v>
                </c:pt>
                <c:pt idx="151">
                  <c:v>712.70739955362399</c:v>
                </c:pt>
                <c:pt idx="152">
                  <c:v>783.25880020443412</c:v>
                </c:pt>
                <c:pt idx="153">
                  <c:v>760.51773552202837</c:v>
                </c:pt>
                <c:pt idx="154">
                  <c:v>795.2538100100362</c:v>
                </c:pt>
                <c:pt idx="155">
                  <c:v>785.77507959693878</c:v>
                </c:pt>
                <c:pt idx="156">
                  <c:v>772.917085158703</c:v>
                </c:pt>
                <c:pt idx="157">
                  <c:v>811.97162024036822</c:v>
                </c:pt>
                <c:pt idx="158">
                  <c:v>739.11166556452133</c:v>
                </c:pt>
                <c:pt idx="159">
                  <c:v>733.10457087249335</c:v>
                </c:pt>
                <c:pt idx="160">
                  <c:v>736.97409656324817</c:v>
                </c:pt>
                <c:pt idx="161">
                  <c:v>786.72828000704772</c:v>
                </c:pt>
                <c:pt idx="162">
                  <c:v>761.94265880601154</c:v>
                </c:pt>
                <c:pt idx="163">
                  <c:v>778.45054458373465</c:v>
                </c:pt>
                <c:pt idx="164">
                  <c:v>822.47378315507581</c:v>
                </c:pt>
                <c:pt idx="165">
                  <c:v>799.43379991976417</c:v>
                </c:pt>
                <c:pt idx="166">
                  <c:v>841.72571194753311</c:v>
                </c:pt>
                <c:pt idx="167">
                  <c:v>821.34018618403081</c:v>
                </c:pt>
              </c:numCache>
            </c:numRef>
          </c:val>
          <c:smooth val="0"/>
          <c:extLst>
            <c:ext xmlns:c16="http://schemas.microsoft.com/office/drawing/2014/chart" uri="{C3380CC4-5D6E-409C-BE32-E72D297353CC}">
              <c16:uniqueId val="{00000001-1DA4-413A-8FCE-A5A60EEE5AFF}"/>
            </c:ext>
          </c:extLst>
        </c:ser>
        <c:ser>
          <c:idx val="2"/>
          <c:order val="2"/>
          <c:tx>
            <c:strRef>
              <c:f>'Graficos 5-3 a 5-23_Flujos '!$GM$4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'!$GM$5:$GM$172</c:f>
              <c:numCache>
                <c:formatCode>General</c:formatCode>
                <c:ptCount val="168"/>
                <c:pt idx="0">
                  <c:v>-5.1745264584249554E-12</c:v>
                </c:pt>
                <c:pt idx="1">
                  <c:v>9.3502103636182596</c:v>
                </c:pt>
                <c:pt idx="2">
                  <c:v>2.91900726939875E-11</c:v>
                </c:pt>
                <c:pt idx="3">
                  <c:v>2.8981774735539361E-10</c:v>
                </c:pt>
                <c:pt idx="4">
                  <c:v>2.5495847651762091E-9</c:v>
                </c:pt>
                <c:pt idx="5">
                  <c:v>4.07738553686766E-10</c:v>
                </c:pt>
                <c:pt idx="6">
                  <c:v>3.1576649180765531E-11</c:v>
                </c:pt>
                <c:pt idx="7">
                  <c:v>2.2311090979304506E-10</c:v>
                </c:pt>
                <c:pt idx="8">
                  <c:v>53.838753060106484</c:v>
                </c:pt>
                <c:pt idx="9">
                  <c:v>50.109708161569614</c:v>
                </c:pt>
                <c:pt idx="10">
                  <c:v>88.637682887151342</c:v>
                </c:pt>
                <c:pt idx="11">
                  <c:v>70.485531809050684</c:v>
                </c:pt>
                <c:pt idx="12">
                  <c:v>279.40386341025169</c:v>
                </c:pt>
                <c:pt idx="13">
                  <c:v>299.45609974275845</c:v>
                </c:pt>
                <c:pt idx="14">
                  <c:v>295.25692479291524</c:v>
                </c:pt>
                <c:pt idx="15">
                  <c:v>283.7377157748528</c:v>
                </c:pt>
                <c:pt idx="16">
                  <c:v>290.14526732242575</c:v>
                </c:pt>
                <c:pt idx="17">
                  <c:v>318.15843203198091</c:v>
                </c:pt>
                <c:pt idx="18">
                  <c:v>299.87841802312448</c:v>
                </c:pt>
                <c:pt idx="19">
                  <c:v>321.81019847097161</c:v>
                </c:pt>
                <c:pt idx="20">
                  <c:v>372.08569319614827</c:v>
                </c:pt>
                <c:pt idx="21">
                  <c:v>358.07686122062466</c:v>
                </c:pt>
                <c:pt idx="22">
                  <c:v>347.20468907754196</c:v>
                </c:pt>
                <c:pt idx="23">
                  <c:v>463.1107820286939</c:v>
                </c:pt>
                <c:pt idx="24">
                  <c:v>460.12754405910778</c:v>
                </c:pt>
                <c:pt idx="25">
                  <c:v>472.84121591337987</c:v>
                </c:pt>
                <c:pt idx="26">
                  <c:v>250.00000000002035</c:v>
                </c:pt>
                <c:pt idx="27">
                  <c:v>250.00000000006304</c:v>
                </c:pt>
                <c:pt idx="28">
                  <c:v>162.32243421287933</c:v>
                </c:pt>
                <c:pt idx="29">
                  <c:v>249.9999999999869</c:v>
                </c:pt>
                <c:pt idx="30">
                  <c:v>249.99999999999918</c:v>
                </c:pt>
                <c:pt idx="31">
                  <c:v>249.9999999999998</c:v>
                </c:pt>
                <c:pt idx="32">
                  <c:v>249.99999999998792</c:v>
                </c:pt>
                <c:pt idx="33">
                  <c:v>280.24559327386203</c:v>
                </c:pt>
                <c:pt idx="34">
                  <c:v>309.43731278368489</c:v>
                </c:pt>
                <c:pt idx="35">
                  <c:v>330.88636530249698</c:v>
                </c:pt>
                <c:pt idx="36">
                  <c:v>325.38393682107488</c:v>
                </c:pt>
                <c:pt idx="37">
                  <c:v>342.11116772704895</c:v>
                </c:pt>
                <c:pt idx="38">
                  <c:v>274.38487839171211</c:v>
                </c:pt>
                <c:pt idx="39">
                  <c:v>282.29420481802379</c:v>
                </c:pt>
                <c:pt idx="40">
                  <c:v>276.90946335796218</c:v>
                </c:pt>
                <c:pt idx="41">
                  <c:v>320.82832138540567</c:v>
                </c:pt>
                <c:pt idx="42">
                  <c:v>313.04137836088671</c:v>
                </c:pt>
                <c:pt idx="43">
                  <c:v>320.55790585092473</c:v>
                </c:pt>
                <c:pt idx="44">
                  <c:v>324.52899726261955</c:v>
                </c:pt>
                <c:pt idx="45">
                  <c:v>317.10599386071613</c:v>
                </c:pt>
                <c:pt idx="46">
                  <c:v>327.19859792620821</c:v>
                </c:pt>
                <c:pt idx="47">
                  <c:v>331.83410346318436</c:v>
                </c:pt>
                <c:pt idx="48">
                  <c:v>333.13088228015096</c:v>
                </c:pt>
                <c:pt idx="49">
                  <c:v>342.65886281672158</c:v>
                </c:pt>
                <c:pt idx="50">
                  <c:v>362.90647975170191</c:v>
                </c:pt>
                <c:pt idx="51">
                  <c:v>359.45147316560224</c:v>
                </c:pt>
                <c:pt idx="52">
                  <c:v>358.67312728627502</c:v>
                </c:pt>
                <c:pt idx="53">
                  <c:v>385.78778819357024</c:v>
                </c:pt>
                <c:pt idx="54">
                  <c:v>361.1438091742059</c:v>
                </c:pt>
                <c:pt idx="55">
                  <c:v>342.42927885378032</c:v>
                </c:pt>
                <c:pt idx="56">
                  <c:v>370.63635184821106</c:v>
                </c:pt>
                <c:pt idx="57">
                  <c:v>360.62649004129355</c:v>
                </c:pt>
                <c:pt idx="58">
                  <c:v>365.78917540645273</c:v>
                </c:pt>
                <c:pt idx="59">
                  <c:v>516.19819354532774</c:v>
                </c:pt>
                <c:pt idx="60">
                  <c:v>508.89504754419937</c:v>
                </c:pt>
                <c:pt idx="61">
                  <c:v>555.78969044561757</c:v>
                </c:pt>
                <c:pt idx="62">
                  <c:v>234.55212536557497</c:v>
                </c:pt>
                <c:pt idx="63">
                  <c:v>238.59451021410356</c:v>
                </c:pt>
                <c:pt idx="64">
                  <c:v>268.2330843329014</c:v>
                </c:pt>
                <c:pt idx="65">
                  <c:v>307.28845245124887</c:v>
                </c:pt>
                <c:pt idx="66">
                  <c:v>273.28450455193098</c:v>
                </c:pt>
                <c:pt idx="67">
                  <c:v>284.99666918297419</c:v>
                </c:pt>
                <c:pt idx="68">
                  <c:v>308.11072670662014</c:v>
                </c:pt>
                <c:pt idx="69">
                  <c:v>285.30223511897123</c:v>
                </c:pt>
                <c:pt idx="70">
                  <c:v>312.52114851844101</c:v>
                </c:pt>
                <c:pt idx="71">
                  <c:v>295.41988100008626</c:v>
                </c:pt>
                <c:pt idx="72">
                  <c:v>273.27466042415892</c:v>
                </c:pt>
                <c:pt idx="73">
                  <c:v>314.12380879939121</c:v>
                </c:pt>
                <c:pt idx="74">
                  <c:v>292.9968519325227</c:v>
                </c:pt>
                <c:pt idx="75">
                  <c:v>294.73945997679738</c:v>
                </c:pt>
                <c:pt idx="76">
                  <c:v>261.19535802414174</c:v>
                </c:pt>
                <c:pt idx="77">
                  <c:v>329.69110440557455</c:v>
                </c:pt>
                <c:pt idx="78">
                  <c:v>313.03459446034833</c:v>
                </c:pt>
                <c:pt idx="79">
                  <c:v>325.2660479623828</c:v>
                </c:pt>
                <c:pt idx="80">
                  <c:v>349.97921785563199</c:v>
                </c:pt>
                <c:pt idx="81">
                  <c:v>332.87697958641502</c:v>
                </c:pt>
                <c:pt idx="82">
                  <c:v>378.01172756383124</c:v>
                </c:pt>
                <c:pt idx="83">
                  <c:v>348.94897505742199</c:v>
                </c:pt>
                <c:pt idx="84">
                  <c:v>336.15211400608848</c:v>
                </c:pt>
                <c:pt idx="85">
                  <c:v>388.21088863629012</c:v>
                </c:pt>
                <c:pt idx="86">
                  <c:v>385.09691238654784</c:v>
                </c:pt>
                <c:pt idx="87">
                  <c:v>378.36941722574886</c:v>
                </c:pt>
                <c:pt idx="88">
                  <c:v>380.13358464874108</c:v>
                </c:pt>
                <c:pt idx="89">
                  <c:v>428.0298933799337</c:v>
                </c:pt>
                <c:pt idx="90">
                  <c:v>413.14321409289408</c:v>
                </c:pt>
                <c:pt idx="91">
                  <c:v>427.73836193819938</c:v>
                </c:pt>
                <c:pt idx="92">
                  <c:v>554.08338901830371</c:v>
                </c:pt>
                <c:pt idx="93">
                  <c:v>538.41589978215484</c:v>
                </c:pt>
                <c:pt idx="94">
                  <c:v>586.58562979128737</c:v>
                </c:pt>
                <c:pt idx="95">
                  <c:v>581.06922499606344</c:v>
                </c:pt>
                <c:pt idx="96">
                  <c:v>557.88547645027802</c:v>
                </c:pt>
                <c:pt idx="97">
                  <c:v>590.98314166661612</c:v>
                </c:pt>
                <c:pt idx="98">
                  <c:v>461.01365404585738</c:v>
                </c:pt>
                <c:pt idx="99">
                  <c:v>472.08353525091826</c:v>
                </c:pt>
                <c:pt idx="100">
                  <c:v>466.09883032639755</c:v>
                </c:pt>
                <c:pt idx="101">
                  <c:v>502.77298653875584</c:v>
                </c:pt>
                <c:pt idx="102">
                  <c:v>503.19289656966345</c:v>
                </c:pt>
                <c:pt idx="103">
                  <c:v>518.64094227167038</c:v>
                </c:pt>
                <c:pt idx="104">
                  <c:v>535.82013201061204</c:v>
                </c:pt>
                <c:pt idx="105">
                  <c:v>514.92112685615371</c:v>
                </c:pt>
                <c:pt idx="106">
                  <c:v>546.58003358396286</c:v>
                </c:pt>
                <c:pt idx="107">
                  <c:v>519.89879311864752</c:v>
                </c:pt>
                <c:pt idx="108">
                  <c:v>526.14525442574268</c:v>
                </c:pt>
                <c:pt idx="109">
                  <c:v>557.97857823367622</c:v>
                </c:pt>
                <c:pt idx="110">
                  <c:v>538.58620279379409</c:v>
                </c:pt>
                <c:pt idx="111">
                  <c:v>530.59884431800708</c:v>
                </c:pt>
                <c:pt idx="112">
                  <c:v>549.96564711034762</c:v>
                </c:pt>
                <c:pt idx="113">
                  <c:v>536.97751020690748</c:v>
                </c:pt>
                <c:pt idx="114">
                  <c:v>571.98954747771188</c:v>
                </c:pt>
                <c:pt idx="115">
                  <c:v>586.39514706810542</c:v>
                </c:pt>
                <c:pt idx="116">
                  <c:v>634.21253255635349</c:v>
                </c:pt>
                <c:pt idx="117">
                  <c:v>605.96714469191284</c:v>
                </c:pt>
                <c:pt idx="118">
                  <c:v>637.47618995719949</c:v>
                </c:pt>
                <c:pt idx="119">
                  <c:v>663.82974674727529</c:v>
                </c:pt>
                <c:pt idx="120">
                  <c:v>637.61616023483202</c:v>
                </c:pt>
                <c:pt idx="121">
                  <c:v>678.67201445563842</c:v>
                </c:pt>
                <c:pt idx="122">
                  <c:v>583.08569934880143</c:v>
                </c:pt>
                <c:pt idx="123">
                  <c:v>591.31123224234079</c:v>
                </c:pt>
                <c:pt idx="124">
                  <c:v>563.25678383529441</c:v>
                </c:pt>
                <c:pt idx="125">
                  <c:v>623.1571746282649</c:v>
                </c:pt>
                <c:pt idx="126">
                  <c:v>617.29701198262751</c:v>
                </c:pt>
                <c:pt idx="127">
                  <c:v>630.00084925389592</c:v>
                </c:pt>
                <c:pt idx="128">
                  <c:v>666.28790853803287</c:v>
                </c:pt>
                <c:pt idx="129">
                  <c:v>644.44100111460989</c:v>
                </c:pt>
                <c:pt idx="130">
                  <c:v>677.69141126080046</c:v>
                </c:pt>
                <c:pt idx="131">
                  <c:v>671.47724890847735</c:v>
                </c:pt>
                <c:pt idx="132">
                  <c:v>657.02823915432975</c:v>
                </c:pt>
                <c:pt idx="133">
                  <c:v>696.47410678777101</c:v>
                </c:pt>
                <c:pt idx="134">
                  <c:v>647.17705730714738</c:v>
                </c:pt>
                <c:pt idx="135">
                  <c:v>652.72383114100785</c:v>
                </c:pt>
                <c:pt idx="136">
                  <c:v>650.69582177619986</c:v>
                </c:pt>
                <c:pt idx="137">
                  <c:v>692.79548846063165</c:v>
                </c:pt>
                <c:pt idx="138">
                  <c:v>683.40258784112461</c:v>
                </c:pt>
                <c:pt idx="139">
                  <c:v>689.34479653107087</c:v>
                </c:pt>
                <c:pt idx="140">
                  <c:v>747.28997803937875</c:v>
                </c:pt>
                <c:pt idx="141">
                  <c:v>722.21590284288959</c:v>
                </c:pt>
                <c:pt idx="142">
                  <c:v>756.44115263017875</c:v>
                </c:pt>
                <c:pt idx="143">
                  <c:v>747.82438655903059</c:v>
                </c:pt>
                <c:pt idx="144">
                  <c:v>735.32629902923793</c:v>
                </c:pt>
                <c:pt idx="145">
                  <c:v>779.79542870518378</c:v>
                </c:pt>
                <c:pt idx="146">
                  <c:v>696.89412934243671</c:v>
                </c:pt>
                <c:pt idx="147">
                  <c:v>683.76225757091038</c:v>
                </c:pt>
                <c:pt idx="148">
                  <c:v>699.891031938163</c:v>
                </c:pt>
                <c:pt idx="149">
                  <c:v>726.87521050736734</c:v>
                </c:pt>
                <c:pt idx="150">
                  <c:v>709.07815857029868</c:v>
                </c:pt>
                <c:pt idx="151">
                  <c:v>712.70739955183046</c:v>
                </c:pt>
                <c:pt idx="152">
                  <c:v>783.25880020534908</c:v>
                </c:pt>
                <c:pt idx="153">
                  <c:v>760.51773555620116</c:v>
                </c:pt>
                <c:pt idx="154">
                  <c:v>795.25381006839109</c:v>
                </c:pt>
                <c:pt idx="155">
                  <c:v>785.77507958792569</c:v>
                </c:pt>
                <c:pt idx="156">
                  <c:v>772.91708513976255</c:v>
                </c:pt>
                <c:pt idx="157">
                  <c:v>811.971620202297</c:v>
                </c:pt>
                <c:pt idx="158">
                  <c:v>739.11165562290034</c:v>
                </c:pt>
                <c:pt idx="159">
                  <c:v>733.10457217775831</c:v>
                </c:pt>
                <c:pt idx="160">
                  <c:v>736.974093541814</c:v>
                </c:pt>
                <c:pt idx="161">
                  <c:v>786.72828010451462</c:v>
                </c:pt>
                <c:pt idx="162">
                  <c:v>761.94265909556555</c:v>
                </c:pt>
                <c:pt idx="163">
                  <c:v>778.45054483091712</c:v>
                </c:pt>
                <c:pt idx="164">
                  <c:v>822.47378317172661</c:v>
                </c:pt>
                <c:pt idx="165">
                  <c:v>799.43379462199573</c:v>
                </c:pt>
                <c:pt idx="166">
                  <c:v>841.72571207403291</c:v>
                </c:pt>
                <c:pt idx="167">
                  <c:v>821.34018618402331</c:v>
                </c:pt>
              </c:numCache>
            </c:numRef>
          </c:val>
          <c:smooth val="0"/>
          <c:extLst>
            <c:ext xmlns:c16="http://schemas.microsoft.com/office/drawing/2014/chart" uri="{C3380CC4-5D6E-409C-BE32-E72D297353CC}">
              <c16:uniqueId val="{00000002-1DA4-413A-8FCE-A5A60EEE5AFF}"/>
            </c:ext>
          </c:extLst>
        </c:ser>
        <c:dLbls>
          <c:showLegendKey val="0"/>
          <c:showVal val="0"/>
          <c:showCatName val="0"/>
          <c:showSerName val="0"/>
          <c:showPercent val="0"/>
          <c:showBubbleSize val="0"/>
        </c:dLbls>
        <c:smooth val="0"/>
        <c:axId val="957369088"/>
        <c:axId val="957379424"/>
      </c:lineChart>
      <c:dateAx>
        <c:axId val="95736908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957379424"/>
        <c:crosses val="autoZero"/>
        <c:auto val="1"/>
        <c:lblOffset val="100"/>
        <c:baseTimeUnit val="months"/>
      </c:dateAx>
      <c:valAx>
        <c:axId val="95737942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s-CO"/>
                  <a:t>MPCD</a:t>
                </a:r>
              </a:p>
            </c:rich>
          </c:tx>
          <c:layout>
            <c:manualLayout>
              <c:xMode val="edge"/>
              <c:yMode val="edge"/>
              <c:x val="1.420608139599918E-2"/>
              <c:y val="0.3980791561605024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957369088"/>
        <c:crosses val="autoZero"/>
        <c:crossBetween val="between"/>
      </c:valAx>
      <c:spPr>
        <a:noFill/>
        <a:ln>
          <a:noFill/>
        </a:ln>
        <a:effectLst/>
      </c:spPr>
    </c:plotArea>
    <c:legend>
      <c:legendPos val="b"/>
      <c:layout>
        <c:manualLayout>
          <c:xMode val="edge"/>
          <c:yMode val="edge"/>
          <c:x val="1.5861759975245211E-2"/>
          <c:y val="0.88344172518122988"/>
          <c:w val="0.96535227455344907"/>
          <c:h val="8.913491537086493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Sebastopol - Medellín</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'!$EI$4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'!$EI$5:$EI$172</c:f>
              <c:numCache>
                <c:formatCode>General</c:formatCode>
                <c:ptCount val="168"/>
                <c:pt idx="0">
                  <c:v>57.440369428126758</c:v>
                </c:pt>
                <c:pt idx="1">
                  <c:v>61.920894472604161</c:v>
                </c:pt>
                <c:pt idx="2">
                  <c:v>60.097640797605472</c:v>
                </c:pt>
                <c:pt idx="3">
                  <c:v>59.988479964416491</c:v>
                </c:pt>
                <c:pt idx="4">
                  <c:v>59.602815708261645</c:v>
                </c:pt>
                <c:pt idx="5">
                  <c:v>61.528361968968412</c:v>
                </c:pt>
                <c:pt idx="6">
                  <c:v>60.505572045653679</c:v>
                </c:pt>
                <c:pt idx="7">
                  <c:v>60.658378147469421</c:v>
                </c:pt>
                <c:pt idx="8">
                  <c:v>40.812439015551448</c:v>
                </c:pt>
                <c:pt idx="9">
                  <c:v>40.869034509475767</c:v>
                </c:pt>
                <c:pt idx="10">
                  <c:v>30.63546017819872</c:v>
                </c:pt>
                <c:pt idx="11">
                  <c:v>39.523311635049197</c:v>
                </c:pt>
                <c:pt idx="12">
                  <c:v>19.667206186019321</c:v>
                </c:pt>
                <c:pt idx="13">
                  <c:v>11.437916617173892</c:v>
                </c:pt>
                <c:pt idx="14">
                  <c:v>15.765886751980878</c:v>
                </c:pt>
                <c:pt idx="15">
                  <c:v>6.4558384843387167</c:v>
                </c:pt>
                <c:pt idx="16">
                  <c:v>3.0556035377827038</c:v>
                </c:pt>
                <c:pt idx="17">
                  <c:v>3.5978535895382158</c:v>
                </c:pt>
                <c:pt idx="18">
                  <c:v>3.1281219611585209</c:v>
                </c:pt>
                <c:pt idx="19">
                  <c:v>0.3237345439167077</c:v>
                </c:pt>
                <c:pt idx="20">
                  <c:v>5.180049049608757E-10</c:v>
                </c:pt>
                <c:pt idx="21">
                  <c:v>3.426696649919088E-10</c:v>
                </c:pt>
                <c:pt idx="22">
                  <c:v>4.1900969446076659E-8</c:v>
                </c:pt>
                <c:pt idx="23">
                  <c:v>3.6699021090520452E-11</c:v>
                </c:pt>
                <c:pt idx="24">
                  <c:v>9.8240904401961717E-11</c:v>
                </c:pt>
                <c:pt idx="25">
                  <c:v>8.4026473108557605E-10</c:v>
                </c:pt>
                <c:pt idx="26">
                  <c:v>6.5518902332288471</c:v>
                </c:pt>
                <c:pt idx="27">
                  <c:v>29.069327447060996</c:v>
                </c:pt>
                <c:pt idx="28">
                  <c:v>33.388688627726161</c:v>
                </c:pt>
                <c:pt idx="29">
                  <c:v>51.878476241210123</c:v>
                </c:pt>
                <c:pt idx="30">
                  <c:v>29.869752460290112</c:v>
                </c:pt>
                <c:pt idx="31">
                  <c:v>20.389660349783554</c:v>
                </c:pt>
                <c:pt idx="32">
                  <c:v>4.2265827574085577E-9</c:v>
                </c:pt>
                <c:pt idx="33">
                  <c:v>9.216352486502051E-8</c:v>
                </c:pt>
                <c:pt idx="34">
                  <c:v>5.3976466648212539E-9</c:v>
                </c:pt>
                <c:pt idx="35">
                  <c:v>4.3994941990895659E-10</c:v>
                </c:pt>
                <c:pt idx="36">
                  <c:v>9.7744170835279001E-10</c:v>
                </c:pt>
                <c:pt idx="37">
                  <c:v>2.5979502881478007E-9</c:v>
                </c:pt>
                <c:pt idx="38">
                  <c:v>3.1838074429661729</c:v>
                </c:pt>
                <c:pt idx="39">
                  <c:v>3.0991396491076832</c:v>
                </c:pt>
                <c:pt idx="40">
                  <c:v>3.1227152462677905</c:v>
                </c:pt>
                <c:pt idx="41">
                  <c:v>1.503366052676707</c:v>
                </c:pt>
                <c:pt idx="42">
                  <c:v>3.1968933819834739</c:v>
                </c:pt>
                <c:pt idx="43">
                  <c:v>4.4634527703377358E-8</c:v>
                </c:pt>
                <c:pt idx="44">
                  <c:v>1.7131688824553054E-8</c:v>
                </c:pt>
                <c:pt idx="45">
                  <c:v>1.1149067674374593E-8</c:v>
                </c:pt>
                <c:pt idx="46">
                  <c:v>4.4058360821319216E-10</c:v>
                </c:pt>
                <c:pt idx="47">
                  <c:v>3.7338489082169197E-9</c:v>
                </c:pt>
                <c:pt idx="48">
                  <c:v>7.167912079311189E-10</c:v>
                </c:pt>
                <c:pt idx="49">
                  <c:v>4.0512259297854357E-9</c:v>
                </c:pt>
                <c:pt idx="50">
                  <c:v>1.5922780273218232E-11</c:v>
                </c:pt>
                <c:pt idx="51">
                  <c:v>5.5060369905759363E-10</c:v>
                </c:pt>
                <c:pt idx="52">
                  <c:v>3.1317770592125955E-10</c:v>
                </c:pt>
                <c:pt idx="53">
                  <c:v>1.7089867164108395E-9</c:v>
                </c:pt>
                <c:pt idx="54">
                  <c:v>1.213598591361635E-9</c:v>
                </c:pt>
                <c:pt idx="55">
                  <c:v>5.5640315569779918E-10</c:v>
                </c:pt>
                <c:pt idx="56">
                  <c:v>2.8959183803715289E-10</c:v>
                </c:pt>
                <c:pt idx="57">
                  <c:v>3.9085813400030229E-10</c:v>
                </c:pt>
                <c:pt idx="58">
                  <c:v>8.4582028194893419E-10</c:v>
                </c:pt>
                <c:pt idx="59">
                  <c:v>1.5351698993091319E-10</c:v>
                </c:pt>
                <c:pt idx="60">
                  <c:v>62.413718518701536</c:v>
                </c:pt>
                <c:pt idx="61">
                  <c:v>67.283186745661084</c:v>
                </c:pt>
                <c:pt idx="62">
                  <c:v>65.523856833463967</c:v>
                </c:pt>
                <c:pt idx="63">
                  <c:v>65.141099942620841</c:v>
                </c:pt>
                <c:pt idx="64">
                  <c:v>65.097803094026091</c:v>
                </c:pt>
                <c:pt idx="65">
                  <c:v>67.74790582242963</c:v>
                </c:pt>
                <c:pt idx="66">
                  <c:v>66.179715551394523</c:v>
                </c:pt>
                <c:pt idx="67">
                  <c:v>65.839697373252079</c:v>
                </c:pt>
                <c:pt idx="68">
                  <c:v>68.061044976439263</c:v>
                </c:pt>
                <c:pt idx="69">
                  <c:v>67.088423466163306</c:v>
                </c:pt>
                <c:pt idx="70">
                  <c:v>68.241518797197571</c:v>
                </c:pt>
                <c:pt idx="71">
                  <c:v>65.357864692840508</c:v>
                </c:pt>
                <c:pt idx="72">
                  <c:v>63.183881252721399</c:v>
                </c:pt>
                <c:pt idx="73">
                  <c:v>68.074303035966537</c:v>
                </c:pt>
                <c:pt idx="74">
                  <c:v>66.411225089258821</c:v>
                </c:pt>
                <c:pt idx="75">
                  <c:v>65.99182261422861</c:v>
                </c:pt>
                <c:pt idx="76">
                  <c:v>65.845701622370896</c:v>
                </c:pt>
                <c:pt idx="77">
                  <c:v>68.589908753792017</c:v>
                </c:pt>
                <c:pt idx="78">
                  <c:v>66.997307872104088</c:v>
                </c:pt>
                <c:pt idx="79">
                  <c:v>66.618627631623795</c:v>
                </c:pt>
                <c:pt idx="80">
                  <c:v>68.836763397576959</c:v>
                </c:pt>
                <c:pt idx="81">
                  <c:v>67.851734859160686</c:v>
                </c:pt>
                <c:pt idx="82">
                  <c:v>69.048767916924959</c:v>
                </c:pt>
                <c:pt idx="83">
                  <c:v>66.143305137422004</c:v>
                </c:pt>
                <c:pt idx="84">
                  <c:v>63.937163899995618</c:v>
                </c:pt>
                <c:pt idx="85">
                  <c:v>68.881071515888607</c:v>
                </c:pt>
                <c:pt idx="86">
                  <c:v>67.199490933945413</c:v>
                </c:pt>
                <c:pt idx="87">
                  <c:v>66.766166939694074</c:v>
                </c:pt>
                <c:pt idx="88">
                  <c:v>66.656936468101307</c:v>
                </c:pt>
                <c:pt idx="89">
                  <c:v>69.432445595739836</c:v>
                </c:pt>
                <c:pt idx="90">
                  <c:v>67.832427983305763</c:v>
                </c:pt>
                <c:pt idx="91">
                  <c:v>67.408746549320284</c:v>
                </c:pt>
                <c:pt idx="92">
                  <c:v>69.665582724978776</c:v>
                </c:pt>
                <c:pt idx="93">
                  <c:v>68.674175687866637</c:v>
                </c:pt>
                <c:pt idx="94">
                  <c:v>69.885893755948914</c:v>
                </c:pt>
                <c:pt idx="95">
                  <c:v>66.956109291299398</c:v>
                </c:pt>
                <c:pt idx="96">
                  <c:v>64.610293834683645</c:v>
                </c:pt>
                <c:pt idx="97">
                  <c:v>69.605976231808356</c:v>
                </c:pt>
                <c:pt idx="98">
                  <c:v>67.8860738636142</c:v>
                </c:pt>
                <c:pt idx="99">
                  <c:v>67.478429989991326</c:v>
                </c:pt>
                <c:pt idx="100">
                  <c:v>67.312057801417197</c:v>
                </c:pt>
                <c:pt idx="101">
                  <c:v>70.108394702000609</c:v>
                </c:pt>
                <c:pt idx="102">
                  <c:v>68.512482775609641</c:v>
                </c:pt>
                <c:pt idx="103">
                  <c:v>68.044132753807418</c:v>
                </c:pt>
                <c:pt idx="104">
                  <c:v>70.317639551537155</c:v>
                </c:pt>
                <c:pt idx="105">
                  <c:v>69.292603354055601</c:v>
                </c:pt>
                <c:pt idx="106">
                  <c:v>70.541839504059283</c:v>
                </c:pt>
                <c:pt idx="107">
                  <c:v>67.598498465542349</c:v>
                </c:pt>
                <c:pt idx="108">
                  <c:v>65.152453290816993</c:v>
                </c:pt>
                <c:pt idx="109">
                  <c:v>70.162908680171583</c:v>
                </c:pt>
                <c:pt idx="110">
                  <c:v>68.482867245370201</c:v>
                </c:pt>
                <c:pt idx="111">
                  <c:v>68.054855330268168</c:v>
                </c:pt>
                <c:pt idx="112">
                  <c:v>67.889812023520875</c:v>
                </c:pt>
                <c:pt idx="113">
                  <c:v>70.748298327801166</c:v>
                </c:pt>
                <c:pt idx="114">
                  <c:v>69.122815316344628</c:v>
                </c:pt>
                <c:pt idx="115">
                  <c:v>68.610124929894312</c:v>
                </c:pt>
                <c:pt idx="116">
                  <c:v>70.8857383756785</c:v>
                </c:pt>
                <c:pt idx="117">
                  <c:v>69.881953606769272</c:v>
                </c:pt>
                <c:pt idx="118">
                  <c:v>71.122982366783205</c:v>
                </c:pt>
                <c:pt idx="119">
                  <c:v>68.170261385056833</c:v>
                </c:pt>
                <c:pt idx="120">
                  <c:v>66.230963312250637</c:v>
                </c:pt>
                <c:pt idx="121">
                  <c:v>71.32203128085591</c:v>
                </c:pt>
                <c:pt idx="122">
                  <c:v>69.621973148920233</c:v>
                </c:pt>
                <c:pt idx="123">
                  <c:v>69.178773253945195</c:v>
                </c:pt>
                <c:pt idx="124">
                  <c:v>69.007178172610125</c:v>
                </c:pt>
                <c:pt idx="125">
                  <c:v>71.932723896731503</c:v>
                </c:pt>
                <c:pt idx="126">
                  <c:v>70.283784759658033</c:v>
                </c:pt>
                <c:pt idx="127">
                  <c:v>69.726591198733729</c:v>
                </c:pt>
                <c:pt idx="128">
                  <c:v>72.040871939760464</c:v>
                </c:pt>
                <c:pt idx="129">
                  <c:v>71.024575363423608</c:v>
                </c:pt>
                <c:pt idx="130">
                  <c:v>72.293599811434575</c:v>
                </c:pt>
                <c:pt idx="131">
                  <c:v>69.296395905188433</c:v>
                </c:pt>
                <c:pt idx="132">
                  <c:v>67.256763493558239</c:v>
                </c:pt>
                <c:pt idx="133">
                  <c:v>72.425295276486239</c:v>
                </c:pt>
                <c:pt idx="134">
                  <c:v>70.708084815988272</c:v>
                </c:pt>
                <c:pt idx="135">
                  <c:v>70.252505696606804</c:v>
                </c:pt>
                <c:pt idx="136">
                  <c:v>70.074076217673749</c:v>
                </c:pt>
                <c:pt idx="137">
                  <c:v>73.066892416580842</c:v>
                </c:pt>
                <c:pt idx="138">
                  <c:v>71.394921596825682</c:v>
                </c:pt>
                <c:pt idx="139">
                  <c:v>70.788998692659035</c:v>
                </c:pt>
                <c:pt idx="140">
                  <c:v>73.139970784269423</c:v>
                </c:pt>
                <c:pt idx="141">
                  <c:v>72.110791209176028</c:v>
                </c:pt>
                <c:pt idx="142">
                  <c:v>73.406984728346742</c:v>
                </c:pt>
                <c:pt idx="143">
                  <c:v>70.368717039925698</c:v>
                </c:pt>
                <c:pt idx="144">
                  <c:v>68.249431881263277</c:v>
                </c:pt>
                <c:pt idx="145">
                  <c:v>73.492926038255391</c:v>
                </c:pt>
                <c:pt idx="146">
                  <c:v>71.758991887193972</c:v>
                </c:pt>
                <c:pt idx="147">
                  <c:v>71.291487600869672</c:v>
                </c:pt>
                <c:pt idx="148">
                  <c:v>71.104624704533748</c:v>
                </c:pt>
                <c:pt idx="149">
                  <c:v>74.162708733591799</c:v>
                </c:pt>
                <c:pt idx="150">
                  <c:v>72.467633357673932</c:v>
                </c:pt>
                <c:pt idx="151">
                  <c:v>71.810449299904519</c:v>
                </c:pt>
                <c:pt idx="152">
                  <c:v>74.198002356968956</c:v>
                </c:pt>
                <c:pt idx="153">
                  <c:v>73.15689769309482</c:v>
                </c:pt>
                <c:pt idx="154">
                  <c:v>74.480559898707199</c:v>
                </c:pt>
                <c:pt idx="155">
                  <c:v>71.406997984017906</c:v>
                </c:pt>
                <c:pt idx="156">
                  <c:v>69.178677198467071</c:v>
                </c:pt>
                <c:pt idx="157">
                  <c:v>74.493359951852142</c:v>
                </c:pt>
                <c:pt idx="158">
                  <c:v>72.746075369323734</c:v>
                </c:pt>
                <c:pt idx="159">
                  <c:v>72.269830074470903</c:v>
                </c:pt>
                <c:pt idx="160">
                  <c:v>72.074414760619405</c:v>
                </c:pt>
                <c:pt idx="161">
                  <c:v>75.197041965117833</c:v>
                </c:pt>
                <c:pt idx="162">
                  <c:v>73.479391257143405</c:v>
                </c:pt>
                <c:pt idx="163">
                  <c:v>72.766555925063443</c:v>
                </c:pt>
                <c:pt idx="164">
                  <c:v>75.188754113575911</c:v>
                </c:pt>
                <c:pt idx="165">
                  <c:v>74.135599569195435</c:v>
                </c:pt>
                <c:pt idx="166">
                  <c:v>75.486182714128191</c:v>
                </c:pt>
                <c:pt idx="167">
                  <c:v>72.382377172256497</c:v>
                </c:pt>
              </c:numCache>
            </c:numRef>
          </c:val>
          <c:smooth val="0"/>
          <c:extLst>
            <c:ext xmlns:c16="http://schemas.microsoft.com/office/drawing/2014/chart" uri="{C3380CC4-5D6E-409C-BE32-E72D297353CC}">
              <c16:uniqueId val="{00000000-52B5-46CB-A7CB-B508BA7C9D60}"/>
            </c:ext>
          </c:extLst>
        </c:ser>
        <c:ser>
          <c:idx val="3"/>
          <c:order val="1"/>
          <c:tx>
            <c:strRef>
              <c:f>'Graficos 5-3 a 5-23_Flujos '!$EJ$4</c:f>
              <c:strCache>
                <c:ptCount val="1"/>
                <c:pt idx="0">
                  <c:v>Flujo Oferta2</c:v>
                </c:pt>
              </c:strCache>
            </c:strRef>
          </c:tx>
          <c:spPr>
            <a:ln w="38100" cap="rnd">
              <a:solidFill>
                <a:schemeClr val="accent4"/>
              </a:solidFill>
              <a:prstDash val="sysDot"/>
              <a:round/>
            </a:ln>
            <a:effectLst/>
          </c:spPr>
          <c:marker>
            <c:symbol val="none"/>
          </c:marker>
          <c:val>
            <c:numRef>
              <c:f>'Graficos 5-3 a 5-23_Flujos '!$EJ$5:$EJ$172</c:f>
              <c:numCache>
                <c:formatCode>General</c:formatCode>
                <c:ptCount val="168"/>
                <c:pt idx="0">
                  <c:v>51.643617115676854</c:v>
                </c:pt>
                <c:pt idx="1">
                  <c:v>56.434633890774535</c:v>
                </c:pt>
                <c:pt idx="2">
                  <c:v>54.267265258078716</c:v>
                </c:pt>
                <c:pt idx="3">
                  <c:v>53.914694461327088</c:v>
                </c:pt>
                <c:pt idx="4">
                  <c:v>53.852190474868237</c:v>
                </c:pt>
                <c:pt idx="5">
                  <c:v>55.99910504553921</c:v>
                </c:pt>
                <c:pt idx="6">
                  <c:v>54.727640390756669</c:v>
                </c:pt>
                <c:pt idx="7">
                  <c:v>54.614751356119051</c:v>
                </c:pt>
                <c:pt idx="8">
                  <c:v>59.62392905118508</c:v>
                </c:pt>
                <c:pt idx="9">
                  <c:v>58.482570262580062</c:v>
                </c:pt>
                <c:pt idx="10">
                  <c:v>60.952827618483091</c:v>
                </c:pt>
                <c:pt idx="11">
                  <c:v>57.449393334728207</c:v>
                </c:pt>
                <c:pt idx="12">
                  <c:v>54.648294585054416</c:v>
                </c:pt>
                <c:pt idx="13">
                  <c:v>61.177690486665348</c:v>
                </c:pt>
                <c:pt idx="14">
                  <c:v>58.93298598195306</c:v>
                </c:pt>
                <c:pt idx="15">
                  <c:v>59.268101810111752</c:v>
                </c:pt>
                <c:pt idx="16">
                  <c:v>59.247484134986017</c:v>
                </c:pt>
                <c:pt idx="17">
                  <c:v>61.951944935887873</c:v>
                </c:pt>
                <c:pt idx="18">
                  <c:v>60.644632752717591</c:v>
                </c:pt>
                <c:pt idx="19">
                  <c:v>60.613496308853385</c:v>
                </c:pt>
                <c:pt idx="20">
                  <c:v>62.595332069731391</c:v>
                </c:pt>
                <c:pt idx="21">
                  <c:v>61.715444828480678</c:v>
                </c:pt>
                <c:pt idx="22">
                  <c:v>62.74884507198567</c:v>
                </c:pt>
                <c:pt idx="23">
                  <c:v>23.754113310017186</c:v>
                </c:pt>
                <c:pt idx="24">
                  <c:v>26.748233542343453</c:v>
                </c:pt>
                <c:pt idx="25">
                  <c:v>11.752552793474949</c:v>
                </c:pt>
                <c:pt idx="26">
                  <c:v>61.034971647903447</c:v>
                </c:pt>
                <c:pt idx="27">
                  <c:v>59.542520117777293</c:v>
                </c:pt>
                <c:pt idx="28">
                  <c:v>59.002877491728377</c:v>
                </c:pt>
                <c:pt idx="29">
                  <c:v>62.30360997130996</c:v>
                </c:pt>
                <c:pt idx="30">
                  <c:v>60.886680928487557</c:v>
                </c:pt>
                <c:pt idx="31">
                  <c:v>61.402688812146586</c:v>
                </c:pt>
                <c:pt idx="32">
                  <c:v>63.573475847311499</c:v>
                </c:pt>
                <c:pt idx="33">
                  <c:v>62.677973410511918</c:v>
                </c:pt>
                <c:pt idx="34">
                  <c:v>63.730595792264751</c:v>
                </c:pt>
                <c:pt idx="35">
                  <c:v>61.016987949169227</c:v>
                </c:pt>
                <c:pt idx="36">
                  <c:v>59.254076764176496</c:v>
                </c:pt>
                <c:pt idx="37">
                  <c:v>63.823245415357583</c:v>
                </c:pt>
                <c:pt idx="38">
                  <c:v>62.259260743533289</c:v>
                </c:pt>
                <c:pt idx="39">
                  <c:v>61.853746956616604</c:v>
                </c:pt>
                <c:pt idx="40">
                  <c:v>61.757945051838682</c:v>
                </c:pt>
                <c:pt idx="41">
                  <c:v>64.252201972404436</c:v>
                </c:pt>
                <c:pt idx="42">
                  <c:v>62.774474371579977</c:v>
                </c:pt>
                <c:pt idx="43">
                  <c:v>62.511292674301842</c:v>
                </c:pt>
                <c:pt idx="44">
                  <c:v>42.86810968800004</c:v>
                </c:pt>
                <c:pt idx="45">
                  <c:v>49.702249154095867</c:v>
                </c:pt>
                <c:pt idx="46">
                  <c:v>31.435907690666053</c:v>
                </c:pt>
                <c:pt idx="47">
                  <c:v>36.169666189842076</c:v>
                </c:pt>
                <c:pt idx="48">
                  <c:v>60.054509679811446</c:v>
                </c:pt>
                <c:pt idx="49">
                  <c:v>42.920642647869848</c:v>
                </c:pt>
                <c:pt idx="50">
                  <c:v>35.492312443613457</c:v>
                </c:pt>
                <c:pt idx="51">
                  <c:v>33.949429351386243</c:v>
                </c:pt>
                <c:pt idx="52">
                  <c:v>31.551599140976734</c:v>
                </c:pt>
                <c:pt idx="53">
                  <c:v>28.485278916547166</c:v>
                </c:pt>
                <c:pt idx="54">
                  <c:v>30.873040425091773</c:v>
                </c:pt>
                <c:pt idx="55">
                  <c:v>29.353344858868549</c:v>
                </c:pt>
                <c:pt idx="56">
                  <c:v>7.80488634483343</c:v>
                </c:pt>
                <c:pt idx="57">
                  <c:v>7.9940900002777644</c:v>
                </c:pt>
                <c:pt idx="58">
                  <c:v>4.5676888660743487</c:v>
                </c:pt>
                <c:pt idx="59">
                  <c:v>13.407791684118093</c:v>
                </c:pt>
                <c:pt idx="60">
                  <c:v>61.889980985624504</c:v>
                </c:pt>
                <c:pt idx="61">
                  <c:v>65.874890718221238</c:v>
                </c:pt>
                <c:pt idx="62">
                  <c:v>66.334494722114243</c:v>
                </c:pt>
                <c:pt idx="63">
                  <c:v>65.470128926730865</c:v>
                </c:pt>
                <c:pt idx="64">
                  <c:v>65.26297612026525</c:v>
                </c:pt>
                <c:pt idx="65">
                  <c:v>67.252259302034275</c:v>
                </c:pt>
                <c:pt idx="66">
                  <c:v>65.974943717425276</c:v>
                </c:pt>
                <c:pt idx="67">
                  <c:v>65.22828326852796</c:v>
                </c:pt>
                <c:pt idx="68">
                  <c:v>67.071205088939507</c:v>
                </c:pt>
                <c:pt idx="69">
                  <c:v>66.493943211490929</c:v>
                </c:pt>
                <c:pt idx="70">
                  <c:v>67.193220860747417</c:v>
                </c:pt>
                <c:pt idx="71">
                  <c:v>64.911842197689552</c:v>
                </c:pt>
                <c:pt idx="72">
                  <c:v>62.952008401851288</c:v>
                </c:pt>
                <c:pt idx="73">
                  <c:v>66.948459364315468</c:v>
                </c:pt>
                <c:pt idx="74">
                  <c:v>65.765952672355695</c:v>
                </c:pt>
                <c:pt idx="75">
                  <c:v>65.147138628952519</c:v>
                </c:pt>
                <c:pt idx="76">
                  <c:v>65.007897945095593</c:v>
                </c:pt>
                <c:pt idx="77">
                  <c:v>67.422871521092844</c:v>
                </c:pt>
                <c:pt idx="78">
                  <c:v>65.917713912439964</c:v>
                </c:pt>
                <c:pt idx="79">
                  <c:v>64.91908019261416</c:v>
                </c:pt>
                <c:pt idx="80">
                  <c:v>66.7664777517288</c:v>
                </c:pt>
                <c:pt idx="81">
                  <c:v>65.803452450200865</c:v>
                </c:pt>
                <c:pt idx="82">
                  <c:v>67.063617820018564</c:v>
                </c:pt>
                <c:pt idx="83">
                  <c:v>64.162741512566328</c:v>
                </c:pt>
                <c:pt idx="84">
                  <c:v>61.869140439518787</c:v>
                </c:pt>
                <c:pt idx="85">
                  <c:v>66.726116121442161</c:v>
                </c:pt>
                <c:pt idx="86">
                  <c:v>65.068776121922269</c:v>
                </c:pt>
                <c:pt idx="87">
                  <c:v>64.589451460628851</c:v>
                </c:pt>
                <c:pt idx="88">
                  <c:v>64.50507551213893</c:v>
                </c:pt>
                <c:pt idx="89">
                  <c:v>67.27823147269838</c:v>
                </c:pt>
                <c:pt idx="90">
                  <c:v>65.709794492531898</c:v>
                </c:pt>
                <c:pt idx="91">
                  <c:v>65.27955799351902</c:v>
                </c:pt>
                <c:pt idx="92">
                  <c:v>67.529525074992037</c:v>
                </c:pt>
                <c:pt idx="93">
                  <c:v>66.592203711766899</c:v>
                </c:pt>
                <c:pt idx="94">
                  <c:v>67.884097253702279</c:v>
                </c:pt>
                <c:pt idx="95">
                  <c:v>65.146077750561773</c:v>
                </c:pt>
                <c:pt idx="96">
                  <c:v>62.86317951956115</c:v>
                </c:pt>
                <c:pt idx="97">
                  <c:v>67.823641179998916</c:v>
                </c:pt>
                <c:pt idx="98">
                  <c:v>65.900886463810622</c:v>
                </c:pt>
                <c:pt idx="99">
                  <c:v>65.513999886602562</c:v>
                </c:pt>
                <c:pt idx="100">
                  <c:v>65.388415622296918</c:v>
                </c:pt>
                <c:pt idx="101">
                  <c:v>68.143080855551929</c:v>
                </c:pt>
                <c:pt idx="102">
                  <c:v>66.697741384298851</c:v>
                </c:pt>
                <c:pt idx="103">
                  <c:v>66.346631726941041</c:v>
                </c:pt>
                <c:pt idx="104">
                  <c:v>68.666511037372743</c:v>
                </c:pt>
                <c:pt idx="105">
                  <c:v>67.574071703716641</c:v>
                </c:pt>
                <c:pt idx="106">
                  <c:v>68.939535371074214</c:v>
                </c:pt>
                <c:pt idx="107">
                  <c:v>66.023895822770214</c:v>
                </c:pt>
                <c:pt idx="108">
                  <c:v>64.0713082556763</c:v>
                </c:pt>
                <c:pt idx="109">
                  <c:v>69.095876358184199</c:v>
                </c:pt>
                <c:pt idx="110">
                  <c:v>67.424859147274063</c:v>
                </c:pt>
                <c:pt idx="111">
                  <c:v>67.027283120595683</c:v>
                </c:pt>
                <c:pt idx="112">
                  <c:v>66.894872057315467</c:v>
                </c:pt>
                <c:pt idx="113">
                  <c:v>69.551734778010456</c:v>
                </c:pt>
                <c:pt idx="114">
                  <c:v>68.220795499220259</c:v>
                </c:pt>
                <c:pt idx="115">
                  <c:v>67.732330450501365</c:v>
                </c:pt>
                <c:pt idx="116">
                  <c:v>70.12493068793448</c:v>
                </c:pt>
                <c:pt idx="117">
                  <c:v>69.089490396988637</c:v>
                </c:pt>
                <c:pt idx="118">
                  <c:v>70.360648491898701</c:v>
                </c:pt>
                <c:pt idx="119">
                  <c:v>67.446085143041643</c:v>
                </c:pt>
                <c:pt idx="120">
                  <c:v>65.48633979139413</c:v>
                </c:pt>
                <c:pt idx="121">
                  <c:v>70.569798237469527</c:v>
                </c:pt>
                <c:pt idx="122">
                  <c:v>68.804505599396549</c:v>
                </c:pt>
                <c:pt idx="123">
                  <c:v>68.397633156503346</c:v>
                </c:pt>
                <c:pt idx="124">
                  <c:v>68.223112678580378</c:v>
                </c:pt>
                <c:pt idx="125">
                  <c:v>71.18354337386242</c:v>
                </c:pt>
                <c:pt idx="126">
                  <c:v>69.556594738838371</c:v>
                </c:pt>
                <c:pt idx="127">
                  <c:v>69.013639556869109</c:v>
                </c:pt>
                <c:pt idx="128">
                  <c:v>71.313279913100516</c:v>
                </c:pt>
                <c:pt idx="129">
                  <c:v>70.315776625981925</c:v>
                </c:pt>
                <c:pt idx="130">
                  <c:v>71.580982860906573</c:v>
                </c:pt>
                <c:pt idx="131">
                  <c:v>68.621553807565974</c:v>
                </c:pt>
                <c:pt idx="132">
                  <c:v>66.614512257618998</c:v>
                </c:pt>
                <c:pt idx="133">
                  <c:v>71.741543993275044</c:v>
                </c:pt>
                <c:pt idx="134">
                  <c:v>70.047414971861045</c:v>
                </c:pt>
                <c:pt idx="135">
                  <c:v>69.603340794286083</c:v>
                </c:pt>
                <c:pt idx="136">
                  <c:v>69.433064127702195</c:v>
                </c:pt>
                <c:pt idx="137">
                  <c:v>72.406142061630192</c:v>
                </c:pt>
                <c:pt idx="138">
                  <c:v>70.755376464584131</c:v>
                </c:pt>
                <c:pt idx="139">
                  <c:v>70.1610285601149</c:v>
                </c:pt>
                <c:pt idx="140">
                  <c:v>72.497757817038703</c:v>
                </c:pt>
                <c:pt idx="141">
                  <c:v>71.483771185580906</c:v>
                </c:pt>
                <c:pt idx="142">
                  <c:v>72.775088363571399</c:v>
                </c:pt>
                <c:pt idx="143">
                  <c:v>69.768856169643314</c:v>
                </c:pt>
                <c:pt idx="144">
                  <c:v>67.67323687880689</c:v>
                </c:pt>
                <c:pt idx="145">
                  <c:v>72.879175058459552</c:v>
                </c:pt>
                <c:pt idx="146">
                  <c:v>71.165554178535658</c:v>
                </c:pt>
                <c:pt idx="147">
                  <c:v>70.708048077983079</c:v>
                </c:pt>
                <c:pt idx="148">
                  <c:v>70.52822098990282</c:v>
                </c:pt>
                <c:pt idx="149">
                  <c:v>73.567982432576187</c:v>
                </c:pt>
                <c:pt idx="150">
                  <c:v>71.891902068810239</c:v>
                </c:pt>
                <c:pt idx="151">
                  <c:v>71.245663832772422</c:v>
                </c:pt>
                <c:pt idx="152">
                  <c:v>73.620596170465532</c:v>
                </c:pt>
                <c:pt idx="153">
                  <c:v>72.593386187665075</c:v>
                </c:pt>
                <c:pt idx="154">
                  <c:v>73.913097839609421</c:v>
                </c:pt>
                <c:pt idx="155">
                  <c:v>70.868216177081138</c:v>
                </c:pt>
                <c:pt idx="156">
                  <c:v>68.662119327113984</c:v>
                </c:pt>
                <c:pt idx="157">
                  <c:v>73.943663242840245</c:v>
                </c:pt>
                <c:pt idx="158">
                  <c:v>72.214497032301622</c:v>
                </c:pt>
                <c:pt idx="159">
                  <c:v>71.747460615279678</c:v>
                </c:pt>
                <c:pt idx="160">
                  <c:v>71.558617693428005</c:v>
                </c:pt>
                <c:pt idx="161">
                  <c:v>74.664967908037084</c:v>
                </c:pt>
                <c:pt idx="162">
                  <c:v>72.964433601772384</c:v>
                </c:pt>
                <c:pt idx="163">
                  <c:v>72.261700428338287</c:v>
                </c:pt>
                <c:pt idx="164">
                  <c:v>74.672553386934254</c:v>
                </c:pt>
                <c:pt idx="165">
                  <c:v>73.631814938611413</c:v>
                </c:pt>
                <c:pt idx="166">
                  <c:v>74.978816065950753</c:v>
                </c:pt>
                <c:pt idx="167">
                  <c:v>71.900449764581836</c:v>
                </c:pt>
              </c:numCache>
            </c:numRef>
          </c:val>
          <c:smooth val="0"/>
          <c:extLst>
            <c:ext xmlns:c16="http://schemas.microsoft.com/office/drawing/2014/chart" uri="{C3380CC4-5D6E-409C-BE32-E72D297353CC}">
              <c16:uniqueId val="{00000001-52B5-46CB-A7CB-B508BA7C9D60}"/>
            </c:ext>
          </c:extLst>
        </c:ser>
        <c:ser>
          <c:idx val="4"/>
          <c:order val="2"/>
          <c:tx>
            <c:strRef>
              <c:f>'Graficos 5-3 a 5-23_Flujos '!$EK$4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'!$EK$5:$EK$172</c:f>
              <c:numCache>
                <c:formatCode>General</c:formatCode>
                <c:ptCount val="168"/>
                <c:pt idx="0">
                  <c:v>51.643617115676854</c:v>
                </c:pt>
                <c:pt idx="1">
                  <c:v>56.434633890774535</c:v>
                </c:pt>
                <c:pt idx="2">
                  <c:v>54.267265258078716</c:v>
                </c:pt>
                <c:pt idx="3">
                  <c:v>53.914694461327088</c:v>
                </c:pt>
                <c:pt idx="4">
                  <c:v>53.852190474868237</c:v>
                </c:pt>
                <c:pt idx="5">
                  <c:v>55.99910504553921</c:v>
                </c:pt>
                <c:pt idx="6">
                  <c:v>54.727640390756669</c:v>
                </c:pt>
                <c:pt idx="7">
                  <c:v>54.614751356119051</c:v>
                </c:pt>
                <c:pt idx="8">
                  <c:v>59.62392905118508</c:v>
                </c:pt>
                <c:pt idx="9">
                  <c:v>58.482570262580062</c:v>
                </c:pt>
                <c:pt idx="10">
                  <c:v>60.952827618483091</c:v>
                </c:pt>
                <c:pt idx="11">
                  <c:v>57.449393334728207</c:v>
                </c:pt>
                <c:pt idx="12">
                  <c:v>58.204705453462189</c:v>
                </c:pt>
                <c:pt idx="13">
                  <c:v>62.702819996188282</c:v>
                </c:pt>
                <c:pt idx="14">
                  <c:v>61.146829583607037</c:v>
                </c:pt>
                <c:pt idx="15">
                  <c:v>60.7436507489683</c:v>
                </c:pt>
                <c:pt idx="16">
                  <c:v>60.660935790956799</c:v>
                </c:pt>
                <c:pt idx="17">
                  <c:v>63.083927811453883</c:v>
                </c:pt>
                <c:pt idx="18">
                  <c:v>61.650718699984154</c:v>
                </c:pt>
                <c:pt idx="19">
                  <c:v>61.496504621147032</c:v>
                </c:pt>
                <c:pt idx="20">
                  <c:v>63.511377688040028</c:v>
                </c:pt>
                <c:pt idx="21">
                  <c:v>62.616325215454196</c:v>
                </c:pt>
                <c:pt idx="22">
                  <c:v>63.669414654642814</c:v>
                </c:pt>
                <c:pt idx="23">
                  <c:v>60.673227918911664</c:v>
                </c:pt>
                <c:pt idx="24">
                  <c:v>58.821485343198773</c:v>
                </c:pt>
                <c:pt idx="25">
                  <c:v>63.38083854027488</c:v>
                </c:pt>
                <c:pt idx="26">
                  <c:v>62.094880181546948</c:v>
                </c:pt>
                <c:pt idx="27">
                  <c:v>61.693318696572639</c:v>
                </c:pt>
                <c:pt idx="28">
                  <c:v>61.716000599096049</c:v>
                </c:pt>
                <c:pt idx="29">
                  <c:v>64.082730295389553</c:v>
                </c:pt>
                <c:pt idx="30">
                  <c:v>62.627111716819741</c:v>
                </c:pt>
                <c:pt idx="31">
                  <c:v>62.438451329903657</c:v>
                </c:pt>
                <c:pt idx="32">
                  <c:v>64.48932907341414</c:v>
                </c:pt>
                <c:pt idx="33">
                  <c:v>63.58035647233541</c:v>
                </c:pt>
                <c:pt idx="34">
                  <c:v>64.652916012696139</c:v>
                </c:pt>
                <c:pt idx="35">
                  <c:v>61.904590076521004</c:v>
                </c:pt>
                <c:pt idx="36">
                  <c:v>60.114691435227385</c:v>
                </c:pt>
                <c:pt idx="37">
                  <c:v>64.754608262187574</c:v>
                </c:pt>
                <c:pt idx="38">
                  <c:v>62.958177245230743</c:v>
                </c:pt>
                <c:pt idx="39">
                  <c:v>62.576906100444688</c:v>
                </c:pt>
                <c:pt idx="40">
                  <c:v>62.446232726950619</c:v>
                </c:pt>
                <c:pt idx="41">
                  <c:v>65.04686035885004</c:v>
                </c:pt>
                <c:pt idx="42">
                  <c:v>63.536042142472212</c:v>
                </c:pt>
                <c:pt idx="43">
                  <c:v>63.31590343122415</c:v>
                </c:pt>
                <c:pt idx="44">
                  <c:v>65.325528810261659</c:v>
                </c:pt>
                <c:pt idx="45">
                  <c:v>64.474626082735327</c:v>
                </c:pt>
                <c:pt idx="46">
                  <c:v>65.388993834624088</c:v>
                </c:pt>
                <c:pt idx="47">
                  <c:v>62.512966107690993</c:v>
                </c:pt>
                <c:pt idx="48">
                  <c:v>60.899134461046124</c:v>
                </c:pt>
                <c:pt idx="49">
                  <c:v>65.430087709479864</c:v>
                </c:pt>
                <c:pt idx="50">
                  <c:v>63.764462449242586</c:v>
                </c:pt>
                <c:pt idx="51">
                  <c:v>63.38571277121472</c:v>
                </c:pt>
                <c:pt idx="52">
                  <c:v>63.319797382593698</c:v>
                </c:pt>
                <c:pt idx="53">
                  <c:v>65.918462751955744</c:v>
                </c:pt>
                <c:pt idx="54">
                  <c:v>64.396516298525853</c:v>
                </c:pt>
                <c:pt idx="55">
                  <c:v>64.122694167053893</c:v>
                </c:pt>
                <c:pt idx="56">
                  <c:v>66.220626189957216</c:v>
                </c:pt>
                <c:pt idx="57">
                  <c:v>65.2723129625968</c:v>
                </c:pt>
                <c:pt idx="58">
                  <c:v>66.375905186084935</c:v>
                </c:pt>
                <c:pt idx="59">
                  <c:v>63.551403540673817</c:v>
                </c:pt>
                <c:pt idx="60">
                  <c:v>61.889980987383879</c:v>
                </c:pt>
                <c:pt idx="61">
                  <c:v>65.874890719337841</c:v>
                </c:pt>
                <c:pt idx="62">
                  <c:v>66.334494722126607</c:v>
                </c:pt>
                <c:pt idx="63">
                  <c:v>65.470128926735384</c:v>
                </c:pt>
                <c:pt idx="64">
                  <c:v>65.262976119538862</c:v>
                </c:pt>
                <c:pt idx="65">
                  <c:v>67.252259302040926</c:v>
                </c:pt>
                <c:pt idx="66">
                  <c:v>65.974943716303116</c:v>
                </c:pt>
                <c:pt idx="67">
                  <c:v>65.228283268517714</c:v>
                </c:pt>
                <c:pt idx="68">
                  <c:v>67.071205070155813</c:v>
                </c:pt>
                <c:pt idx="69">
                  <c:v>66.493943209493338</c:v>
                </c:pt>
                <c:pt idx="70">
                  <c:v>67.193220860797865</c:v>
                </c:pt>
                <c:pt idx="71">
                  <c:v>64.911842197698434</c:v>
                </c:pt>
                <c:pt idx="72">
                  <c:v>62.95200840112787</c:v>
                </c:pt>
                <c:pt idx="73">
                  <c:v>66.948459364322417</c:v>
                </c:pt>
                <c:pt idx="74">
                  <c:v>65.765952672425144</c:v>
                </c:pt>
                <c:pt idx="75">
                  <c:v>65.147138629073169</c:v>
                </c:pt>
                <c:pt idx="76">
                  <c:v>65.007897945067739</c:v>
                </c:pt>
                <c:pt idx="77">
                  <c:v>67.422871520960726</c:v>
                </c:pt>
                <c:pt idx="78">
                  <c:v>65.917713912442494</c:v>
                </c:pt>
                <c:pt idx="79">
                  <c:v>64.919080200957126</c:v>
                </c:pt>
                <c:pt idx="80">
                  <c:v>66.766477766615509</c:v>
                </c:pt>
                <c:pt idx="81">
                  <c:v>65.8034524239945</c:v>
                </c:pt>
                <c:pt idx="82">
                  <c:v>67.063617819562253</c:v>
                </c:pt>
                <c:pt idx="83">
                  <c:v>64.162741506074084</c:v>
                </c:pt>
                <c:pt idx="84">
                  <c:v>61.869140463989616</c:v>
                </c:pt>
                <c:pt idx="85">
                  <c:v>66.726116153438284</c:v>
                </c:pt>
                <c:pt idx="86">
                  <c:v>65.068776121203442</c:v>
                </c:pt>
                <c:pt idx="87">
                  <c:v>64.589451460600515</c:v>
                </c:pt>
                <c:pt idx="88">
                  <c:v>64.50507551094752</c:v>
                </c:pt>
                <c:pt idx="89">
                  <c:v>67.278231468219559</c:v>
                </c:pt>
                <c:pt idx="90">
                  <c:v>65.70979449256177</c:v>
                </c:pt>
                <c:pt idx="91">
                  <c:v>65.279557993578379</c:v>
                </c:pt>
                <c:pt idx="92">
                  <c:v>67.529525074162976</c:v>
                </c:pt>
                <c:pt idx="93">
                  <c:v>66.592203711825917</c:v>
                </c:pt>
                <c:pt idx="94">
                  <c:v>67.884097253703985</c:v>
                </c:pt>
                <c:pt idx="95">
                  <c:v>65.146077750554056</c:v>
                </c:pt>
                <c:pt idx="96">
                  <c:v>62.863179519897386</c:v>
                </c:pt>
                <c:pt idx="97">
                  <c:v>67.823641137213741</c:v>
                </c:pt>
                <c:pt idx="98">
                  <c:v>65.900886463810835</c:v>
                </c:pt>
                <c:pt idx="99">
                  <c:v>65.513999886615267</c:v>
                </c:pt>
                <c:pt idx="100">
                  <c:v>65.388415622293579</c:v>
                </c:pt>
                <c:pt idx="101">
                  <c:v>68.143080855485934</c:v>
                </c:pt>
                <c:pt idx="102">
                  <c:v>66.697741384238341</c:v>
                </c:pt>
                <c:pt idx="103">
                  <c:v>66.346631726946612</c:v>
                </c:pt>
                <c:pt idx="104">
                  <c:v>68.666511079759474</c:v>
                </c:pt>
                <c:pt idx="105">
                  <c:v>67.574071703199039</c:v>
                </c:pt>
                <c:pt idx="106">
                  <c:v>68.93953537014032</c:v>
                </c:pt>
                <c:pt idx="107">
                  <c:v>66.02389582230964</c:v>
                </c:pt>
                <c:pt idx="108">
                  <c:v>64.071308256189255</c:v>
                </c:pt>
                <c:pt idx="109">
                  <c:v>69.09587636319317</c:v>
                </c:pt>
                <c:pt idx="110">
                  <c:v>67.424859147199726</c:v>
                </c:pt>
                <c:pt idx="111">
                  <c:v>67.027283119456314</c:v>
                </c:pt>
                <c:pt idx="112">
                  <c:v>66.894872056787577</c:v>
                </c:pt>
                <c:pt idx="113">
                  <c:v>69.551734777989594</c:v>
                </c:pt>
                <c:pt idx="114">
                  <c:v>68.220795500530485</c:v>
                </c:pt>
                <c:pt idx="115">
                  <c:v>67.732330487275362</c:v>
                </c:pt>
                <c:pt idx="116">
                  <c:v>70.124930687933968</c:v>
                </c:pt>
                <c:pt idx="117">
                  <c:v>69.089490395139649</c:v>
                </c:pt>
                <c:pt idx="118">
                  <c:v>70.36064849186495</c:v>
                </c:pt>
                <c:pt idx="119">
                  <c:v>67.446085143048293</c:v>
                </c:pt>
                <c:pt idx="120">
                  <c:v>65.486339791394983</c:v>
                </c:pt>
                <c:pt idx="121">
                  <c:v>70.569798237510568</c:v>
                </c:pt>
                <c:pt idx="122">
                  <c:v>68.80450559938437</c:v>
                </c:pt>
                <c:pt idx="123">
                  <c:v>68.397633156269904</c:v>
                </c:pt>
                <c:pt idx="124">
                  <c:v>68.223112678522014</c:v>
                </c:pt>
                <c:pt idx="125">
                  <c:v>71.183543374096345</c:v>
                </c:pt>
                <c:pt idx="126">
                  <c:v>69.556594738866906</c:v>
                </c:pt>
                <c:pt idx="127">
                  <c:v>69.013639556867346</c:v>
                </c:pt>
                <c:pt idx="128">
                  <c:v>71.313279913102335</c:v>
                </c:pt>
                <c:pt idx="129">
                  <c:v>70.315776626795753</c:v>
                </c:pt>
                <c:pt idx="130">
                  <c:v>71.580982860964241</c:v>
                </c:pt>
                <c:pt idx="131">
                  <c:v>68.621553807564169</c:v>
                </c:pt>
                <c:pt idx="132">
                  <c:v>66.614512256283405</c:v>
                </c:pt>
                <c:pt idx="133">
                  <c:v>71.741543993277105</c:v>
                </c:pt>
                <c:pt idx="134">
                  <c:v>70.047414971864058</c:v>
                </c:pt>
                <c:pt idx="135">
                  <c:v>69.603340794286709</c:v>
                </c:pt>
                <c:pt idx="136">
                  <c:v>69.433064127697122</c:v>
                </c:pt>
                <c:pt idx="137">
                  <c:v>72.406142061675439</c:v>
                </c:pt>
                <c:pt idx="138">
                  <c:v>70.755376464586291</c:v>
                </c:pt>
                <c:pt idx="139">
                  <c:v>70.161028559569729</c:v>
                </c:pt>
                <c:pt idx="140">
                  <c:v>72.497757816888807</c:v>
                </c:pt>
                <c:pt idx="141">
                  <c:v>71.483771185559618</c:v>
                </c:pt>
                <c:pt idx="142">
                  <c:v>72.775088363577041</c:v>
                </c:pt>
                <c:pt idx="143">
                  <c:v>69.768856169644138</c:v>
                </c:pt>
                <c:pt idx="144">
                  <c:v>67.673236878807842</c:v>
                </c:pt>
                <c:pt idx="145">
                  <c:v>72.879175058004577</c:v>
                </c:pt>
                <c:pt idx="146">
                  <c:v>71.165554178535956</c:v>
                </c:pt>
                <c:pt idx="147">
                  <c:v>70.708048078586259</c:v>
                </c:pt>
                <c:pt idx="148">
                  <c:v>70.528220989905591</c:v>
                </c:pt>
                <c:pt idx="149">
                  <c:v>73.567982432569067</c:v>
                </c:pt>
                <c:pt idx="150">
                  <c:v>71.891902068808022</c:v>
                </c:pt>
                <c:pt idx="151">
                  <c:v>71.24566383276408</c:v>
                </c:pt>
                <c:pt idx="152">
                  <c:v>73.620596170462889</c:v>
                </c:pt>
                <c:pt idx="153">
                  <c:v>72.593386189077933</c:v>
                </c:pt>
                <c:pt idx="154">
                  <c:v>73.913097839742647</c:v>
                </c:pt>
                <c:pt idx="155">
                  <c:v>70.868216177079802</c:v>
                </c:pt>
                <c:pt idx="156">
                  <c:v>68.662119327020378</c:v>
                </c:pt>
                <c:pt idx="157">
                  <c:v>73.943663242097784</c:v>
                </c:pt>
                <c:pt idx="158">
                  <c:v>72.214497030942567</c:v>
                </c:pt>
                <c:pt idx="159">
                  <c:v>71.747460615306878</c:v>
                </c:pt>
                <c:pt idx="160">
                  <c:v>71.558617691808706</c:v>
                </c:pt>
                <c:pt idx="161">
                  <c:v>74.66496790812657</c:v>
                </c:pt>
                <c:pt idx="162">
                  <c:v>72.964433601795236</c:v>
                </c:pt>
                <c:pt idx="163">
                  <c:v>72.261700428348064</c:v>
                </c:pt>
                <c:pt idx="164">
                  <c:v>74.672553387467332</c:v>
                </c:pt>
                <c:pt idx="165">
                  <c:v>73.631814938071074</c:v>
                </c:pt>
                <c:pt idx="166">
                  <c:v>74.978816065961354</c:v>
                </c:pt>
                <c:pt idx="167">
                  <c:v>71.900449764581666</c:v>
                </c:pt>
              </c:numCache>
            </c:numRef>
          </c:val>
          <c:smooth val="0"/>
          <c:extLst>
            <c:ext xmlns:c16="http://schemas.microsoft.com/office/drawing/2014/chart" uri="{C3380CC4-5D6E-409C-BE32-E72D297353CC}">
              <c16:uniqueId val="{00000002-52B5-46CB-A7CB-B508BA7C9D60}"/>
            </c:ext>
          </c:extLst>
        </c:ser>
        <c:ser>
          <c:idx val="1"/>
          <c:order val="3"/>
          <c:tx>
            <c:strRef>
              <c:f>'Graficos 5-3 a 5-23_Flujos '!$EL$4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'!$EL$5:$EL$172</c:f>
              <c:numCache>
                <c:formatCode>General</c:formatCode>
                <c:ptCount val="168"/>
                <c:pt idx="0">
                  <c:v>78</c:v>
                </c:pt>
                <c:pt idx="1">
                  <c:v>78</c:v>
                </c:pt>
                <c:pt idx="2">
                  <c:v>78</c:v>
                </c:pt>
                <c:pt idx="3">
                  <c:v>78</c:v>
                </c:pt>
                <c:pt idx="4">
                  <c:v>78</c:v>
                </c:pt>
                <c:pt idx="5">
                  <c:v>78</c:v>
                </c:pt>
                <c:pt idx="6">
                  <c:v>78</c:v>
                </c:pt>
                <c:pt idx="7">
                  <c:v>78</c:v>
                </c:pt>
                <c:pt idx="8">
                  <c:v>78</c:v>
                </c:pt>
                <c:pt idx="9">
                  <c:v>78</c:v>
                </c:pt>
                <c:pt idx="10">
                  <c:v>78</c:v>
                </c:pt>
                <c:pt idx="11">
                  <c:v>78</c:v>
                </c:pt>
                <c:pt idx="12">
                  <c:v>78</c:v>
                </c:pt>
                <c:pt idx="13">
                  <c:v>78</c:v>
                </c:pt>
                <c:pt idx="14">
                  <c:v>78</c:v>
                </c:pt>
                <c:pt idx="15">
                  <c:v>78</c:v>
                </c:pt>
                <c:pt idx="16">
                  <c:v>78</c:v>
                </c:pt>
                <c:pt idx="17">
                  <c:v>78</c:v>
                </c:pt>
                <c:pt idx="18">
                  <c:v>78</c:v>
                </c:pt>
                <c:pt idx="19">
                  <c:v>78</c:v>
                </c:pt>
                <c:pt idx="20">
                  <c:v>78</c:v>
                </c:pt>
                <c:pt idx="21">
                  <c:v>78</c:v>
                </c:pt>
                <c:pt idx="22">
                  <c:v>78</c:v>
                </c:pt>
                <c:pt idx="23">
                  <c:v>78</c:v>
                </c:pt>
                <c:pt idx="24">
                  <c:v>78</c:v>
                </c:pt>
                <c:pt idx="25">
                  <c:v>78</c:v>
                </c:pt>
                <c:pt idx="26">
                  <c:v>78</c:v>
                </c:pt>
                <c:pt idx="27">
                  <c:v>78</c:v>
                </c:pt>
                <c:pt idx="28">
                  <c:v>78</c:v>
                </c:pt>
                <c:pt idx="29">
                  <c:v>78</c:v>
                </c:pt>
                <c:pt idx="30">
                  <c:v>78</c:v>
                </c:pt>
                <c:pt idx="31">
                  <c:v>78</c:v>
                </c:pt>
                <c:pt idx="32">
                  <c:v>78</c:v>
                </c:pt>
                <c:pt idx="33">
                  <c:v>78</c:v>
                </c:pt>
                <c:pt idx="34">
                  <c:v>78</c:v>
                </c:pt>
                <c:pt idx="35">
                  <c:v>78</c:v>
                </c:pt>
                <c:pt idx="36">
                  <c:v>78</c:v>
                </c:pt>
                <c:pt idx="37">
                  <c:v>78</c:v>
                </c:pt>
                <c:pt idx="38">
                  <c:v>78</c:v>
                </c:pt>
                <c:pt idx="39">
                  <c:v>78</c:v>
                </c:pt>
                <c:pt idx="40">
                  <c:v>78</c:v>
                </c:pt>
                <c:pt idx="41">
                  <c:v>78</c:v>
                </c:pt>
                <c:pt idx="42">
                  <c:v>78</c:v>
                </c:pt>
                <c:pt idx="43">
                  <c:v>78</c:v>
                </c:pt>
                <c:pt idx="44">
                  <c:v>78</c:v>
                </c:pt>
                <c:pt idx="45">
                  <c:v>78</c:v>
                </c:pt>
                <c:pt idx="46">
                  <c:v>78</c:v>
                </c:pt>
                <c:pt idx="47">
                  <c:v>78</c:v>
                </c:pt>
                <c:pt idx="48">
                  <c:v>78</c:v>
                </c:pt>
                <c:pt idx="49">
                  <c:v>78</c:v>
                </c:pt>
                <c:pt idx="50">
                  <c:v>78</c:v>
                </c:pt>
                <c:pt idx="51">
                  <c:v>78</c:v>
                </c:pt>
                <c:pt idx="52">
                  <c:v>78</c:v>
                </c:pt>
                <c:pt idx="53">
                  <c:v>78</c:v>
                </c:pt>
                <c:pt idx="54">
                  <c:v>78</c:v>
                </c:pt>
                <c:pt idx="55">
                  <c:v>78</c:v>
                </c:pt>
                <c:pt idx="56">
                  <c:v>78</c:v>
                </c:pt>
                <c:pt idx="57">
                  <c:v>78</c:v>
                </c:pt>
                <c:pt idx="58">
                  <c:v>78</c:v>
                </c:pt>
                <c:pt idx="59">
                  <c:v>78</c:v>
                </c:pt>
                <c:pt idx="60">
                  <c:v>78</c:v>
                </c:pt>
                <c:pt idx="61">
                  <c:v>78</c:v>
                </c:pt>
                <c:pt idx="62">
                  <c:v>78</c:v>
                </c:pt>
                <c:pt idx="63">
                  <c:v>78</c:v>
                </c:pt>
                <c:pt idx="64">
                  <c:v>78</c:v>
                </c:pt>
                <c:pt idx="65">
                  <c:v>78</c:v>
                </c:pt>
                <c:pt idx="66">
                  <c:v>78</c:v>
                </c:pt>
                <c:pt idx="67">
                  <c:v>78</c:v>
                </c:pt>
                <c:pt idx="68">
                  <c:v>78</c:v>
                </c:pt>
                <c:pt idx="69">
                  <c:v>78</c:v>
                </c:pt>
                <c:pt idx="70">
                  <c:v>78</c:v>
                </c:pt>
                <c:pt idx="71">
                  <c:v>78</c:v>
                </c:pt>
                <c:pt idx="72">
                  <c:v>78</c:v>
                </c:pt>
                <c:pt idx="73">
                  <c:v>78</c:v>
                </c:pt>
                <c:pt idx="74">
                  <c:v>78</c:v>
                </c:pt>
                <c:pt idx="75">
                  <c:v>78</c:v>
                </c:pt>
                <c:pt idx="76">
                  <c:v>78</c:v>
                </c:pt>
                <c:pt idx="77">
                  <c:v>78</c:v>
                </c:pt>
                <c:pt idx="78">
                  <c:v>78</c:v>
                </c:pt>
                <c:pt idx="79">
                  <c:v>78</c:v>
                </c:pt>
                <c:pt idx="80">
                  <c:v>78</c:v>
                </c:pt>
                <c:pt idx="81">
                  <c:v>78</c:v>
                </c:pt>
                <c:pt idx="82">
                  <c:v>78</c:v>
                </c:pt>
                <c:pt idx="83">
                  <c:v>78</c:v>
                </c:pt>
                <c:pt idx="84">
                  <c:v>78</c:v>
                </c:pt>
                <c:pt idx="85">
                  <c:v>78</c:v>
                </c:pt>
                <c:pt idx="86">
                  <c:v>78</c:v>
                </c:pt>
                <c:pt idx="87">
                  <c:v>78</c:v>
                </c:pt>
                <c:pt idx="88">
                  <c:v>78</c:v>
                </c:pt>
                <c:pt idx="89">
                  <c:v>78</c:v>
                </c:pt>
                <c:pt idx="90">
                  <c:v>78</c:v>
                </c:pt>
                <c:pt idx="91">
                  <c:v>78</c:v>
                </c:pt>
                <c:pt idx="92">
                  <c:v>78</c:v>
                </c:pt>
                <c:pt idx="93">
                  <c:v>78</c:v>
                </c:pt>
                <c:pt idx="94">
                  <c:v>78</c:v>
                </c:pt>
                <c:pt idx="95">
                  <c:v>78</c:v>
                </c:pt>
                <c:pt idx="96">
                  <c:v>78</c:v>
                </c:pt>
                <c:pt idx="97">
                  <c:v>78</c:v>
                </c:pt>
                <c:pt idx="98">
                  <c:v>78</c:v>
                </c:pt>
                <c:pt idx="99">
                  <c:v>78</c:v>
                </c:pt>
                <c:pt idx="100">
                  <c:v>78</c:v>
                </c:pt>
                <c:pt idx="101">
                  <c:v>78</c:v>
                </c:pt>
                <c:pt idx="102">
                  <c:v>78</c:v>
                </c:pt>
                <c:pt idx="103">
                  <c:v>78</c:v>
                </c:pt>
                <c:pt idx="104">
                  <c:v>78</c:v>
                </c:pt>
                <c:pt idx="105">
                  <c:v>78</c:v>
                </c:pt>
                <c:pt idx="106">
                  <c:v>78</c:v>
                </c:pt>
                <c:pt idx="107">
                  <c:v>78</c:v>
                </c:pt>
                <c:pt idx="108">
                  <c:v>78</c:v>
                </c:pt>
                <c:pt idx="109">
                  <c:v>78</c:v>
                </c:pt>
                <c:pt idx="110">
                  <c:v>78</c:v>
                </c:pt>
                <c:pt idx="111">
                  <c:v>78</c:v>
                </c:pt>
                <c:pt idx="112">
                  <c:v>78</c:v>
                </c:pt>
                <c:pt idx="113">
                  <c:v>78</c:v>
                </c:pt>
                <c:pt idx="114">
                  <c:v>78</c:v>
                </c:pt>
                <c:pt idx="115">
                  <c:v>78</c:v>
                </c:pt>
                <c:pt idx="116">
                  <c:v>78</c:v>
                </c:pt>
                <c:pt idx="117">
                  <c:v>78</c:v>
                </c:pt>
                <c:pt idx="118">
                  <c:v>78</c:v>
                </c:pt>
                <c:pt idx="119">
                  <c:v>78</c:v>
                </c:pt>
                <c:pt idx="120">
                  <c:v>78</c:v>
                </c:pt>
                <c:pt idx="121">
                  <c:v>78</c:v>
                </c:pt>
                <c:pt idx="122">
                  <c:v>78</c:v>
                </c:pt>
                <c:pt idx="123">
                  <c:v>78</c:v>
                </c:pt>
                <c:pt idx="124">
                  <c:v>78</c:v>
                </c:pt>
                <c:pt idx="125">
                  <c:v>78</c:v>
                </c:pt>
                <c:pt idx="126">
                  <c:v>78</c:v>
                </c:pt>
                <c:pt idx="127">
                  <c:v>78</c:v>
                </c:pt>
                <c:pt idx="128">
                  <c:v>78</c:v>
                </c:pt>
                <c:pt idx="129">
                  <c:v>78</c:v>
                </c:pt>
                <c:pt idx="130">
                  <c:v>78</c:v>
                </c:pt>
                <c:pt idx="131">
                  <c:v>78</c:v>
                </c:pt>
                <c:pt idx="132">
                  <c:v>78</c:v>
                </c:pt>
                <c:pt idx="133">
                  <c:v>78</c:v>
                </c:pt>
                <c:pt idx="134">
                  <c:v>78</c:v>
                </c:pt>
                <c:pt idx="135">
                  <c:v>78</c:v>
                </c:pt>
                <c:pt idx="136">
                  <c:v>78</c:v>
                </c:pt>
                <c:pt idx="137">
                  <c:v>78</c:v>
                </c:pt>
                <c:pt idx="138">
                  <c:v>78</c:v>
                </c:pt>
                <c:pt idx="139">
                  <c:v>78</c:v>
                </c:pt>
                <c:pt idx="140">
                  <c:v>78</c:v>
                </c:pt>
                <c:pt idx="141">
                  <c:v>78</c:v>
                </c:pt>
                <c:pt idx="142">
                  <c:v>78</c:v>
                </c:pt>
                <c:pt idx="143">
                  <c:v>78</c:v>
                </c:pt>
                <c:pt idx="144">
                  <c:v>78</c:v>
                </c:pt>
                <c:pt idx="145">
                  <c:v>78</c:v>
                </c:pt>
                <c:pt idx="146">
                  <c:v>78</c:v>
                </c:pt>
                <c:pt idx="147">
                  <c:v>78</c:v>
                </c:pt>
                <c:pt idx="148">
                  <c:v>78</c:v>
                </c:pt>
                <c:pt idx="149">
                  <c:v>78</c:v>
                </c:pt>
                <c:pt idx="150">
                  <c:v>78</c:v>
                </c:pt>
                <c:pt idx="151">
                  <c:v>78</c:v>
                </c:pt>
                <c:pt idx="152">
                  <c:v>78</c:v>
                </c:pt>
                <c:pt idx="153">
                  <c:v>78</c:v>
                </c:pt>
                <c:pt idx="154">
                  <c:v>78</c:v>
                </c:pt>
                <c:pt idx="155">
                  <c:v>78</c:v>
                </c:pt>
                <c:pt idx="156">
                  <c:v>78</c:v>
                </c:pt>
                <c:pt idx="157">
                  <c:v>78</c:v>
                </c:pt>
                <c:pt idx="158">
                  <c:v>78</c:v>
                </c:pt>
                <c:pt idx="159">
                  <c:v>78</c:v>
                </c:pt>
                <c:pt idx="160">
                  <c:v>78</c:v>
                </c:pt>
                <c:pt idx="161">
                  <c:v>78</c:v>
                </c:pt>
                <c:pt idx="162">
                  <c:v>78</c:v>
                </c:pt>
                <c:pt idx="163">
                  <c:v>78</c:v>
                </c:pt>
                <c:pt idx="164">
                  <c:v>78</c:v>
                </c:pt>
                <c:pt idx="165">
                  <c:v>78</c:v>
                </c:pt>
                <c:pt idx="166">
                  <c:v>78</c:v>
                </c:pt>
                <c:pt idx="167">
                  <c:v>78</c:v>
                </c:pt>
              </c:numCache>
            </c:numRef>
          </c:val>
          <c:smooth val="0"/>
          <c:extLst>
            <c:ext xmlns:c16="http://schemas.microsoft.com/office/drawing/2014/chart" uri="{C3380CC4-5D6E-409C-BE32-E72D297353CC}">
              <c16:uniqueId val="{00000003-52B5-46CB-A7CB-B508BA7C9D60}"/>
            </c:ext>
          </c:extLst>
        </c:ser>
        <c:ser>
          <c:idx val="2"/>
          <c:order val="4"/>
          <c:tx>
            <c:strRef>
              <c:f>'Graficos 5-3 a 5-23_Flujos '!$EM$4</c:f>
              <c:strCache>
                <c:ptCount val="1"/>
                <c:pt idx="0">
                  <c:v>Capacidad Contraflujo</c:v>
                </c:pt>
              </c:strCache>
            </c:strRef>
          </c:tx>
          <c:spPr>
            <a:ln w="3810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'!$EM$5:$EM$172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4-52B5-46CB-A7CB-B508BA7C9D60}"/>
            </c:ext>
          </c:extLst>
        </c:ser>
        <c:dLbls>
          <c:showLegendKey val="0"/>
          <c:showVal val="0"/>
          <c:showCatName val="0"/>
          <c:showSerName val="0"/>
          <c:showPercent val="0"/>
          <c:showBubbleSize val="0"/>
        </c:dLbls>
        <c:smooth val="0"/>
        <c:axId val="957368000"/>
        <c:axId val="957377792"/>
      </c:lineChart>
      <c:dateAx>
        <c:axId val="9573680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957377792"/>
        <c:crosses val="autoZero"/>
        <c:auto val="1"/>
        <c:lblOffset val="100"/>
        <c:baseTimeUnit val="months"/>
      </c:dateAx>
      <c:valAx>
        <c:axId val="95737779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95736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83333333333329E-2"/>
          <c:y val="3.8805555555555558E-2"/>
          <c:w val="0.87338135636271286"/>
          <c:h val="0.77315602216389623"/>
        </c:manualLayout>
      </c:layout>
      <c:areaChart>
        <c:grouping val="stacked"/>
        <c:varyColors val="0"/>
        <c:ser>
          <c:idx val="2"/>
          <c:order val="0"/>
          <c:tx>
            <c:strRef>
              <c:f>'Grafico 2-3_Oferta histórica'!$C$6</c:f>
              <c:strCache>
                <c:ptCount val="1"/>
                <c:pt idx="0">
                  <c:v>Cantidad inyectada al SNT</c:v>
                </c:pt>
              </c:strCache>
            </c:strRef>
          </c:tx>
          <c:spPr>
            <a:solidFill>
              <a:schemeClr val="accent6">
                <a:lumMod val="60000"/>
                <a:lumOff val="40000"/>
              </a:schemeClr>
            </a:solidFill>
            <a:ln w="25400">
              <a:noFill/>
            </a:ln>
            <a:effectLst/>
          </c:spPr>
          <c:cat>
            <c:numRef>
              <c:f>'Grafico 2-3_Oferta histórica'!$D$2:$DG$2</c:f>
              <c:numCache>
                <c:formatCode>yyyy\-mm</c:formatCode>
                <c:ptCount val="10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numCache>
            </c:numRef>
          </c:cat>
          <c:val>
            <c:numRef>
              <c:f>'Grafico 2-3_Oferta histórica'!$D$6:$DG$6</c:f>
              <c:numCache>
                <c:formatCode>0</c:formatCode>
                <c:ptCount val="108"/>
                <c:pt idx="0">
                  <c:v>1000.6390645161291</c:v>
                </c:pt>
                <c:pt idx="1">
                  <c:v>1018.6127931034483</c:v>
                </c:pt>
                <c:pt idx="2">
                  <c:v>1000.8709677419355</c:v>
                </c:pt>
                <c:pt idx="3">
                  <c:v>975.9532999999999</c:v>
                </c:pt>
                <c:pt idx="4">
                  <c:v>915.60390322580645</c:v>
                </c:pt>
                <c:pt idx="5">
                  <c:v>900.18060000000003</c:v>
                </c:pt>
                <c:pt idx="6">
                  <c:v>866.6763548387097</c:v>
                </c:pt>
                <c:pt idx="7">
                  <c:v>896.0049354838709</c:v>
                </c:pt>
                <c:pt idx="8">
                  <c:v>919.97166666666669</c:v>
                </c:pt>
                <c:pt idx="9">
                  <c:v>909.55287096774191</c:v>
                </c:pt>
                <c:pt idx="10">
                  <c:v>888.36026666666669</c:v>
                </c:pt>
                <c:pt idx="11">
                  <c:v>838.8559032258064</c:v>
                </c:pt>
                <c:pt idx="12">
                  <c:v>800.81725806451607</c:v>
                </c:pt>
                <c:pt idx="13">
                  <c:v>874.30203571428569</c:v>
                </c:pt>
                <c:pt idx="14">
                  <c:v>885.98767741935478</c:v>
                </c:pt>
                <c:pt idx="15">
                  <c:v>861.40926666666667</c:v>
                </c:pt>
                <c:pt idx="16">
                  <c:v>853.0487741935483</c:v>
                </c:pt>
                <c:pt idx="17">
                  <c:v>840.99873333333335</c:v>
                </c:pt>
                <c:pt idx="18">
                  <c:v>820.69067741935487</c:v>
                </c:pt>
                <c:pt idx="19">
                  <c:v>860.74738709677422</c:v>
                </c:pt>
                <c:pt idx="20">
                  <c:v>874.75343333333331</c:v>
                </c:pt>
                <c:pt idx="21">
                  <c:v>870.50732258064511</c:v>
                </c:pt>
                <c:pt idx="22">
                  <c:v>903.68546666666657</c:v>
                </c:pt>
                <c:pt idx="23">
                  <c:v>870.35806451612893</c:v>
                </c:pt>
                <c:pt idx="24">
                  <c:v>806.34248387096773</c:v>
                </c:pt>
                <c:pt idx="25">
                  <c:v>883.82903571428574</c:v>
                </c:pt>
                <c:pt idx="26">
                  <c:v>871.92735483870968</c:v>
                </c:pt>
                <c:pt idx="27">
                  <c:v>883.06986666666671</c:v>
                </c:pt>
                <c:pt idx="28">
                  <c:v>906.08932258064522</c:v>
                </c:pt>
                <c:pt idx="29">
                  <c:v>880.0779</c:v>
                </c:pt>
                <c:pt idx="30">
                  <c:v>902.02612903225815</c:v>
                </c:pt>
                <c:pt idx="31">
                  <c:v>897.16100000000006</c:v>
                </c:pt>
                <c:pt idx="32">
                  <c:v>911.70616666666672</c:v>
                </c:pt>
                <c:pt idx="33">
                  <c:v>898.67122580645162</c:v>
                </c:pt>
                <c:pt idx="34">
                  <c:v>894.24473333333333</c:v>
                </c:pt>
                <c:pt idx="35">
                  <c:v>888.00341935483868</c:v>
                </c:pt>
                <c:pt idx="36">
                  <c:v>890.42016129032265</c:v>
                </c:pt>
                <c:pt idx="37">
                  <c:v>916.86092857142853</c:v>
                </c:pt>
                <c:pt idx="38">
                  <c:v>881.06399999999996</c:v>
                </c:pt>
                <c:pt idx="39">
                  <c:v>849.91849999999999</c:v>
                </c:pt>
                <c:pt idx="40">
                  <c:v>893.53293548387103</c:v>
                </c:pt>
                <c:pt idx="41">
                  <c:v>902.28953333333334</c:v>
                </c:pt>
                <c:pt idx="42">
                  <c:v>912.47380645161286</c:v>
                </c:pt>
                <c:pt idx="43">
                  <c:v>921.10867741935476</c:v>
                </c:pt>
                <c:pt idx="44">
                  <c:v>954.86750000000006</c:v>
                </c:pt>
                <c:pt idx="45">
                  <c:v>967.27135483870973</c:v>
                </c:pt>
                <c:pt idx="46">
                  <c:v>925.83876666666663</c:v>
                </c:pt>
                <c:pt idx="47">
                  <c:v>971.56112903225812</c:v>
                </c:pt>
                <c:pt idx="48">
                  <c:v>954.20064516129037</c:v>
                </c:pt>
                <c:pt idx="49">
                  <c:v>987.69562068965513</c:v>
                </c:pt>
                <c:pt idx="50">
                  <c:v>885.94816129032256</c:v>
                </c:pt>
                <c:pt idx="51">
                  <c:v>700.9919000000001</c:v>
                </c:pt>
                <c:pt idx="52">
                  <c:v>805.04293548387091</c:v>
                </c:pt>
                <c:pt idx="53">
                  <c:v>896.25653333333332</c:v>
                </c:pt>
                <c:pt idx="54">
                  <c:v>807.2897741935484</c:v>
                </c:pt>
                <c:pt idx="55">
                  <c:v>838.33606451612911</c:v>
                </c:pt>
                <c:pt idx="56">
                  <c:v>887.69723333333343</c:v>
                </c:pt>
                <c:pt idx="57">
                  <c:v>911.23093548387101</c:v>
                </c:pt>
                <c:pt idx="58">
                  <c:v>920.99683333333326</c:v>
                </c:pt>
                <c:pt idx="59">
                  <c:v>926.1540645161291</c:v>
                </c:pt>
                <c:pt idx="60">
                  <c:v>901.11574193548381</c:v>
                </c:pt>
                <c:pt idx="61">
                  <c:v>953.13107142857132</c:v>
                </c:pt>
                <c:pt idx="62">
                  <c:v>902.67696774193553</c:v>
                </c:pt>
                <c:pt idx="63">
                  <c:v>869.0764333333334</c:v>
                </c:pt>
                <c:pt idx="64">
                  <c:v>810.02287096774194</c:v>
                </c:pt>
                <c:pt idx="65">
                  <c:v>880.31320000000005</c:v>
                </c:pt>
                <c:pt idx="66">
                  <c:v>923.89248387096779</c:v>
                </c:pt>
                <c:pt idx="67">
                  <c:v>882.82103225806452</c:v>
                </c:pt>
                <c:pt idx="68">
                  <c:v>902.1799666666667</c:v>
                </c:pt>
                <c:pt idx="69">
                  <c:v>920.03016129032267</c:v>
                </c:pt>
                <c:pt idx="70">
                  <c:v>933.68663333333325</c:v>
                </c:pt>
                <c:pt idx="71">
                  <c:v>949.15303225806451</c:v>
                </c:pt>
                <c:pt idx="72">
                  <c:v>900.97783870967737</c:v>
                </c:pt>
                <c:pt idx="73">
                  <c:v>957.5895714285715</c:v>
                </c:pt>
                <c:pt idx="74">
                  <c:v>961.40967741935481</c:v>
                </c:pt>
                <c:pt idx="75">
                  <c:v>954.33466666666675</c:v>
                </c:pt>
                <c:pt idx="76">
                  <c:v>970.29574193548387</c:v>
                </c:pt>
                <c:pt idx="77">
                  <c:v>957.26066666666668</c:v>
                </c:pt>
                <c:pt idx="78">
                  <c:v>980.49516129032259</c:v>
                </c:pt>
                <c:pt idx="79">
                  <c:v>956.23148387096774</c:v>
                </c:pt>
                <c:pt idx="80">
                  <c:v>971.13703333333331</c:v>
                </c:pt>
                <c:pt idx="81">
                  <c:v>832.39332258064519</c:v>
                </c:pt>
                <c:pt idx="82">
                  <c:v>920.68309999999997</c:v>
                </c:pt>
                <c:pt idx="83">
                  <c:v>884.00129032258064</c:v>
                </c:pt>
                <c:pt idx="84">
                  <c:v>865.42258064516125</c:v>
                </c:pt>
                <c:pt idx="85">
                  <c:v>922.04439285714284</c:v>
                </c:pt>
                <c:pt idx="86">
                  <c:v>897.12190322580636</c:v>
                </c:pt>
                <c:pt idx="87">
                  <c:v>894.37013333333334</c:v>
                </c:pt>
                <c:pt idx="88">
                  <c:v>918.57022580645162</c:v>
                </c:pt>
                <c:pt idx="89">
                  <c:v>911.40819999999997</c:v>
                </c:pt>
                <c:pt idx="90">
                  <c:v>944.0206451612903</c:v>
                </c:pt>
                <c:pt idx="91">
                  <c:v>930.96900000000005</c:v>
                </c:pt>
                <c:pt idx="92">
                  <c:v>885.00266666666676</c:v>
                </c:pt>
                <c:pt idx="93">
                  <c:v>893.24493548387102</c:v>
                </c:pt>
                <c:pt idx="94">
                  <c:v>883.67943333333335</c:v>
                </c:pt>
                <c:pt idx="95">
                  <c:v>850.92477419354839</c:v>
                </c:pt>
                <c:pt idx="96">
                  <c:v>796.97396774193544</c:v>
                </c:pt>
                <c:pt idx="97">
                  <c:v>874.5338620689655</c:v>
                </c:pt>
                <c:pt idx="98">
                  <c:v>860.41322580645169</c:v>
                </c:pt>
                <c:pt idx="99">
                  <c:v>841.84086666666667</c:v>
                </c:pt>
                <c:pt idx="100">
                  <c:v>857.44935483870972</c:v>
                </c:pt>
                <c:pt idx="101">
                  <c:v>853.55413333333331</c:v>
                </c:pt>
                <c:pt idx="102">
                  <c:v>841.91087096774197</c:v>
                </c:pt>
                <c:pt idx="103">
                  <c:v>845.93554838709679</c:v>
                </c:pt>
                <c:pt idx="104">
                  <c:v>779.39019999999994</c:v>
                </c:pt>
                <c:pt idx="105">
                  <c:v>781.73174193548391</c:v>
                </c:pt>
                <c:pt idx="106">
                  <c:v>787.25763333333327</c:v>
                </c:pt>
                <c:pt idx="107">
                  <c:v>763.30377419354841</c:v>
                </c:pt>
              </c:numCache>
            </c:numRef>
          </c:val>
          <c:extLst>
            <c:ext xmlns:c16="http://schemas.microsoft.com/office/drawing/2014/chart" uri="{C3380CC4-5D6E-409C-BE32-E72D297353CC}">
              <c16:uniqueId val="{00000002-1363-4833-8DE4-CE5CD49FA66B}"/>
            </c:ext>
          </c:extLst>
        </c:ser>
        <c:ser>
          <c:idx val="3"/>
          <c:order val="1"/>
          <c:tx>
            <c:strRef>
              <c:f>'Grafico 2-3_Oferta histórica'!$C$3</c:f>
              <c:strCache>
                <c:ptCount val="1"/>
                <c:pt idx="0">
                  <c:v>Cantidad entregada campos aislados</c:v>
                </c:pt>
              </c:strCache>
            </c:strRef>
          </c:tx>
          <c:spPr>
            <a:solidFill>
              <a:schemeClr val="accent6">
                <a:lumMod val="50000"/>
              </a:schemeClr>
            </a:solidFill>
            <a:ln w="25400">
              <a:noFill/>
            </a:ln>
            <a:effectLst/>
          </c:spPr>
          <c:cat>
            <c:numRef>
              <c:f>'Grafico 2-3_Oferta histórica'!$D$2:$DG$2</c:f>
              <c:numCache>
                <c:formatCode>yyyy\-mm</c:formatCode>
                <c:ptCount val="10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numCache>
            </c:numRef>
          </c:cat>
          <c:val>
            <c:numRef>
              <c:f>'Grafico 2-3_Oferta histórica'!$D$3:$DG$3</c:f>
              <c:numCache>
                <c:formatCode>0</c:formatCode>
                <c:ptCount val="108"/>
                <c:pt idx="0">
                  <c:v>66.261354838709678</c:v>
                </c:pt>
                <c:pt idx="1">
                  <c:v>63.817896551724139</c:v>
                </c:pt>
                <c:pt idx="2">
                  <c:v>64.20525806451613</c:v>
                </c:pt>
                <c:pt idx="3">
                  <c:v>64.308233333333334</c:v>
                </c:pt>
                <c:pt idx="4">
                  <c:v>56.575967741935486</c:v>
                </c:pt>
                <c:pt idx="5">
                  <c:v>59.039300000000004</c:v>
                </c:pt>
                <c:pt idx="6">
                  <c:v>51.035612903225811</c:v>
                </c:pt>
                <c:pt idx="7">
                  <c:v>58.366612903225807</c:v>
                </c:pt>
                <c:pt idx="8">
                  <c:v>55.43546666666667</c:v>
                </c:pt>
                <c:pt idx="9">
                  <c:v>56.629516129032261</c:v>
                </c:pt>
                <c:pt idx="10">
                  <c:v>56.1586</c:v>
                </c:pt>
                <c:pt idx="11">
                  <c:v>59.955580645161291</c:v>
                </c:pt>
                <c:pt idx="12">
                  <c:v>59.761161290322583</c:v>
                </c:pt>
                <c:pt idx="13">
                  <c:v>61.887321428571433</c:v>
                </c:pt>
                <c:pt idx="14">
                  <c:v>57.579322580645162</c:v>
                </c:pt>
                <c:pt idx="15">
                  <c:v>58.466366666666666</c:v>
                </c:pt>
                <c:pt idx="16">
                  <c:v>54.823806451612903</c:v>
                </c:pt>
                <c:pt idx="17">
                  <c:v>58.857033333333334</c:v>
                </c:pt>
                <c:pt idx="18">
                  <c:v>58.396903225806454</c:v>
                </c:pt>
                <c:pt idx="19">
                  <c:v>59.072129032258069</c:v>
                </c:pt>
                <c:pt idx="20">
                  <c:v>55.316000000000003</c:v>
                </c:pt>
                <c:pt idx="21">
                  <c:v>54.599064516129026</c:v>
                </c:pt>
                <c:pt idx="22">
                  <c:v>56.186566666666664</c:v>
                </c:pt>
                <c:pt idx="23">
                  <c:v>50.747645161290322</c:v>
                </c:pt>
                <c:pt idx="24">
                  <c:v>53.299935483870968</c:v>
                </c:pt>
                <c:pt idx="25">
                  <c:v>46.151107142857143</c:v>
                </c:pt>
                <c:pt idx="26">
                  <c:v>56.08461290322581</c:v>
                </c:pt>
                <c:pt idx="27">
                  <c:v>58.685333333333332</c:v>
                </c:pt>
                <c:pt idx="28">
                  <c:v>58.064354838709676</c:v>
                </c:pt>
                <c:pt idx="29">
                  <c:v>57.868066666666664</c:v>
                </c:pt>
                <c:pt idx="30">
                  <c:v>53.294677419354841</c:v>
                </c:pt>
                <c:pt idx="31">
                  <c:v>54.085774193548389</c:v>
                </c:pt>
                <c:pt idx="32">
                  <c:v>57.000233333333334</c:v>
                </c:pt>
                <c:pt idx="33">
                  <c:v>51.587935483870972</c:v>
                </c:pt>
                <c:pt idx="34">
                  <c:v>46.134366666666665</c:v>
                </c:pt>
                <c:pt idx="35">
                  <c:v>49.641387096774196</c:v>
                </c:pt>
                <c:pt idx="36">
                  <c:v>49.04270967741936</c:v>
                </c:pt>
                <c:pt idx="37">
                  <c:v>47.195357142857141</c:v>
                </c:pt>
                <c:pt idx="38">
                  <c:v>50.400677419354842</c:v>
                </c:pt>
                <c:pt idx="39">
                  <c:v>36.991566666666671</c:v>
                </c:pt>
                <c:pt idx="40">
                  <c:v>26.381</c:v>
                </c:pt>
                <c:pt idx="41">
                  <c:v>29.433933333333336</c:v>
                </c:pt>
                <c:pt idx="42">
                  <c:v>29.67167741935484</c:v>
                </c:pt>
                <c:pt idx="43">
                  <c:v>27.58116129032258</c:v>
                </c:pt>
                <c:pt idx="44">
                  <c:v>27.587600000000002</c:v>
                </c:pt>
                <c:pt idx="45">
                  <c:v>29.924096774193551</c:v>
                </c:pt>
                <c:pt idx="46">
                  <c:v>28.3352</c:v>
                </c:pt>
                <c:pt idx="47">
                  <c:v>29.184903225806451</c:v>
                </c:pt>
                <c:pt idx="48">
                  <c:v>33.135870967741937</c:v>
                </c:pt>
                <c:pt idx="49">
                  <c:v>34.374482758620687</c:v>
                </c:pt>
                <c:pt idx="50">
                  <c:v>33.296290322580646</c:v>
                </c:pt>
                <c:pt idx="51">
                  <c:v>35.247433333333333</c:v>
                </c:pt>
                <c:pt idx="52">
                  <c:v>36.216032258064516</c:v>
                </c:pt>
                <c:pt idx="53">
                  <c:v>35.826666666666668</c:v>
                </c:pt>
                <c:pt idx="54">
                  <c:v>30.921806451612905</c:v>
                </c:pt>
                <c:pt idx="55">
                  <c:v>30.216322580645162</c:v>
                </c:pt>
                <c:pt idx="56">
                  <c:v>32.305566666666671</c:v>
                </c:pt>
                <c:pt idx="57">
                  <c:v>34.700645161290325</c:v>
                </c:pt>
                <c:pt idx="58">
                  <c:v>36.31816666666667</c:v>
                </c:pt>
                <c:pt idx="59">
                  <c:v>35.971161290322577</c:v>
                </c:pt>
                <c:pt idx="60">
                  <c:v>36.055193548387095</c:v>
                </c:pt>
                <c:pt idx="61">
                  <c:v>40.407500000000006</c:v>
                </c:pt>
                <c:pt idx="62">
                  <c:v>38.822096774193547</c:v>
                </c:pt>
                <c:pt idx="63">
                  <c:v>40.175333333333334</c:v>
                </c:pt>
                <c:pt idx="64">
                  <c:v>36.879870967741937</c:v>
                </c:pt>
                <c:pt idx="65">
                  <c:v>40.209133333333327</c:v>
                </c:pt>
                <c:pt idx="66">
                  <c:v>37.44625806451613</c:v>
                </c:pt>
                <c:pt idx="67">
                  <c:v>41.554354838709678</c:v>
                </c:pt>
                <c:pt idx="68">
                  <c:v>37.013666666666673</c:v>
                </c:pt>
                <c:pt idx="69">
                  <c:v>34.623677419354841</c:v>
                </c:pt>
                <c:pt idx="70">
                  <c:v>38.4343</c:v>
                </c:pt>
                <c:pt idx="71">
                  <c:v>38.406064516129028</c:v>
                </c:pt>
                <c:pt idx="72">
                  <c:v>37.153967741935482</c:v>
                </c:pt>
                <c:pt idx="73">
                  <c:v>37.134857142857143</c:v>
                </c:pt>
                <c:pt idx="74">
                  <c:v>36.773999999999994</c:v>
                </c:pt>
                <c:pt idx="75">
                  <c:v>33.549466666666667</c:v>
                </c:pt>
                <c:pt idx="76">
                  <c:v>35.147838709677423</c:v>
                </c:pt>
                <c:pt idx="77">
                  <c:v>33.933399999999999</c:v>
                </c:pt>
                <c:pt idx="78">
                  <c:v>36.969032258064516</c:v>
                </c:pt>
                <c:pt idx="79">
                  <c:v>37.245838709677422</c:v>
                </c:pt>
                <c:pt idx="80">
                  <c:v>36.012733333333337</c:v>
                </c:pt>
                <c:pt idx="81">
                  <c:v>41.989967741935487</c:v>
                </c:pt>
                <c:pt idx="82">
                  <c:v>40.46586666666667</c:v>
                </c:pt>
                <c:pt idx="83">
                  <c:v>41.896419354838706</c:v>
                </c:pt>
                <c:pt idx="84">
                  <c:v>42.753903225806454</c:v>
                </c:pt>
                <c:pt idx="85">
                  <c:v>41.901499999999999</c:v>
                </c:pt>
                <c:pt idx="86">
                  <c:v>44.363032258064514</c:v>
                </c:pt>
                <c:pt idx="87">
                  <c:v>37.007533333333335</c:v>
                </c:pt>
                <c:pt idx="88">
                  <c:v>37.14764516129032</c:v>
                </c:pt>
                <c:pt idx="89">
                  <c:v>36.57053333333333</c:v>
                </c:pt>
                <c:pt idx="90">
                  <c:v>33.444451612903229</c:v>
                </c:pt>
                <c:pt idx="91">
                  <c:v>32.560387096774193</c:v>
                </c:pt>
                <c:pt idx="92">
                  <c:v>35.2911</c:v>
                </c:pt>
                <c:pt idx="93">
                  <c:v>35.424032258064514</c:v>
                </c:pt>
                <c:pt idx="94">
                  <c:v>36.615900000000003</c:v>
                </c:pt>
                <c:pt idx="95">
                  <c:v>26.375</c:v>
                </c:pt>
                <c:pt idx="96">
                  <c:v>26.834741935483869</c:v>
                </c:pt>
                <c:pt idx="97">
                  <c:v>28.150413793103446</c:v>
                </c:pt>
                <c:pt idx="98">
                  <c:v>27.354741935483869</c:v>
                </c:pt>
                <c:pt idx="99">
                  <c:v>28.442933333333333</c:v>
                </c:pt>
                <c:pt idx="100">
                  <c:v>29.211161290322583</c:v>
                </c:pt>
                <c:pt idx="101">
                  <c:v>30.500966666666667</c:v>
                </c:pt>
                <c:pt idx="102">
                  <c:v>30.386225806451613</c:v>
                </c:pt>
                <c:pt idx="103">
                  <c:v>29.617935483870966</c:v>
                </c:pt>
                <c:pt idx="104">
                  <c:v>28.882333333333335</c:v>
                </c:pt>
                <c:pt idx="105">
                  <c:v>28.237774193548386</c:v>
                </c:pt>
                <c:pt idx="106">
                  <c:v>35.667466666666662</c:v>
                </c:pt>
                <c:pt idx="107">
                  <c:v>25.043258064516131</c:v>
                </c:pt>
              </c:numCache>
            </c:numRef>
          </c:val>
          <c:extLst>
            <c:ext xmlns:c16="http://schemas.microsoft.com/office/drawing/2014/chart" uri="{C3380CC4-5D6E-409C-BE32-E72D297353CC}">
              <c16:uniqueId val="{00000003-1363-4833-8DE4-CE5CD49FA66B}"/>
            </c:ext>
          </c:extLst>
        </c:ser>
        <c:ser>
          <c:idx val="1"/>
          <c:order val="2"/>
          <c:tx>
            <c:strRef>
              <c:f>'Grafico 2-3_Oferta histórica'!$C$4</c:f>
              <c:strCache>
                <c:ptCount val="1"/>
                <c:pt idx="0">
                  <c:v>Cantidad entregada gasoductos dedicados</c:v>
                </c:pt>
              </c:strCache>
            </c:strRef>
          </c:tx>
          <c:spPr>
            <a:solidFill>
              <a:schemeClr val="accent6">
                <a:lumMod val="75000"/>
              </a:schemeClr>
            </a:solidFill>
            <a:ln w="25400">
              <a:noFill/>
            </a:ln>
            <a:effectLst/>
          </c:spPr>
          <c:cat>
            <c:numRef>
              <c:f>'Grafico 2-3_Oferta histórica'!$D$2:$DG$2</c:f>
              <c:numCache>
                <c:formatCode>yyyy\-mm</c:formatCode>
                <c:ptCount val="10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numCache>
            </c:numRef>
          </c:cat>
          <c:val>
            <c:numRef>
              <c:f>'Grafico 2-3_Oferta histórica'!$D$4:$DG$4</c:f>
              <c:numCache>
                <c:formatCode>0</c:formatCode>
                <c:ptCount val="108"/>
                <c:pt idx="0">
                  <c:v>37.888322580645159</c:v>
                </c:pt>
                <c:pt idx="1">
                  <c:v>37.484448275862071</c:v>
                </c:pt>
                <c:pt idx="2">
                  <c:v>37.537774193548387</c:v>
                </c:pt>
                <c:pt idx="3">
                  <c:v>37.687566666666662</c:v>
                </c:pt>
                <c:pt idx="4">
                  <c:v>37.095387096774196</c:v>
                </c:pt>
                <c:pt idx="5">
                  <c:v>37.181000000000004</c:v>
                </c:pt>
                <c:pt idx="6">
                  <c:v>35.60574193548387</c:v>
                </c:pt>
                <c:pt idx="7">
                  <c:v>34.766290322580652</c:v>
                </c:pt>
                <c:pt idx="8">
                  <c:v>36.477200000000003</c:v>
                </c:pt>
                <c:pt idx="9">
                  <c:v>36.499935483870971</c:v>
                </c:pt>
                <c:pt idx="10">
                  <c:v>36.06903333333333</c:v>
                </c:pt>
                <c:pt idx="11">
                  <c:v>27.381774193548388</c:v>
                </c:pt>
                <c:pt idx="12">
                  <c:v>27.284193548387094</c:v>
                </c:pt>
                <c:pt idx="13">
                  <c:v>27.149535714285715</c:v>
                </c:pt>
                <c:pt idx="14">
                  <c:v>27.838387096774195</c:v>
                </c:pt>
                <c:pt idx="15">
                  <c:v>27.792166666666667</c:v>
                </c:pt>
                <c:pt idx="16">
                  <c:v>26.393193548387096</c:v>
                </c:pt>
                <c:pt idx="17">
                  <c:v>28.3445</c:v>
                </c:pt>
                <c:pt idx="18">
                  <c:v>28.288096774193551</c:v>
                </c:pt>
                <c:pt idx="19">
                  <c:v>35.05493548387097</c:v>
                </c:pt>
                <c:pt idx="20">
                  <c:v>31.950366666666664</c:v>
                </c:pt>
                <c:pt idx="21">
                  <c:v>30.463322580645162</c:v>
                </c:pt>
                <c:pt idx="22">
                  <c:v>31.348666666666666</c:v>
                </c:pt>
                <c:pt idx="23">
                  <c:v>36.470677419354836</c:v>
                </c:pt>
                <c:pt idx="24">
                  <c:v>37.222161290322582</c:v>
                </c:pt>
                <c:pt idx="25">
                  <c:v>37.130428571428574</c:v>
                </c:pt>
                <c:pt idx="26">
                  <c:v>36.539580645161294</c:v>
                </c:pt>
                <c:pt idx="27">
                  <c:v>39.484533333333339</c:v>
                </c:pt>
                <c:pt idx="28">
                  <c:v>43.13945161290323</c:v>
                </c:pt>
                <c:pt idx="29">
                  <c:v>40.821066666666667</c:v>
                </c:pt>
                <c:pt idx="30">
                  <c:v>46.779193548387099</c:v>
                </c:pt>
                <c:pt idx="31">
                  <c:v>44.064032258064515</c:v>
                </c:pt>
                <c:pt idx="32">
                  <c:v>48.132399999999997</c:v>
                </c:pt>
                <c:pt idx="33">
                  <c:v>48.930387096774197</c:v>
                </c:pt>
                <c:pt idx="34">
                  <c:v>46.187666666666672</c:v>
                </c:pt>
                <c:pt idx="35">
                  <c:v>46.482225806451616</c:v>
                </c:pt>
                <c:pt idx="36">
                  <c:v>43.631806451612903</c:v>
                </c:pt>
                <c:pt idx="37">
                  <c:v>43.255142857142857</c:v>
                </c:pt>
                <c:pt idx="38">
                  <c:v>47.390322580645162</c:v>
                </c:pt>
                <c:pt idx="39">
                  <c:v>61.45406666666667</c:v>
                </c:pt>
                <c:pt idx="40">
                  <c:v>67.821129032258057</c:v>
                </c:pt>
                <c:pt idx="41">
                  <c:v>67.634066666666669</c:v>
                </c:pt>
                <c:pt idx="42">
                  <c:v>67.989258064516122</c:v>
                </c:pt>
                <c:pt idx="43">
                  <c:v>66.135741935483878</c:v>
                </c:pt>
                <c:pt idx="44">
                  <c:v>66.187933333333334</c:v>
                </c:pt>
                <c:pt idx="45">
                  <c:v>64.289161290322582</c:v>
                </c:pt>
                <c:pt idx="46">
                  <c:v>58.711666666666666</c:v>
                </c:pt>
                <c:pt idx="47">
                  <c:v>67.714741935483872</c:v>
                </c:pt>
                <c:pt idx="48">
                  <c:v>68.047935483870958</c:v>
                </c:pt>
                <c:pt idx="49">
                  <c:v>65.652482758620692</c:v>
                </c:pt>
                <c:pt idx="50">
                  <c:v>61.612387096774192</c:v>
                </c:pt>
                <c:pt idx="51">
                  <c:v>58.993733333333331</c:v>
                </c:pt>
                <c:pt idx="52">
                  <c:v>63.664806451612904</c:v>
                </c:pt>
                <c:pt idx="53">
                  <c:v>57.434699999999999</c:v>
                </c:pt>
                <c:pt idx="54">
                  <c:v>62.634580645161293</c:v>
                </c:pt>
                <c:pt idx="55">
                  <c:v>76.676709677419353</c:v>
                </c:pt>
                <c:pt idx="56">
                  <c:v>65.726799999999997</c:v>
                </c:pt>
                <c:pt idx="57">
                  <c:v>63.826645161290323</c:v>
                </c:pt>
                <c:pt idx="58">
                  <c:v>63.0105</c:v>
                </c:pt>
                <c:pt idx="59">
                  <c:v>68.693387096774188</c:v>
                </c:pt>
                <c:pt idx="60">
                  <c:v>66.988419354838712</c:v>
                </c:pt>
                <c:pt idx="61">
                  <c:v>66.546464285714279</c:v>
                </c:pt>
                <c:pt idx="62">
                  <c:v>73.180645161290315</c:v>
                </c:pt>
                <c:pt idx="63">
                  <c:v>70.973166666666671</c:v>
                </c:pt>
                <c:pt idx="64">
                  <c:v>65.851451612903219</c:v>
                </c:pt>
                <c:pt idx="65">
                  <c:v>72.678066666666666</c:v>
                </c:pt>
                <c:pt idx="66">
                  <c:v>66.140387096774191</c:v>
                </c:pt>
                <c:pt idx="67">
                  <c:v>74.230387096774194</c:v>
                </c:pt>
                <c:pt idx="68">
                  <c:v>79.955133333333336</c:v>
                </c:pt>
                <c:pt idx="69">
                  <c:v>77.913161290322577</c:v>
                </c:pt>
                <c:pt idx="70">
                  <c:v>78.03713333333333</c:v>
                </c:pt>
                <c:pt idx="71">
                  <c:v>72.489032258064512</c:v>
                </c:pt>
                <c:pt idx="72">
                  <c:v>78.175258064516129</c:v>
                </c:pt>
                <c:pt idx="73">
                  <c:v>77.247714285714295</c:v>
                </c:pt>
                <c:pt idx="74">
                  <c:v>72.588967741935477</c:v>
                </c:pt>
                <c:pt idx="75">
                  <c:v>78.904233333333337</c:v>
                </c:pt>
                <c:pt idx="76">
                  <c:v>77.971677419354833</c:v>
                </c:pt>
                <c:pt idx="77">
                  <c:v>80.609099999999998</c:v>
                </c:pt>
                <c:pt idx="78">
                  <c:v>73.915129032258065</c:v>
                </c:pt>
                <c:pt idx="79">
                  <c:v>83.910064516129026</c:v>
                </c:pt>
                <c:pt idx="80">
                  <c:v>82.764600000000002</c:v>
                </c:pt>
                <c:pt idx="81">
                  <c:v>83.302806451612909</c:v>
                </c:pt>
                <c:pt idx="82">
                  <c:v>78.107600000000005</c:v>
                </c:pt>
                <c:pt idx="83">
                  <c:v>97.653903225806459</c:v>
                </c:pt>
                <c:pt idx="84">
                  <c:v>100.97422580645161</c:v>
                </c:pt>
                <c:pt idx="85">
                  <c:v>100.63328571428572</c:v>
                </c:pt>
                <c:pt idx="86">
                  <c:v>93.692612903225807</c:v>
                </c:pt>
                <c:pt idx="87">
                  <c:v>68.146299999999997</c:v>
                </c:pt>
                <c:pt idx="88">
                  <c:v>88.87845161290322</c:v>
                </c:pt>
                <c:pt idx="89">
                  <c:v>85.497500000000002</c:v>
                </c:pt>
                <c:pt idx="90">
                  <c:v>81.780387096774191</c:v>
                </c:pt>
                <c:pt idx="91">
                  <c:v>74.31558064516129</c:v>
                </c:pt>
                <c:pt idx="92">
                  <c:v>112.41623333333334</c:v>
                </c:pt>
                <c:pt idx="93">
                  <c:v>112.14596774193549</c:v>
                </c:pt>
                <c:pt idx="94">
                  <c:v>85.87433333333334</c:v>
                </c:pt>
                <c:pt idx="95">
                  <c:v>103.51432258064516</c:v>
                </c:pt>
                <c:pt idx="96">
                  <c:v>89.431935483870959</c:v>
                </c:pt>
                <c:pt idx="97">
                  <c:v>75.30468965517241</c:v>
                </c:pt>
                <c:pt idx="98">
                  <c:v>74.216580645161287</c:v>
                </c:pt>
                <c:pt idx="99">
                  <c:v>96.283166666666659</c:v>
                </c:pt>
                <c:pt idx="100">
                  <c:v>69.686935483870968</c:v>
                </c:pt>
                <c:pt idx="101">
                  <c:v>70.963733333333323</c:v>
                </c:pt>
                <c:pt idx="102">
                  <c:v>69.669677419354841</c:v>
                </c:pt>
                <c:pt idx="103">
                  <c:v>69.387258064516132</c:v>
                </c:pt>
                <c:pt idx="104">
                  <c:v>84.873699999999999</c:v>
                </c:pt>
                <c:pt idx="105">
                  <c:v>100.12925806451614</c:v>
                </c:pt>
                <c:pt idx="106">
                  <c:v>80.85863333333333</c:v>
                </c:pt>
                <c:pt idx="107">
                  <c:v>87.043419354838704</c:v>
                </c:pt>
              </c:numCache>
            </c:numRef>
          </c:val>
          <c:extLst>
            <c:ext xmlns:c16="http://schemas.microsoft.com/office/drawing/2014/chart" uri="{C3380CC4-5D6E-409C-BE32-E72D297353CC}">
              <c16:uniqueId val="{00000001-1363-4833-8DE4-CE5CD49FA66B}"/>
            </c:ext>
          </c:extLst>
        </c:ser>
        <c:ser>
          <c:idx val="0"/>
          <c:order val="3"/>
          <c:tx>
            <c:strRef>
              <c:f>'Grafico 2-3_Oferta histórica'!$C$5</c:f>
              <c:strCache>
                <c:ptCount val="1"/>
                <c:pt idx="0">
                  <c:v>Cantidad entregada a través de GNC</c:v>
                </c:pt>
              </c:strCache>
            </c:strRef>
          </c:tx>
          <c:spPr>
            <a:solidFill>
              <a:srgbClr val="B7CA56"/>
            </a:solidFill>
            <a:ln w="25400">
              <a:solidFill>
                <a:srgbClr val="B7CA56"/>
              </a:solidFill>
            </a:ln>
            <a:effectLst/>
          </c:spPr>
          <c:cat>
            <c:numRef>
              <c:f>'Grafico 2-3_Oferta histórica'!$D$2:$DG$2</c:f>
              <c:numCache>
                <c:formatCode>yyyy\-mm</c:formatCode>
                <c:ptCount val="10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numCache>
            </c:numRef>
          </c:cat>
          <c:val>
            <c:numRef>
              <c:f>'Grafico 2-3_Oferta histórica'!$D$5:$DG$5</c:f>
              <c:numCache>
                <c:formatCode>0</c:formatCode>
                <c:ptCount val="108"/>
                <c:pt idx="0">
                  <c:v>0.73670967741935489</c:v>
                </c:pt>
                <c:pt idx="1">
                  <c:v>0.68534482758620685</c:v>
                </c:pt>
                <c:pt idx="2">
                  <c:v>0.66119354838709676</c:v>
                </c:pt>
                <c:pt idx="3">
                  <c:v>0.70726666666666671</c:v>
                </c:pt>
                <c:pt idx="4">
                  <c:v>0.58683870967741936</c:v>
                </c:pt>
                <c:pt idx="5">
                  <c:v>0.5554</c:v>
                </c:pt>
                <c:pt idx="6">
                  <c:v>0.55619354838709678</c:v>
                </c:pt>
                <c:pt idx="7">
                  <c:v>0.39029032258064517</c:v>
                </c:pt>
                <c:pt idx="8">
                  <c:v>0.45256666666666667</c:v>
                </c:pt>
                <c:pt idx="9">
                  <c:v>0.49319354838709678</c:v>
                </c:pt>
                <c:pt idx="10">
                  <c:v>0.45006666666666667</c:v>
                </c:pt>
                <c:pt idx="11">
                  <c:v>0.39574193548387099</c:v>
                </c:pt>
                <c:pt idx="12">
                  <c:v>0.4106129032258064</c:v>
                </c:pt>
                <c:pt idx="13">
                  <c:v>0.5223214285714286</c:v>
                </c:pt>
                <c:pt idx="14">
                  <c:v>0.5151290322580645</c:v>
                </c:pt>
                <c:pt idx="15">
                  <c:v>0.3889333333333333</c:v>
                </c:pt>
                <c:pt idx="16">
                  <c:v>0.45809677419354838</c:v>
                </c:pt>
                <c:pt idx="17">
                  <c:v>0.37133333333333335</c:v>
                </c:pt>
                <c:pt idx="18">
                  <c:v>0.41096774193548385</c:v>
                </c:pt>
                <c:pt idx="19">
                  <c:v>0.42716129032258066</c:v>
                </c:pt>
                <c:pt idx="20">
                  <c:v>0.43016666666666664</c:v>
                </c:pt>
                <c:pt idx="21">
                  <c:v>0.36841935483870963</c:v>
                </c:pt>
                <c:pt idx="22">
                  <c:v>0.42903333333333332</c:v>
                </c:pt>
                <c:pt idx="23">
                  <c:v>0.58758064516129027</c:v>
                </c:pt>
                <c:pt idx="24">
                  <c:v>0.93409677419354842</c:v>
                </c:pt>
                <c:pt idx="25">
                  <c:v>0.87275000000000003</c:v>
                </c:pt>
                <c:pt idx="26">
                  <c:v>0.8193548387096774</c:v>
                </c:pt>
                <c:pt idx="27">
                  <c:v>0.7786333333333334</c:v>
                </c:pt>
                <c:pt idx="28">
                  <c:v>0.79990322580645168</c:v>
                </c:pt>
                <c:pt idx="29">
                  <c:v>0.70723333333333327</c:v>
                </c:pt>
                <c:pt idx="30">
                  <c:v>0.77519354838709675</c:v>
                </c:pt>
                <c:pt idx="31">
                  <c:v>0.68619354838709667</c:v>
                </c:pt>
                <c:pt idx="32">
                  <c:v>0.68033333333333335</c:v>
                </c:pt>
                <c:pt idx="33">
                  <c:v>0.65061290322580645</c:v>
                </c:pt>
                <c:pt idx="34">
                  <c:v>0.70563333333333333</c:v>
                </c:pt>
                <c:pt idx="35">
                  <c:v>0.65777419354838707</c:v>
                </c:pt>
                <c:pt idx="36">
                  <c:v>0.64487096774193542</c:v>
                </c:pt>
                <c:pt idx="37">
                  <c:v>0.63824999999999998</c:v>
                </c:pt>
                <c:pt idx="38">
                  <c:v>0.68554838709677413</c:v>
                </c:pt>
                <c:pt idx="39">
                  <c:v>5.2217333333333329</c:v>
                </c:pt>
                <c:pt idx="40">
                  <c:v>4.6001612903225801</c:v>
                </c:pt>
                <c:pt idx="41">
                  <c:v>1.9278000000000002</c:v>
                </c:pt>
                <c:pt idx="42">
                  <c:v>2.0146451612903227</c:v>
                </c:pt>
                <c:pt idx="43">
                  <c:v>1.8590645161290322</c:v>
                </c:pt>
                <c:pt idx="44">
                  <c:v>1.9169333333333334</c:v>
                </c:pt>
                <c:pt idx="45">
                  <c:v>1.792741935483871</c:v>
                </c:pt>
                <c:pt idx="46">
                  <c:v>1.9486333333333334</c:v>
                </c:pt>
                <c:pt idx="47">
                  <c:v>2.4886129032258064</c:v>
                </c:pt>
                <c:pt idx="48">
                  <c:v>3.7082903225806452</c:v>
                </c:pt>
                <c:pt idx="49">
                  <c:v>3.2192413793103452</c:v>
                </c:pt>
                <c:pt idx="50">
                  <c:v>3.4242580645161289</c:v>
                </c:pt>
                <c:pt idx="51">
                  <c:v>2.8389333333333338</c:v>
                </c:pt>
                <c:pt idx="52">
                  <c:v>2.5695806451612904</c:v>
                </c:pt>
                <c:pt idx="53">
                  <c:v>2.3783000000000003</c:v>
                </c:pt>
                <c:pt idx="54">
                  <c:v>2.778225806451613</c:v>
                </c:pt>
                <c:pt idx="55">
                  <c:v>2.314161290322581</c:v>
                </c:pt>
                <c:pt idx="56">
                  <c:v>2.7475000000000001</c:v>
                </c:pt>
                <c:pt idx="57">
                  <c:v>2.810548387096774</c:v>
                </c:pt>
                <c:pt idx="58">
                  <c:v>4.1114666666666668</c:v>
                </c:pt>
                <c:pt idx="59">
                  <c:v>4.4390000000000001</c:v>
                </c:pt>
                <c:pt idx="60">
                  <c:v>5.4306451612903226</c:v>
                </c:pt>
                <c:pt idx="61">
                  <c:v>4.1204285714285716</c:v>
                </c:pt>
                <c:pt idx="62">
                  <c:v>2.5862903225806453</c:v>
                </c:pt>
                <c:pt idx="63">
                  <c:v>2.5136666666666665</c:v>
                </c:pt>
                <c:pt idx="64">
                  <c:v>2.7650645161290321</c:v>
                </c:pt>
                <c:pt idx="65">
                  <c:v>3.6747000000000001</c:v>
                </c:pt>
                <c:pt idx="66">
                  <c:v>2.6094193548387095</c:v>
                </c:pt>
                <c:pt idx="67">
                  <c:v>5.931774193548387</c:v>
                </c:pt>
                <c:pt idx="68">
                  <c:v>8.0317666666666661</c:v>
                </c:pt>
                <c:pt idx="69">
                  <c:v>7.5713548387096772</c:v>
                </c:pt>
                <c:pt idx="70">
                  <c:v>6.1560999999999995</c:v>
                </c:pt>
                <c:pt idx="71">
                  <c:v>10.328225806451613</c:v>
                </c:pt>
                <c:pt idx="72">
                  <c:v>12.923838709677419</c:v>
                </c:pt>
                <c:pt idx="73">
                  <c:v>12.461928571428572</c:v>
                </c:pt>
                <c:pt idx="74">
                  <c:v>11.999741935483872</c:v>
                </c:pt>
                <c:pt idx="75">
                  <c:v>14.461900000000002</c:v>
                </c:pt>
                <c:pt idx="76">
                  <c:v>16.633516129032259</c:v>
                </c:pt>
                <c:pt idx="77">
                  <c:v>19.463199999999997</c:v>
                </c:pt>
                <c:pt idx="78">
                  <c:v>17.097193548387096</c:v>
                </c:pt>
                <c:pt idx="79">
                  <c:v>14.403645161290322</c:v>
                </c:pt>
                <c:pt idx="80">
                  <c:v>15.2798</c:v>
                </c:pt>
                <c:pt idx="81">
                  <c:v>15.141451612903225</c:v>
                </c:pt>
                <c:pt idx="82">
                  <c:v>15.8483</c:v>
                </c:pt>
                <c:pt idx="83">
                  <c:v>17.042548387096772</c:v>
                </c:pt>
                <c:pt idx="84">
                  <c:v>15.77758064516129</c:v>
                </c:pt>
                <c:pt idx="85">
                  <c:v>14.013857142857143</c:v>
                </c:pt>
                <c:pt idx="86">
                  <c:v>14.458419354838711</c:v>
                </c:pt>
                <c:pt idx="87">
                  <c:v>9.0287666666666659</c:v>
                </c:pt>
                <c:pt idx="88">
                  <c:v>12.442903225806452</c:v>
                </c:pt>
                <c:pt idx="89">
                  <c:v>10.158833333333332</c:v>
                </c:pt>
                <c:pt idx="90">
                  <c:v>15.893709677419354</c:v>
                </c:pt>
                <c:pt idx="91">
                  <c:v>12.999193548387098</c:v>
                </c:pt>
                <c:pt idx="92">
                  <c:v>16.360833333333332</c:v>
                </c:pt>
                <c:pt idx="93">
                  <c:v>16.292129032258064</c:v>
                </c:pt>
                <c:pt idx="94">
                  <c:v>14.234966666666667</c:v>
                </c:pt>
                <c:pt idx="95">
                  <c:v>10.461870967741936</c:v>
                </c:pt>
                <c:pt idx="96">
                  <c:v>9.3448709677419348</c:v>
                </c:pt>
                <c:pt idx="97">
                  <c:v>7.9801379310344833</c:v>
                </c:pt>
                <c:pt idx="98">
                  <c:v>11.360387096774195</c:v>
                </c:pt>
                <c:pt idx="99">
                  <c:v>11.916866666666666</c:v>
                </c:pt>
                <c:pt idx="100">
                  <c:v>12.596645161290322</c:v>
                </c:pt>
                <c:pt idx="101">
                  <c:v>15.337633333333335</c:v>
                </c:pt>
                <c:pt idx="102">
                  <c:v>14.726354838709677</c:v>
                </c:pt>
                <c:pt idx="103">
                  <c:v>10.89141935483871</c:v>
                </c:pt>
                <c:pt idx="104">
                  <c:v>9.5734666666666666</c:v>
                </c:pt>
                <c:pt idx="105">
                  <c:v>10.283290322580644</c:v>
                </c:pt>
                <c:pt idx="106">
                  <c:v>6.2505666666666668</c:v>
                </c:pt>
                <c:pt idx="107">
                  <c:v>3.7119677419354837</c:v>
                </c:pt>
              </c:numCache>
            </c:numRef>
          </c:val>
          <c:extLst>
            <c:ext xmlns:c16="http://schemas.microsoft.com/office/drawing/2014/chart" uri="{C3380CC4-5D6E-409C-BE32-E72D297353CC}">
              <c16:uniqueId val="{00000000-1363-4833-8DE4-CE5CD49FA66B}"/>
            </c:ext>
          </c:extLst>
        </c:ser>
        <c:ser>
          <c:idx val="5"/>
          <c:order val="4"/>
          <c:tx>
            <c:strRef>
              <c:f>'Grafico 2-3_Oferta histórica'!$C$7</c:f>
              <c:strCache>
                <c:ptCount val="1"/>
                <c:pt idx="0">
                  <c:v>Cantidad importada </c:v>
                </c:pt>
              </c:strCache>
            </c:strRef>
          </c:tx>
          <c:spPr>
            <a:solidFill>
              <a:srgbClr val="003300"/>
            </a:solidFill>
            <a:ln w="25400">
              <a:noFill/>
            </a:ln>
            <a:effectLst/>
          </c:spPr>
          <c:cat>
            <c:numRef>
              <c:f>'Grafico 2-3_Oferta histórica'!$D$2:$DG$2</c:f>
              <c:numCache>
                <c:formatCode>yyyy\-mm</c:formatCode>
                <c:ptCount val="10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numCache>
            </c:numRef>
          </c:cat>
          <c:val>
            <c:numRef>
              <c:f>'Grafico 2-3_Oferta histórica'!$D$7:$DG$7</c:f>
              <c:numCache>
                <c:formatCode>0</c:formatCode>
                <c:ptCount val="108"/>
                <c:pt idx="0">
                  <c:v>0</c:v>
                </c:pt>
                <c:pt idx="1">
                  <c:v>0</c:v>
                </c:pt>
                <c:pt idx="2">
                  <c:v>0</c:v>
                </c:pt>
                <c:pt idx="3">
                  <c:v>0</c:v>
                </c:pt>
                <c:pt idx="4">
                  <c:v>0</c:v>
                </c:pt>
                <c:pt idx="5">
                  <c:v>0</c:v>
                </c:pt>
                <c:pt idx="6">
                  <c:v>0</c:v>
                </c:pt>
                <c:pt idx="7">
                  <c:v>0</c:v>
                </c:pt>
                <c:pt idx="8">
                  <c:v>0</c:v>
                </c:pt>
                <c:pt idx="9">
                  <c:v>0</c:v>
                </c:pt>
                <c:pt idx="10">
                  <c:v>5.6760333333333337</c:v>
                </c:pt>
                <c:pt idx="11">
                  <c:v>9.649903225806451</c:v>
                </c:pt>
                <c:pt idx="12">
                  <c:v>0</c:v>
                </c:pt>
                <c:pt idx="13">
                  <c:v>0</c:v>
                </c:pt>
                <c:pt idx="14">
                  <c:v>0</c:v>
                </c:pt>
                <c:pt idx="15">
                  <c:v>0</c:v>
                </c:pt>
                <c:pt idx="16">
                  <c:v>8.406225806451614</c:v>
                </c:pt>
                <c:pt idx="17">
                  <c:v>0</c:v>
                </c:pt>
                <c:pt idx="18">
                  <c:v>0</c:v>
                </c:pt>
                <c:pt idx="19">
                  <c:v>0</c:v>
                </c:pt>
                <c:pt idx="20">
                  <c:v>1.6922999999999999</c:v>
                </c:pt>
                <c:pt idx="21">
                  <c:v>1.6575806451612902</c:v>
                </c:pt>
                <c:pt idx="22">
                  <c:v>0</c:v>
                </c:pt>
                <c:pt idx="23">
                  <c:v>1.3029032258064517</c:v>
                </c:pt>
                <c:pt idx="24">
                  <c:v>1.9780645161290322</c:v>
                </c:pt>
                <c:pt idx="25">
                  <c:v>69.632999999999996</c:v>
                </c:pt>
                <c:pt idx="26">
                  <c:v>32.871000000000002</c:v>
                </c:pt>
                <c:pt idx="27">
                  <c:v>6.8389666666666669</c:v>
                </c:pt>
                <c:pt idx="28">
                  <c:v>21.51558064516129</c:v>
                </c:pt>
                <c:pt idx="29">
                  <c:v>39.612400000000001</c:v>
                </c:pt>
                <c:pt idx="30">
                  <c:v>29.722354838709677</c:v>
                </c:pt>
                <c:pt idx="31">
                  <c:v>45.234483870967743</c:v>
                </c:pt>
                <c:pt idx="32">
                  <c:v>35.698</c:v>
                </c:pt>
                <c:pt idx="33">
                  <c:v>25.05283870967742</c:v>
                </c:pt>
                <c:pt idx="34">
                  <c:v>33.851433333333333</c:v>
                </c:pt>
                <c:pt idx="35">
                  <c:v>16.103354838709677</c:v>
                </c:pt>
                <c:pt idx="36">
                  <c:v>25.290967741935482</c:v>
                </c:pt>
                <c:pt idx="37">
                  <c:v>35.715035714285712</c:v>
                </c:pt>
                <c:pt idx="38">
                  <c:v>30.988870967741935</c:v>
                </c:pt>
                <c:pt idx="39">
                  <c:v>33.837000000000003</c:v>
                </c:pt>
                <c:pt idx="40">
                  <c:v>5.9636774193548385</c:v>
                </c:pt>
                <c:pt idx="41">
                  <c:v>11.620800000000001</c:v>
                </c:pt>
                <c:pt idx="42">
                  <c:v>17.925193548387099</c:v>
                </c:pt>
                <c:pt idx="43">
                  <c:v>15.916032258064515</c:v>
                </c:pt>
                <c:pt idx="44">
                  <c:v>9.1646999999999998</c:v>
                </c:pt>
                <c:pt idx="45">
                  <c:v>10.230290322580645</c:v>
                </c:pt>
                <c:pt idx="46">
                  <c:v>0</c:v>
                </c:pt>
                <c:pt idx="47">
                  <c:v>4.7212580645161291</c:v>
                </c:pt>
                <c:pt idx="48">
                  <c:v>21.781612903225806</c:v>
                </c:pt>
                <c:pt idx="49">
                  <c:v>103.10796551724137</c:v>
                </c:pt>
                <c:pt idx="50">
                  <c:v>78.099096774193555</c:v>
                </c:pt>
                <c:pt idx="51">
                  <c:v>29.483266666666669</c:v>
                </c:pt>
                <c:pt idx="52">
                  <c:v>64.289225806451611</c:v>
                </c:pt>
                <c:pt idx="53">
                  <c:v>48.458433333333332</c:v>
                </c:pt>
                <c:pt idx="54">
                  <c:v>16.301612903225806</c:v>
                </c:pt>
                <c:pt idx="55">
                  <c:v>9.1523225806451602</c:v>
                </c:pt>
                <c:pt idx="56">
                  <c:v>60.988500000000002</c:v>
                </c:pt>
                <c:pt idx="57">
                  <c:v>9.7408064516129027</c:v>
                </c:pt>
                <c:pt idx="58">
                  <c:v>5.5520666666666667</c:v>
                </c:pt>
                <c:pt idx="59">
                  <c:v>0</c:v>
                </c:pt>
                <c:pt idx="60">
                  <c:v>0.72054838709677416</c:v>
                </c:pt>
                <c:pt idx="61">
                  <c:v>4.7808571428571431</c:v>
                </c:pt>
                <c:pt idx="62">
                  <c:v>5.2693225806451611</c:v>
                </c:pt>
                <c:pt idx="63">
                  <c:v>4.9641666666666673</c:v>
                </c:pt>
                <c:pt idx="64">
                  <c:v>8.0643225806451611</c:v>
                </c:pt>
                <c:pt idx="65">
                  <c:v>3.7282333333333333</c:v>
                </c:pt>
                <c:pt idx="66">
                  <c:v>4.4581935483870971</c:v>
                </c:pt>
                <c:pt idx="67">
                  <c:v>19.906645161290321</c:v>
                </c:pt>
                <c:pt idx="68">
                  <c:v>6.5639000000000003</c:v>
                </c:pt>
                <c:pt idx="69">
                  <c:v>0.8076451612903226</c:v>
                </c:pt>
                <c:pt idx="70">
                  <c:v>0.73483333333333334</c:v>
                </c:pt>
                <c:pt idx="71">
                  <c:v>3.7279999999999998</c:v>
                </c:pt>
                <c:pt idx="72">
                  <c:v>0.71025806451612905</c:v>
                </c:pt>
                <c:pt idx="73">
                  <c:v>0</c:v>
                </c:pt>
                <c:pt idx="74">
                  <c:v>0</c:v>
                </c:pt>
                <c:pt idx="75">
                  <c:v>0</c:v>
                </c:pt>
                <c:pt idx="76">
                  <c:v>7.5814193548387099</c:v>
                </c:pt>
                <c:pt idx="77">
                  <c:v>3.6766000000000001</c:v>
                </c:pt>
                <c:pt idx="78">
                  <c:v>13.181774193548387</c:v>
                </c:pt>
                <c:pt idx="79">
                  <c:v>4.4240322580645168</c:v>
                </c:pt>
                <c:pt idx="80">
                  <c:v>2.3711666666666669</c:v>
                </c:pt>
                <c:pt idx="81">
                  <c:v>4.2728064516129027</c:v>
                </c:pt>
                <c:pt idx="82">
                  <c:v>0</c:v>
                </c:pt>
                <c:pt idx="83">
                  <c:v>2.6629999999999998</c:v>
                </c:pt>
                <c:pt idx="84">
                  <c:v>0.10132258064516129</c:v>
                </c:pt>
                <c:pt idx="85">
                  <c:v>9.6462857142857139</c:v>
                </c:pt>
                <c:pt idx="86">
                  <c:v>0</c:v>
                </c:pt>
                <c:pt idx="87">
                  <c:v>2.3808666666666669</c:v>
                </c:pt>
                <c:pt idx="88">
                  <c:v>23.684612903225805</c:v>
                </c:pt>
                <c:pt idx="89">
                  <c:v>41.692966666666663</c:v>
                </c:pt>
                <c:pt idx="90">
                  <c:v>6.4503548387096776</c:v>
                </c:pt>
                <c:pt idx="91">
                  <c:v>60.191967741935485</c:v>
                </c:pt>
                <c:pt idx="92">
                  <c:v>247.79626666666667</c:v>
                </c:pt>
                <c:pt idx="93">
                  <c:v>250.65793548387097</c:v>
                </c:pt>
                <c:pt idx="94">
                  <c:v>106.26676666666667</c:v>
                </c:pt>
                <c:pt idx="95">
                  <c:v>264.61154838709678</c:v>
                </c:pt>
                <c:pt idx="96">
                  <c:v>209.26738709677417</c:v>
                </c:pt>
                <c:pt idx="97">
                  <c:v>220.51593103448278</c:v>
                </c:pt>
                <c:pt idx="98">
                  <c:v>356.61132258064515</c:v>
                </c:pt>
                <c:pt idx="99">
                  <c:v>411.6208666666667</c:v>
                </c:pt>
                <c:pt idx="100">
                  <c:v>53.541032258064511</c:v>
                </c:pt>
                <c:pt idx="101">
                  <c:v>37.435233333333336</c:v>
                </c:pt>
                <c:pt idx="102">
                  <c:v>65.308903225806446</c:v>
                </c:pt>
                <c:pt idx="103">
                  <c:v>108.80164516129032</c:v>
                </c:pt>
                <c:pt idx="104">
                  <c:v>318.94096666666667</c:v>
                </c:pt>
                <c:pt idx="105">
                  <c:v>413.34496774193548</c:v>
                </c:pt>
                <c:pt idx="106">
                  <c:v>208.68363333333335</c:v>
                </c:pt>
                <c:pt idx="107">
                  <c:v>295.76432258064517</c:v>
                </c:pt>
              </c:numCache>
            </c:numRef>
          </c:val>
          <c:extLst>
            <c:ext xmlns:c16="http://schemas.microsoft.com/office/drawing/2014/chart" uri="{C3380CC4-5D6E-409C-BE32-E72D297353CC}">
              <c16:uniqueId val="{00000004-1363-4833-8DE4-CE5CD49FA66B}"/>
            </c:ext>
          </c:extLst>
        </c:ser>
        <c:dLbls>
          <c:showLegendKey val="0"/>
          <c:showVal val="0"/>
          <c:showCatName val="0"/>
          <c:showSerName val="0"/>
          <c:showPercent val="0"/>
          <c:showBubbleSize val="0"/>
        </c:dLbls>
        <c:axId val="766024024"/>
        <c:axId val="766024416"/>
        <c:extLst>
          <c:ext xmlns:c15="http://schemas.microsoft.com/office/drawing/2012/chart" uri="{02D57815-91ED-43cb-92C2-25804820EDAC}">
            <c15:filteredAreaSeries>
              <c15:ser>
                <c:idx val="4"/>
                <c:order val="5"/>
                <c:tx>
                  <c:strRef>
                    <c:extLst>
                      <c:ext uri="{02D57815-91ED-43cb-92C2-25804820EDAC}">
                        <c15:formulaRef>
                          <c15:sqref>'Grafico 2-3_Oferta histórica'!$C$8</c15:sqref>
                        </c15:formulaRef>
                      </c:ext>
                    </c:extLst>
                    <c:strCache>
                      <c:ptCount val="1"/>
                      <c:pt idx="0">
                        <c:v>Total cantidad ofrecida nacional </c:v>
                      </c:pt>
                    </c:strCache>
                  </c:strRef>
                </c:tx>
                <c:spPr>
                  <a:solidFill>
                    <a:schemeClr val="accent5"/>
                  </a:solidFill>
                  <a:ln w="25400">
                    <a:noFill/>
                  </a:ln>
                  <a:effectLst/>
                </c:spPr>
                <c:cat>
                  <c:numRef>
                    <c:extLst>
                      <c:ext uri="{02D57815-91ED-43cb-92C2-25804820EDAC}">
                        <c15:formulaRef>
                          <c15:sqref>'Grafico 2-3_Oferta histórica'!$D$2:$DG$2</c15:sqref>
                        </c15:formulaRef>
                      </c:ext>
                    </c:extLst>
                    <c:numCache>
                      <c:formatCode>yyyy\-mm</c:formatCode>
                      <c:ptCount val="10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numCache>
                  </c:numRef>
                </c:cat>
                <c:val>
                  <c:numRef>
                    <c:extLst>
                      <c:ext uri="{02D57815-91ED-43cb-92C2-25804820EDAC}">
                        <c15:formulaRef>
                          <c15:sqref>'Grafico 2-3_Oferta histórica'!$D$8:$DG$8</c15:sqref>
                        </c15:formulaRef>
                      </c:ext>
                    </c:extLst>
                    <c:numCache>
                      <c:formatCode>0</c:formatCode>
                      <c:ptCount val="108"/>
                      <c:pt idx="0">
                        <c:v>1105.5254516129032</c:v>
                      </c:pt>
                      <c:pt idx="1">
                        <c:v>1120.6004827586207</c:v>
                      </c:pt>
                      <c:pt idx="2">
                        <c:v>1103.2751935483873</c:v>
                      </c:pt>
                      <c:pt idx="3">
                        <c:v>1078.6563666666666</c:v>
                      </c:pt>
                      <c:pt idx="4">
                        <c:v>1009.8620967741934</c:v>
                      </c:pt>
                      <c:pt idx="5">
                        <c:v>996.95629999999994</c:v>
                      </c:pt>
                      <c:pt idx="6">
                        <c:v>953.87390322580643</c:v>
                      </c:pt>
                      <c:pt idx="7">
                        <c:v>989.52812903225799</c:v>
                      </c:pt>
                      <c:pt idx="8">
                        <c:v>1012.3369</c:v>
                      </c:pt>
                      <c:pt idx="9">
                        <c:v>1003.1755161290322</c:v>
                      </c:pt>
                      <c:pt idx="10">
                        <c:v>981.03796666666665</c:v>
                      </c:pt>
                      <c:pt idx="11">
                        <c:v>926.58899999999994</c:v>
                      </c:pt>
                      <c:pt idx="12">
                        <c:v>888.27322580645171</c:v>
                      </c:pt>
                      <c:pt idx="13">
                        <c:v>963.86121428571437</c:v>
                      </c:pt>
                      <c:pt idx="14">
                        <c:v>971.92051612903231</c:v>
                      </c:pt>
                      <c:pt idx="15">
                        <c:v>948.05673333333334</c:v>
                      </c:pt>
                      <c:pt idx="16">
                        <c:v>934.72387096774185</c:v>
                      </c:pt>
                      <c:pt idx="17">
                        <c:v>928.57159999999999</c:v>
                      </c:pt>
                      <c:pt idx="18">
                        <c:v>907.78664516129027</c:v>
                      </c:pt>
                      <c:pt idx="19">
                        <c:v>955.30161290322576</c:v>
                      </c:pt>
                      <c:pt idx="20">
                        <c:v>962.44996666666668</c:v>
                      </c:pt>
                      <c:pt idx="21">
                        <c:v>955.93812903225796</c:v>
                      </c:pt>
                      <c:pt idx="22">
                        <c:v>991.6497333333333</c:v>
                      </c:pt>
                      <c:pt idx="23">
                        <c:v>958.16396774193549</c:v>
                      </c:pt>
                      <c:pt idx="24">
                        <c:v>897.79867741935482</c:v>
                      </c:pt>
                      <c:pt idx="25">
                        <c:v>967.98332142857146</c:v>
                      </c:pt>
                      <c:pt idx="26">
                        <c:v>965.37090322580639</c:v>
                      </c:pt>
                      <c:pt idx="27">
                        <c:v>982.01836666666668</c:v>
                      </c:pt>
                      <c:pt idx="28">
                        <c:v>1008.0930322580645</c:v>
                      </c:pt>
                      <c:pt idx="29">
                        <c:v>979.47426666666661</c:v>
                      </c:pt>
                      <c:pt idx="30">
                        <c:v>1002.8751935483872</c:v>
                      </c:pt>
                      <c:pt idx="31">
                        <c:v>995.99699999999996</c:v>
                      </c:pt>
                      <c:pt idx="32">
                        <c:v>1017.5191333333333</c:v>
                      </c:pt>
                      <c:pt idx="33">
                        <c:v>999.8401612903225</c:v>
                      </c:pt>
                      <c:pt idx="34">
                        <c:v>987.27239999999995</c:v>
                      </c:pt>
                      <c:pt idx="35">
                        <c:v>984.78480645161301</c:v>
                      </c:pt>
                      <c:pt idx="36">
                        <c:v>983.73954838709676</c:v>
                      </c:pt>
                      <c:pt idx="37">
                        <c:v>1007.9496785714285</c:v>
                      </c:pt>
                      <c:pt idx="38">
                        <c:v>979.54054838709681</c:v>
                      </c:pt>
                      <c:pt idx="39">
                        <c:v>953.58586666666667</c:v>
                      </c:pt>
                      <c:pt idx="40">
                        <c:v>992.3352258064516</c:v>
                      </c:pt>
                      <c:pt idx="41">
                        <c:v>1001.2853333333334</c:v>
                      </c:pt>
                      <c:pt idx="42">
                        <c:v>1012.1493870967743</c:v>
                      </c:pt>
                      <c:pt idx="43">
                        <c:v>1016.6846451612903</c:v>
                      </c:pt>
                      <c:pt idx="44">
                        <c:v>1050.5599666666667</c:v>
                      </c:pt>
                      <c:pt idx="45">
                        <c:v>1063.2773548387097</c:v>
                      </c:pt>
                      <c:pt idx="46">
                        <c:v>1014.8342666666666</c:v>
                      </c:pt>
                      <c:pt idx="47">
                        <c:v>1070.949387096774</c:v>
                      </c:pt>
                      <c:pt idx="48">
                        <c:v>1059.0927419354839</c:v>
                      </c:pt>
                      <c:pt idx="49">
                        <c:v>1090.9418275862067</c:v>
                      </c:pt>
                      <c:pt idx="50">
                        <c:v>984.28109677419354</c:v>
                      </c:pt>
                      <c:pt idx="51">
                        <c:v>798.072</c:v>
                      </c:pt>
                      <c:pt idx="52">
                        <c:v>907.49335483870971</c:v>
                      </c:pt>
                      <c:pt idx="53">
                        <c:v>991.89619999999991</c:v>
                      </c:pt>
                      <c:pt idx="54">
                        <c:v>903.62438709677417</c:v>
                      </c:pt>
                      <c:pt idx="55">
                        <c:v>947.54325806451618</c:v>
                      </c:pt>
                      <c:pt idx="56">
                        <c:v>988.47709999999995</c:v>
                      </c:pt>
                      <c:pt idx="57">
                        <c:v>1012.5687741935484</c:v>
                      </c:pt>
                      <c:pt idx="58">
                        <c:v>1024.4369666666666</c:v>
                      </c:pt>
                      <c:pt idx="59">
                        <c:v>1035.2576129032259</c:v>
                      </c:pt>
                      <c:pt idx="60">
                        <c:v>1009.59</c:v>
                      </c:pt>
                      <c:pt idx="61">
                        <c:v>1064.2054642857142</c:v>
                      </c:pt>
                      <c:pt idx="62">
                        <c:v>1017.266</c:v>
                      </c:pt>
                      <c:pt idx="63">
                        <c:v>982.73860000000002</c:v>
                      </c:pt>
                      <c:pt idx="64">
                        <c:v>915.51925806451618</c:v>
                      </c:pt>
                      <c:pt idx="65">
                        <c:v>996.87509999999997</c:v>
                      </c:pt>
                      <c:pt idx="66">
                        <c:v>1030.0885483870968</c:v>
                      </c:pt>
                      <c:pt idx="67">
                        <c:v>1004.5375483870968</c:v>
                      </c:pt>
                      <c:pt idx="68">
                        <c:v>1027.1805333333334</c:v>
                      </c:pt>
                      <c:pt idx="69">
                        <c:v>1040.1383548387098</c:v>
                      </c:pt>
                      <c:pt idx="70">
                        <c:v>1056.3141666666666</c:v>
                      </c:pt>
                      <c:pt idx="71">
                        <c:v>1070.3763548387096</c:v>
                      </c:pt>
                      <c:pt idx="72">
                        <c:v>1029.2309032258065</c:v>
                      </c:pt>
                      <c:pt idx="73">
                        <c:v>1084.4340714285713</c:v>
                      </c:pt>
                      <c:pt idx="74">
                        <c:v>1082.7723870967743</c:v>
                      </c:pt>
                      <c:pt idx="75">
                        <c:v>1081.2502666666667</c:v>
                      </c:pt>
                      <c:pt idx="76">
                        <c:v>1100.0487741935485</c:v>
                      </c:pt>
                      <c:pt idx="77">
                        <c:v>1091.2663666666667</c:v>
                      </c:pt>
                      <c:pt idx="78">
                        <c:v>1108.4765161290322</c:v>
                      </c:pt>
                      <c:pt idx="79">
                        <c:v>1091.7910322580644</c:v>
                      </c:pt>
                      <c:pt idx="80">
                        <c:v>1105.1941666666667</c:v>
                      </c:pt>
                      <c:pt idx="81">
                        <c:v>972.82754838709673</c:v>
                      </c:pt>
                      <c:pt idx="82">
                        <c:v>1055.1048666666668</c:v>
                      </c:pt>
                      <c:pt idx="83">
                        <c:v>1040.5941612903227</c:v>
                      </c:pt>
                      <c:pt idx="84">
                        <c:v>1024.9282903225806</c:v>
                      </c:pt>
                      <c:pt idx="85">
                        <c:v>1078.5930357142856</c:v>
                      </c:pt>
                      <c:pt idx="86">
                        <c:v>1049.6359677419355</c:v>
                      </c:pt>
                      <c:pt idx="87">
                        <c:v>1008.5527333333333</c:v>
                      </c:pt>
                      <c:pt idx="88">
                        <c:v>1057.0392258064517</c:v>
                      </c:pt>
                      <c:pt idx="89">
                        <c:v>1043.6350666666667</c:v>
                      </c:pt>
                      <c:pt idx="90">
                        <c:v>1075.1391935483871</c:v>
                      </c:pt>
                      <c:pt idx="91">
                        <c:v>1050.8441612903227</c:v>
                      </c:pt>
                      <c:pt idx="92">
                        <c:v>1049.0708333333334</c:v>
                      </c:pt>
                      <c:pt idx="93">
                        <c:v>1057.1070645161292</c:v>
                      </c:pt>
                      <c:pt idx="94">
                        <c:v>1020.4046333333333</c:v>
                      </c:pt>
                      <c:pt idx="95">
                        <c:v>991.27596774193546</c:v>
                      </c:pt>
                      <c:pt idx="96">
                        <c:v>922.58551612903227</c:v>
                      </c:pt>
                      <c:pt idx="97">
                        <c:v>985.96910344827586</c:v>
                      </c:pt>
                      <c:pt idx="98">
                        <c:v>973.34493548387093</c:v>
                      </c:pt>
                      <c:pt idx="99">
                        <c:v>978.48383333333334</c:v>
                      </c:pt>
                      <c:pt idx="100">
                        <c:v>968.94409677419355</c:v>
                      </c:pt>
                      <c:pt idx="101">
                        <c:v>970.35646666666662</c:v>
                      </c:pt>
                      <c:pt idx="102">
                        <c:v>956.69312903225807</c:v>
                      </c:pt>
                      <c:pt idx="103">
                        <c:v>955.83216129032257</c:v>
                      </c:pt>
                      <c:pt idx="104">
                        <c:v>902.71969999999999</c:v>
                      </c:pt>
                      <c:pt idx="105">
                        <c:v>920.38206451612905</c:v>
                      </c:pt>
                      <c:pt idx="106">
                        <c:v>910.03429999999992</c:v>
                      </c:pt>
                      <c:pt idx="107">
                        <c:v>879.10241935483884</c:v>
                      </c:pt>
                    </c:numCache>
                  </c:numRef>
                </c:val>
                <c:extLst>
                  <c:ext xmlns:c16="http://schemas.microsoft.com/office/drawing/2014/chart" uri="{C3380CC4-5D6E-409C-BE32-E72D297353CC}">
                    <c16:uniqueId val="{00000005-1363-4833-8DE4-CE5CD49FA66B}"/>
                  </c:ext>
                </c:extLst>
              </c15:ser>
            </c15:filteredAreaSeries>
            <c15:filteredAreaSeries>
              <c15:ser>
                <c:idx val="6"/>
                <c:order val="6"/>
                <c:tx>
                  <c:strRef>
                    <c:extLst xmlns:c15="http://schemas.microsoft.com/office/drawing/2012/chart">
                      <c:ext xmlns:c15="http://schemas.microsoft.com/office/drawing/2012/chart" uri="{02D57815-91ED-43cb-92C2-25804820EDAC}">
                        <c15:formulaRef>
                          <c15:sqref>'Grafico 2-3_Oferta histórica'!$C$9</c15:sqref>
                        </c15:formulaRef>
                      </c:ext>
                    </c:extLst>
                    <c:strCache>
                      <c:ptCount val="1"/>
                      <c:pt idx="0">
                        <c:v>Cantidad total ofrecida</c:v>
                      </c:pt>
                    </c:strCache>
                  </c:strRef>
                </c:tx>
                <c:spPr>
                  <a:solidFill>
                    <a:schemeClr val="accent1">
                      <a:lumMod val="60000"/>
                    </a:schemeClr>
                  </a:solidFill>
                  <a:ln w="25400">
                    <a:noFill/>
                  </a:ln>
                  <a:effectLst/>
                </c:spPr>
                <c:cat>
                  <c:numRef>
                    <c:extLst xmlns:c15="http://schemas.microsoft.com/office/drawing/2012/chart">
                      <c:ext xmlns:c15="http://schemas.microsoft.com/office/drawing/2012/chart" uri="{02D57815-91ED-43cb-92C2-25804820EDAC}">
                        <c15:formulaRef>
                          <c15:sqref>'Grafico 2-3_Oferta histórica'!$D$2:$DG$2</c15:sqref>
                        </c15:formulaRef>
                      </c:ext>
                    </c:extLst>
                    <c:numCache>
                      <c:formatCode>yyyy\-mm</c:formatCode>
                      <c:ptCount val="10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numCache>
                  </c:numRef>
                </c:cat>
                <c:val>
                  <c:numRef>
                    <c:extLst xmlns:c15="http://schemas.microsoft.com/office/drawing/2012/chart">
                      <c:ext xmlns:c15="http://schemas.microsoft.com/office/drawing/2012/chart" uri="{02D57815-91ED-43cb-92C2-25804820EDAC}">
                        <c15:formulaRef>
                          <c15:sqref>'Grafico 2-3_Oferta histórica'!$D$9:$DG$9</c15:sqref>
                        </c15:formulaRef>
                      </c:ext>
                    </c:extLst>
                    <c:numCache>
                      <c:formatCode>0</c:formatCode>
                      <c:ptCount val="108"/>
                      <c:pt idx="0">
                        <c:v>1105.5254516129032</c:v>
                      </c:pt>
                      <c:pt idx="1">
                        <c:v>1120.6004827586207</c:v>
                      </c:pt>
                      <c:pt idx="2">
                        <c:v>1103.2751935483873</c:v>
                      </c:pt>
                      <c:pt idx="3">
                        <c:v>1078.6563666666666</c:v>
                      </c:pt>
                      <c:pt idx="4">
                        <c:v>1009.8620967741934</c:v>
                      </c:pt>
                      <c:pt idx="5">
                        <c:v>996.95629999999994</c:v>
                      </c:pt>
                      <c:pt idx="6">
                        <c:v>953.87390322580643</c:v>
                      </c:pt>
                      <c:pt idx="7">
                        <c:v>989.52812903225799</c:v>
                      </c:pt>
                      <c:pt idx="8">
                        <c:v>1012.3369</c:v>
                      </c:pt>
                      <c:pt idx="9">
                        <c:v>1003.1755161290322</c:v>
                      </c:pt>
                      <c:pt idx="10">
                        <c:v>986.71399999999994</c:v>
                      </c:pt>
                      <c:pt idx="11">
                        <c:v>936.23890322580644</c:v>
                      </c:pt>
                      <c:pt idx="12">
                        <c:v>888.27322580645171</c:v>
                      </c:pt>
                      <c:pt idx="13">
                        <c:v>963.86121428571437</c:v>
                      </c:pt>
                      <c:pt idx="14">
                        <c:v>971.92051612903231</c:v>
                      </c:pt>
                      <c:pt idx="15">
                        <c:v>948.05673333333334</c:v>
                      </c:pt>
                      <c:pt idx="16">
                        <c:v>943.13009677419348</c:v>
                      </c:pt>
                      <c:pt idx="17">
                        <c:v>928.57159999999999</c:v>
                      </c:pt>
                      <c:pt idx="18">
                        <c:v>907.78664516129027</c:v>
                      </c:pt>
                      <c:pt idx="19">
                        <c:v>955.30161290322576</c:v>
                      </c:pt>
                      <c:pt idx="20">
                        <c:v>964.14226666666661</c:v>
                      </c:pt>
                      <c:pt idx="21">
                        <c:v>957.59570967741934</c:v>
                      </c:pt>
                      <c:pt idx="22">
                        <c:v>991.6497333333333</c:v>
                      </c:pt>
                      <c:pt idx="23">
                        <c:v>959.46687096774201</c:v>
                      </c:pt>
                      <c:pt idx="24">
                        <c:v>899.77674193548387</c:v>
                      </c:pt>
                      <c:pt idx="25">
                        <c:v>1037.6163214285714</c:v>
                      </c:pt>
                      <c:pt idx="26">
                        <c:v>998.24190322580648</c:v>
                      </c:pt>
                      <c:pt idx="27">
                        <c:v>988.85733333333337</c:v>
                      </c:pt>
                      <c:pt idx="28">
                        <c:v>1029.6086129032258</c:v>
                      </c:pt>
                      <c:pt idx="29">
                        <c:v>1019.0866666666666</c:v>
                      </c:pt>
                      <c:pt idx="30">
                        <c:v>1032.5975483870968</c:v>
                      </c:pt>
                      <c:pt idx="31">
                        <c:v>1041.2314838709676</c:v>
                      </c:pt>
                      <c:pt idx="32">
                        <c:v>1053.2171333333333</c:v>
                      </c:pt>
                      <c:pt idx="33">
                        <c:v>1024.893</c:v>
                      </c:pt>
                      <c:pt idx="34">
                        <c:v>1021.1238333333333</c:v>
                      </c:pt>
                      <c:pt idx="35">
                        <c:v>1000.8881612903226</c:v>
                      </c:pt>
                      <c:pt idx="36">
                        <c:v>1009.0305161290322</c:v>
                      </c:pt>
                      <c:pt idx="37">
                        <c:v>1043.6647142857144</c:v>
                      </c:pt>
                      <c:pt idx="38">
                        <c:v>1010.5294193548388</c:v>
                      </c:pt>
                      <c:pt idx="39">
                        <c:v>987.42286666666666</c:v>
                      </c:pt>
                      <c:pt idx="40">
                        <c:v>998.29890322580638</c:v>
                      </c:pt>
                      <c:pt idx="41">
                        <c:v>1012.9061333333334</c:v>
                      </c:pt>
                      <c:pt idx="42">
                        <c:v>1030.0745806451614</c:v>
                      </c:pt>
                      <c:pt idx="43">
                        <c:v>1032.6006774193547</c:v>
                      </c:pt>
                      <c:pt idx="44">
                        <c:v>1059.7246666666667</c:v>
                      </c:pt>
                      <c:pt idx="45">
                        <c:v>1073.5076451612904</c:v>
                      </c:pt>
                      <c:pt idx="46">
                        <c:v>1014.8342666666666</c:v>
                      </c:pt>
                      <c:pt idx="47">
                        <c:v>1075.6706451612904</c:v>
                      </c:pt>
                      <c:pt idx="48">
                        <c:v>1080.8743548387097</c:v>
                      </c:pt>
                      <c:pt idx="49">
                        <c:v>1194.0497931034483</c:v>
                      </c:pt>
                      <c:pt idx="50">
                        <c:v>1062.3801935483871</c:v>
                      </c:pt>
                      <c:pt idx="51">
                        <c:v>827.55526666666663</c:v>
                      </c:pt>
                      <c:pt idx="52">
                        <c:v>971.78258064516126</c:v>
                      </c:pt>
                      <c:pt idx="53">
                        <c:v>1040.3546333333334</c:v>
                      </c:pt>
                      <c:pt idx="54">
                        <c:v>919.92599999999993</c:v>
                      </c:pt>
                      <c:pt idx="55">
                        <c:v>956.69558064516127</c:v>
                      </c:pt>
                      <c:pt idx="56">
                        <c:v>1049.4656</c:v>
                      </c:pt>
                      <c:pt idx="57">
                        <c:v>1022.3095806451613</c:v>
                      </c:pt>
                      <c:pt idx="58">
                        <c:v>1029.9890333333333</c:v>
                      </c:pt>
                      <c:pt idx="59">
                        <c:v>1035.2576129032259</c:v>
                      </c:pt>
                      <c:pt idx="60">
                        <c:v>1010.3105483870968</c:v>
                      </c:pt>
                      <c:pt idx="61">
                        <c:v>1068.9863214285713</c:v>
                      </c:pt>
                      <c:pt idx="62">
                        <c:v>1022.5353225806452</c:v>
                      </c:pt>
                      <c:pt idx="63">
                        <c:v>987.70276666666666</c:v>
                      </c:pt>
                      <c:pt idx="64">
                        <c:v>923.58358064516131</c:v>
                      </c:pt>
                      <c:pt idx="65">
                        <c:v>1000.6033333333332</c:v>
                      </c:pt>
                      <c:pt idx="66">
                        <c:v>1034.5467419354839</c:v>
                      </c:pt>
                      <c:pt idx="67">
                        <c:v>1024.4441935483871</c:v>
                      </c:pt>
                      <c:pt idx="68">
                        <c:v>1033.7444333333333</c:v>
                      </c:pt>
                      <c:pt idx="69">
                        <c:v>1040.9460000000001</c:v>
                      </c:pt>
                      <c:pt idx="70">
                        <c:v>1057.049</c:v>
                      </c:pt>
                      <c:pt idx="71">
                        <c:v>1074.1043548387097</c:v>
                      </c:pt>
                      <c:pt idx="72">
                        <c:v>1029.9411612903225</c:v>
                      </c:pt>
                      <c:pt idx="73">
                        <c:v>1084.4340714285713</c:v>
                      </c:pt>
                      <c:pt idx="74">
                        <c:v>1082.7723870967743</c:v>
                      </c:pt>
                      <c:pt idx="75">
                        <c:v>1081.2502666666667</c:v>
                      </c:pt>
                      <c:pt idx="76">
                        <c:v>1107.6301935483871</c:v>
                      </c:pt>
                      <c:pt idx="77">
                        <c:v>1094.9429666666665</c:v>
                      </c:pt>
                      <c:pt idx="78">
                        <c:v>1121.6582903225806</c:v>
                      </c:pt>
                      <c:pt idx="79">
                        <c:v>1096.2150645161291</c:v>
                      </c:pt>
                      <c:pt idx="80">
                        <c:v>1107.5653333333332</c:v>
                      </c:pt>
                      <c:pt idx="81">
                        <c:v>977.10035483870968</c:v>
                      </c:pt>
                      <c:pt idx="82">
                        <c:v>1055.1048666666668</c:v>
                      </c:pt>
                      <c:pt idx="83">
                        <c:v>1043.2571612903225</c:v>
                      </c:pt>
                      <c:pt idx="84">
                        <c:v>1025.0296129032258</c:v>
                      </c:pt>
                      <c:pt idx="85">
                        <c:v>1088.2393214285714</c:v>
                      </c:pt>
                      <c:pt idx="86">
                        <c:v>1049.6359677419355</c:v>
                      </c:pt>
                      <c:pt idx="87">
                        <c:v>1010.9336000000001</c:v>
                      </c:pt>
                      <c:pt idx="88">
                        <c:v>1080.7238387096775</c:v>
                      </c:pt>
                      <c:pt idx="89">
                        <c:v>1085.3280333333335</c:v>
                      </c:pt>
                      <c:pt idx="90">
                        <c:v>1081.5895483870968</c:v>
                      </c:pt>
                      <c:pt idx="91">
                        <c:v>1111.0361290322583</c:v>
                      </c:pt>
                      <c:pt idx="92">
                        <c:v>1296.8670999999999</c:v>
                      </c:pt>
                      <c:pt idx="93">
                        <c:v>1307.7649999999999</c:v>
                      </c:pt>
                      <c:pt idx="94">
                        <c:v>1126.6713999999999</c:v>
                      </c:pt>
                      <c:pt idx="95">
                        <c:v>1255.8875161290323</c:v>
                      </c:pt>
                      <c:pt idx="96">
                        <c:v>1131.8529032258066</c:v>
                      </c:pt>
                      <c:pt idx="97">
                        <c:v>1206.4850344827587</c:v>
                      </c:pt>
                      <c:pt idx="98">
                        <c:v>1329.9562580645161</c:v>
                      </c:pt>
                      <c:pt idx="99">
                        <c:v>1390.1047000000001</c:v>
                      </c:pt>
                      <c:pt idx="100">
                        <c:v>1022.4851290322581</c:v>
                      </c:pt>
                      <c:pt idx="101">
                        <c:v>1007.7917</c:v>
                      </c:pt>
                      <c:pt idx="102">
                        <c:v>1022.0020322580644</c:v>
                      </c:pt>
                      <c:pt idx="103">
                        <c:v>1064.6338064516128</c:v>
                      </c:pt>
                      <c:pt idx="104">
                        <c:v>1221.6606666666667</c:v>
                      </c:pt>
                      <c:pt idx="105">
                        <c:v>1333.7270322580646</c:v>
                      </c:pt>
                      <c:pt idx="106">
                        <c:v>1118.7179333333333</c:v>
                      </c:pt>
                      <c:pt idx="107">
                        <c:v>1174.8667419354838</c:v>
                      </c:pt>
                    </c:numCache>
                  </c:numRef>
                </c:val>
                <c:extLst xmlns:c15="http://schemas.microsoft.com/office/drawing/2012/chart">
                  <c:ext xmlns:c16="http://schemas.microsoft.com/office/drawing/2014/chart" uri="{C3380CC4-5D6E-409C-BE32-E72D297353CC}">
                    <c16:uniqueId val="{00000006-1363-4833-8DE4-CE5CD49FA66B}"/>
                  </c:ext>
                </c:extLst>
              </c15:ser>
            </c15:filteredAreaSeries>
          </c:ext>
        </c:extLst>
      </c:areaChart>
      <c:dateAx>
        <c:axId val="766024024"/>
        <c:scaling>
          <c:orientation val="minMax"/>
        </c:scaling>
        <c:delete val="0"/>
        <c:axPos val="b"/>
        <c:numFmt formatCode="yyyy\-mm"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CO"/>
          </a:p>
        </c:txPr>
        <c:crossAx val="766024416"/>
        <c:crosses val="autoZero"/>
        <c:auto val="1"/>
        <c:lblOffset val="100"/>
        <c:baseTimeUnit val="months"/>
        <c:majorUnit val="3"/>
        <c:majorTimeUnit val="months"/>
      </c:dateAx>
      <c:valAx>
        <c:axId val="766024416"/>
        <c:scaling>
          <c:orientation val="minMax"/>
          <c:min val="0"/>
        </c:scaling>
        <c:delete val="0"/>
        <c:axPos val="l"/>
        <c:title>
          <c:tx>
            <c:rich>
              <a:bodyPr rot="-540000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419" sz="1600" b="1">
                    <a:solidFill>
                      <a:sysClr val="windowText" lastClr="000000"/>
                    </a:solidFill>
                  </a:rPr>
                  <a:t>GBTUD</a:t>
                </a:r>
                <a:endParaRPr lang="es-CO" sz="1600"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CO"/>
          </a:p>
        </c:txPr>
        <c:crossAx val="766024024"/>
        <c:crosses val="autoZero"/>
        <c:crossBetween val="midCat"/>
      </c:valAx>
      <c:spPr>
        <a:noFill/>
        <a:ln>
          <a:noFill/>
        </a:ln>
        <a:effectLst/>
      </c:spPr>
    </c:plotArea>
    <c:legend>
      <c:legendPos val="b"/>
      <c:layout>
        <c:manualLayout>
          <c:xMode val="edge"/>
          <c:yMode val="edge"/>
          <c:x val="3.0387076454152909E-2"/>
          <c:y val="0.91546223388743075"/>
          <c:w val="0.96399995935991867"/>
          <c:h val="7.582316916267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legend>
    <c:plotVisOnly val="1"/>
    <c:dispBlanksAs val="zero"/>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La Belleza - Vasconia</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'!$S$4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'!$S$5:$S$172</c:f>
              <c:numCache>
                <c:formatCode>General</c:formatCode>
                <c:ptCount val="168"/>
                <c:pt idx="0">
                  <c:v>141.83084858862199</c:v>
                </c:pt>
                <c:pt idx="1">
                  <c:v>123.6636534347179</c:v>
                </c:pt>
                <c:pt idx="2">
                  <c:v>127.14388578436996</c:v>
                </c:pt>
                <c:pt idx="3">
                  <c:v>121.03110825070337</c:v>
                </c:pt>
                <c:pt idx="4">
                  <c:v>116.57082501431475</c:v>
                </c:pt>
                <c:pt idx="5">
                  <c:v>109.73118924400504</c:v>
                </c:pt>
                <c:pt idx="6">
                  <c:v>113.33415739188143</c:v>
                </c:pt>
                <c:pt idx="7">
                  <c:v>107.09956035627388</c:v>
                </c:pt>
                <c:pt idx="8">
                  <c:v>99.827356738444308</c:v>
                </c:pt>
                <c:pt idx="9">
                  <c:v>101.77621373871591</c:v>
                </c:pt>
                <c:pt idx="10">
                  <c:v>94.174115247654356</c:v>
                </c:pt>
                <c:pt idx="11">
                  <c:v>105.36841033440709</c:v>
                </c:pt>
                <c:pt idx="12">
                  <c:v>81.828282529277161</c:v>
                </c:pt>
                <c:pt idx="13">
                  <c:v>78.352624826444341</c:v>
                </c:pt>
                <c:pt idx="14">
                  <c:v>80.33173826237703</c:v>
                </c:pt>
                <c:pt idx="15">
                  <c:v>75.882908536111245</c:v>
                </c:pt>
                <c:pt idx="16">
                  <c:v>70.257487039382298</c:v>
                </c:pt>
                <c:pt idx="17">
                  <c:v>62.44583158368448</c:v>
                </c:pt>
                <c:pt idx="18">
                  <c:v>66.916481873200098</c:v>
                </c:pt>
                <c:pt idx="19">
                  <c:v>59.653330410839416</c:v>
                </c:pt>
                <c:pt idx="20">
                  <c:v>71.665518161347364</c:v>
                </c:pt>
                <c:pt idx="21">
                  <c:v>60.045523270243081</c:v>
                </c:pt>
                <c:pt idx="22">
                  <c:v>86.770953856984619</c:v>
                </c:pt>
                <c:pt idx="23">
                  <c:v>145.90469607267633</c:v>
                </c:pt>
                <c:pt idx="24">
                  <c:v>143.55754647552848</c:v>
                </c:pt>
                <c:pt idx="25">
                  <c:v>134.96491729764151</c:v>
                </c:pt>
                <c:pt idx="26">
                  <c:v>53.237854610158379</c:v>
                </c:pt>
                <c:pt idx="27">
                  <c:v>46.856059520504232</c:v>
                </c:pt>
                <c:pt idx="28">
                  <c:v>45.397079568986939</c:v>
                </c:pt>
                <c:pt idx="29">
                  <c:v>37.29513400985995</c:v>
                </c:pt>
                <c:pt idx="30">
                  <c:v>42.256646945914511</c:v>
                </c:pt>
                <c:pt idx="31">
                  <c:v>35.076241505185735</c:v>
                </c:pt>
                <c:pt idx="32">
                  <c:v>64.297527050792027</c:v>
                </c:pt>
                <c:pt idx="33">
                  <c:v>56.954253640128528</c:v>
                </c:pt>
                <c:pt idx="34">
                  <c:v>63.104011984916127</c:v>
                </c:pt>
                <c:pt idx="35">
                  <c:v>72.668571274925213</c:v>
                </c:pt>
                <c:pt idx="36">
                  <c:v>65.055724126839522</c:v>
                </c:pt>
                <c:pt idx="37">
                  <c:v>72.599069969174224</c:v>
                </c:pt>
                <c:pt idx="38">
                  <c:v>27.57381096210537</c:v>
                </c:pt>
                <c:pt idx="39">
                  <c:v>30.876960321952247</c:v>
                </c:pt>
                <c:pt idx="40">
                  <c:v>29.213484482057943</c:v>
                </c:pt>
                <c:pt idx="41">
                  <c:v>31.795538900970939</c:v>
                </c:pt>
                <c:pt idx="42">
                  <c:v>33.395936511623219</c:v>
                </c:pt>
                <c:pt idx="43">
                  <c:v>34.056392800111993</c:v>
                </c:pt>
                <c:pt idx="44">
                  <c:v>71.314327483510695</c:v>
                </c:pt>
                <c:pt idx="45">
                  <c:v>69.915060835353174</c:v>
                </c:pt>
                <c:pt idx="46">
                  <c:v>78.172272627069518</c:v>
                </c:pt>
                <c:pt idx="47">
                  <c:v>84.319163573914878</c:v>
                </c:pt>
                <c:pt idx="48">
                  <c:v>76.108588838163456</c:v>
                </c:pt>
                <c:pt idx="49">
                  <c:v>74.927446790337058</c:v>
                </c:pt>
                <c:pt idx="50">
                  <c:v>76.619119632793371</c:v>
                </c:pt>
                <c:pt idx="51">
                  <c:v>74.058946236229986</c:v>
                </c:pt>
                <c:pt idx="52">
                  <c:v>73.861397920843089</c:v>
                </c:pt>
                <c:pt idx="53">
                  <c:v>69.358806175628473</c:v>
                </c:pt>
                <c:pt idx="54">
                  <c:v>71.046643857144034</c:v>
                </c:pt>
                <c:pt idx="55">
                  <c:v>67.294285299792605</c:v>
                </c:pt>
                <c:pt idx="56">
                  <c:v>63.684060500668139</c:v>
                </c:pt>
                <c:pt idx="57">
                  <c:v>66.034782268022639</c:v>
                </c:pt>
                <c:pt idx="58">
                  <c:v>62.294227589665027</c:v>
                </c:pt>
                <c:pt idx="59">
                  <c:v>70.13982954431782</c:v>
                </c:pt>
                <c:pt idx="60">
                  <c:v>0</c:v>
                </c:pt>
                <c:pt idx="61">
                  <c:v>0</c:v>
                </c:pt>
                <c:pt idx="62">
                  <c:v>0</c:v>
                </c:pt>
                <c:pt idx="63">
                  <c:v>6.9849193096160889E-10</c:v>
                </c:pt>
                <c:pt idx="64">
                  <c:v>1.1641532182693481E-10</c:v>
                </c:pt>
                <c:pt idx="65">
                  <c:v>6.4028427004814148E-10</c:v>
                </c:pt>
                <c:pt idx="66">
                  <c:v>5.8207660913467407E-11</c:v>
                </c:pt>
                <c:pt idx="67">
                  <c:v>1.3969838619232178E-9</c:v>
                </c:pt>
                <c:pt idx="68">
                  <c:v>-5.8207660913467407E-11</c:v>
                </c:pt>
                <c:pt idx="69">
                  <c:v>5.8207660913467407E-11</c:v>
                </c:pt>
                <c:pt idx="70">
                  <c:v>3.4924596548080444E-10</c:v>
                </c:pt>
                <c:pt idx="71">
                  <c:v>0</c:v>
                </c:pt>
                <c:pt idx="72">
                  <c:v>5.8207660913467407E-11</c:v>
                </c:pt>
                <c:pt idx="73">
                  <c:v>0</c:v>
                </c:pt>
                <c:pt idx="74">
                  <c:v>0</c:v>
                </c:pt>
                <c:pt idx="75">
                  <c:v>0</c:v>
                </c:pt>
                <c:pt idx="76">
                  <c:v>5.8207660913467407E-11</c:v>
                </c:pt>
                <c:pt idx="77">
                  <c:v>0</c:v>
                </c:pt>
                <c:pt idx="78">
                  <c:v>0</c:v>
                </c:pt>
                <c:pt idx="79">
                  <c:v>-5.8207660913467407E-11</c:v>
                </c:pt>
                <c:pt idx="80">
                  <c:v>-5.8207660913467407E-11</c:v>
                </c:pt>
                <c:pt idx="81">
                  <c:v>0</c:v>
                </c:pt>
                <c:pt idx="82">
                  <c:v>-5.8207660913467407E-11</c:v>
                </c:pt>
                <c:pt idx="83">
                  <c:v>0</c:v>
                </c:pt>
                <c:pt idx="84">
                  <c:v>-5.8207660913467407E-11</c:v>
                </c:pt>
                <c:pt idx="85">
                  <c:v>5.8207660913467407E-11</c:v>
                </c:pt>
                <c:pt idx="86">
                  <c:v>0</c:v>
                </c:pt>
                <c:pt idx="87">
                  <c:v>-2.0616404121974483</c:v>
                </c:pt>
                <c:pt idx="88">
                  <c:v>-2.6162141168024391</c:v>
                </c:pt>
                <c:pt idx="89">
                  <c:v>-7.8074721058364958</c:v>
                </c:pt>
                <c:pt idx="90">
                  <c:v>-8.3785979005042464</c:v>
                </c:pt>
                <c:pt idx="91">
                  <c:v>-16.104860490886495</c:v>
                </c:pt>
                <c:pt idx="92">
                  <c:v>-20.091743460332509</c:v>
                </c:pt>
                <c:pt idx="93">
                  <c:v>-20.099221635085996</c:v>
                </c:pt>
                <c:pt idx="94">
                  <c:v>-24.6598799774074</c:v>
                </c:pt>
                <c:pt idx="95">
                  <c:v>-18.688969050301239</c:v>
                </c:pt>
                <c:pt idx="96">
                  <c:v>-21.699539264722262</c:v>
                </c:pt>
                <c:pt idx="97">
                  <c:v>-30.158843881741632</c:v>
                </c:pt>
                <c:pt idx="98">
                  <c:v>-28.921430311223958</c:v>
                </c:pt>
                <c:pt idx="99">
                  <c:v>-31.429980383429211</c:v>
                </c:pt>
                <c:pt idx="100">
                  <c:v>-39.657996191701386</c:v>
                </c:pt>
                <c:pt idx="101">
                  <c:v>-45.614278441644274</c:v>
                </c:pt>
                <c:pt idx="102">
                  <c:v>-42.085352617374156</c:v>
                </c:pt>
                <c:pt idx="103">
                  <c:v>-45.494932840345427</c:v>
                </c:pt>
                <c:pt idx="104">
                  <c:v>-50.666977014392614</c:v>
                </c:pt>
                <c:pt idx="105">
                  <c:v>-48.242328650550917</c:v>
                </c:pt>
                <c:pt idx="106">
                  <c:v>-49.402347321738489</c:v>
                </c:pt>
                <c:pt idx="107">
                  <c:v>-43.073881724383682</c:v>
                </c:pt>
                <c:pt idx="108">
                  <c:v>-49.321483914274722</c:v>
                </c:pt>
                <c:pt idx="109">
                  <c:v>-57.434276267304085</c:v>
                </c:pt>
                <c:pt idx="110">
                  <c:v>-57.442512474022806</c:v>
                </c:pt>
                <c:pt idx="111">
                  <c:v>-60.171015133615583</c:v>
                </c:pt>
                <c:pt idx="112">
                  <c:v>-61.57626860489836</c:v>
                </c:pt>
                <c:pt idx="113">
                  <c:v>-66.780783531547058</c:v>
                </c:pt>
                <c:pt idx="114">
                  <c:v>-65.390319344063755</c:v>
                </c:pt>
                <c:pt idx="115">
                  <c:v>-69.580121363280341</c:v>
                </c:pt>
                <c:pt idx="116">
                  <c:v>-73.757563314749859</c:v>
                </c:pt>
                <c:pt idx="117">
                  <c:v>-72.715853828995023</c:v>
                </c:pt>
                <c:pt idx="118">
                  <c:v>-77.180730050604325</c:v>
                </c:pt>
                <c:pt idx="119">
                  <c:v>-71.124922918272205</c:v>
                </c:pt>
                <c:pt idx="120">
                  <c:v>-75.031753921241034</c:v>
                </c:pt>
                <c:pt idx="121">
                  <c:v>-83.520360286463983</c:v>
                </c:pt>
                <c:pt idx="122">
                  <c:v>-82.390950446308125</c:v>
                </c:pt>
                <c:pt idx="123">
                  <c:v>-84.947931266273372</c:v>
                </c:pt>
                <c:pt idx="124">
                  <c:v>-85.704759387881495</c:v>
                </c:pt>
                <c:pt idx="125">
                  <c:v>-90.707898289256264</c:v>
                </c:pt>
                <c:pt idx="126">
                  <c:v>-90.251108088006731</c:v>
                </c:pt>
                <c:pt idx="127">
                  <c:v>-95.310134219878819</c:v>
                </c:pt>
                <c:pt idx="128">
                  <c:v>-100.33615183457732</c:v>
                </c:pt>
                <c:pt idx="129">
                  <c:v>-100.08212457143236</c:v>
                </c:pt>
                <c:pt idx="130">
                  <c:v>-105.53758183098398</c:v>
                </c:pt>
                <c:pt idx="131">
                  <c:v>-100.1626250903355</c:v>
                </c:pt>
                <c:pt idx="132">
                  <c:v>-120.91372157388832</c:v>
                </c:pt>
                <c:pt idx="133">
                  <c:v>-126.03634418331785</c:v>
                </c:pt>
                <c:pt idx="134">
                  <c:v>-121.40661439363612</c:v>
                </c:pt>
                <c:pt idx="135">
                  <c:v>-120.47642337775324</c:v>
                </c:pt>
                <c:pt idx="136">
                  <c:v>-117.84770098183071</c:v>
                </c:pt>
                <c:pt idx="137">
                  <c:v>-119.62204740894958</c:v>
                </c:pt>
                <c:pt idx="138">
                  <c:v>-119.03756511089159</c:v>
                </c:pt>
                <c:pt idx="139">
                  <c:v>-127.62458955188049</c:v>
                </c:pt>
                <c:pt idx="140">
                  <c:v>-136.21329577424331</c:v>
                </c:pt>
                <c:pt idx="141">
                  <c:v>-139.2456371372682</c:v>
                </c:pt>
                <c:pt idx="142">
                  <c:v>-148.05364252760774</c:v>
                </c:pt>
                <c:pt idx="143">
                  <c:v>-145.54966121580219</c:v>
                </c:pt>
                <c:pt idx="144">
                  <c:v>-174.16378429072211</c:v>
                </c:pt>
                <c:pt idx="145">
                  <c:v>-181.63174329395406</c:v>
                </c:pt>
                <c:pt idx="146">
                  <c:v>-179.22580804495374</c:v>
                </c:pt>
                <c:pt idx="147">
                  <c:v>-180.40469451982062</c:v>
                </c:pt>
                <c:pt idx="148">
                  <c:v>-180.0657733156113</c:v>
                </c:pt>
                <c:pt idx="149">
                  <c:v>-183.92415987374261</c:v>
                </c:pt>
                <c:pt idx="150">
                  <c:v>-181.32581180590205</c:v>
                </c:pt>
                <c:pt idx="151">
                  <c:v>-184.08250275434693</c:v>
                </c:pt>
                <c:pt idx="152">
                  <c:v>-186.84526816155994</c:v>
                </c:pt>
                <c:pt idx="153">
                  <c:v>-183.99091236817185</c:v>
                </c:pt>
                <c:pt idx="154">
                  <c:v>-186.70694789144909</c:v>
                </c:pt>
                <c:pt idx="155">
                  <c:v>-178.2014580835239</c:v>
                </c:pt>
                <c:pt idx="156">
                  <c:v>-180.28658294200432</c:v>
                </c:pt>
                <c:pt idx="157">
                  <c:v>-187.37237605138216</c:v>
                </c:pt>
                <c:pt idx="158">
                  <c:v>-184.5553389324923</c:v>
                </c:pt>
                <c:pt idx="159">
                  <c:v>-185.3351231047418</c:v>
                </c:pt>
                <c:pt idx="160">
                  <c:v>-184.64192324125906</c:v>
                </c:pt>
                <c:pt idx="161">
                  <c:v>-188.52243063313654</c:v>
                </c:pt>
                <c:pt idx="162">
                  <c:v>-185.99871417670511</c:v>
                </c:pt>
                <c:pt idx="163">
                  <c:v>-189.52546261355747</c:v>
                </c:pt>
                <c:pt idx="164">
                  <c:v>-193.14954620948993</c:v>
                </c:pt>
                <c:pt idx="165">
                  <c:v>-191.12210470758146</c:v>
                </c:pt>
                <c:pt idx="166">
                  <c:v>-194.89185933611589</c:v>
                </c:pt>
                <c:pt idx="167">
                  <c:v>-187.08686916960869</c:v>
                </c:pt>
              </c:numCache>
            </c:numRef>
          </c:val>
          <c:smooth val="0"/>
          <c:extLst>
            <c:ext xmlns:c16="http://schemas.microsoft.com/office/drawing/2014/chart" uri="{C3380CC4-5D6E-409C-BE32-E72D297353CC}">
              <c16:uniqueId val="{00000000-2312-4240-A739-00A8B024BD39}"/>
            </c:ext>
          </c:extLst>
        </c:ser>
        <c:ser>
          <c:idx val="3"/>
          <c:order val="1"/>
          <c:tx>
            <c:strRef>
              <c:f>'Graficos 5-3 a 5-23_Flujos '!$T$4</c:f>
              <c:strCache>
                <c:ptCount val="1"/>
                <c:pt idx="0">
                  <c:v>Flujo Oferta2</c:v>
                </c:pt>
              </c:strCache>
            </c:strRef>
          </c:tx>
          <c:spPr>
            <a:ln w="38100" cap="rnd">
              <a:solidFill>
                <a:schemeClr val="accent4"/>
              </a:solidFill>
              <a:prstDash val="sysDot"/>
              <a:round/>
            </a:ln>
            <a:effectLst/>
          </c:spPr>
          <c:marker>
            <c:symbol val="none"/>
          </c:marker>
          <c:val>
            <c:numRef>
              <c:f>'Graficos 5-3 a 5-23_Flujos '!$T$5:$T$172</c:f>
              <c:numCache>
                <c:formatCode>General</c:formatCode>
                <c:ptCount val="168"/>
                <c:pt idx="0">
                  <c:v>244.38033281772852</c:v>
                </c:pt>
                <c:pt idx="1">
                  <c:v>232.434817600619</c:v>
                </c:pt>
                <c:pt idx="2">
                  <c:v>232.18429414836737</c:v>
                </c:pt>
                <c:pt idx="3">
                  <c:v>216.76509238281858</c:v>
                </c:pt>
                <c:pt idx="4">
                  <c:v>196.04364176862438</c:v>
                </c:pt>
                <c:pt idx="5">
                  <c:v>217.43221031574964</c:v>
                </c:pt>
                <c:pt idx="6">
                  <c:v>207.10437280871881</c:v>
                </c:pt>
                <c:pt idx="7">
                  <c:v>204.86147659505977</c:v>
                </c:pt>
                <c:pt idx="8">
                  <c:v>209.46459346221056</c:v>
                </c:pt>
                <c:pt idx="9">
                  <c:v>208.32939275280577</c:v>
                </c:pt>
                <c:pt idx="10">
                  <c:v>197.53391729043543</c:v>
                </c:pt>
                <c:pt idx="11">
                  <c:v>205.70121041878292</c:v>
                </c:pt>
                <c:pt idx="12">
                  <c:v>210.21052384549174</c:v>
                </c:pt>
                <c:pt idx="13">
                  <c:v>195.04644410863011</c:v>
                </c:pt>
                <c:pt idx="14">
                  <c:v>196.57588167323544</c:v>
                </c:pt>
                <c:pt idx="15">
                  <c:v>190.16452473051029</c:v>
                </c:pt>
                <c:pt idx="16">
                  <c:v>187.93521414731276</c:v>
                </c:pt>
                <c:pt idx="17">
                  <c:v>178.94510234388255</c:v>
                </c:pt>
                <c:pt idx="18">
                  <c:v>181.40316472447367</c:v>
                </c:pt>
                <c:pt idx="19">
                  <c:v>173.89451476596406</c:v>
                </c:pt>
                <c:pt idx="20">
                  <c:v>166.94651819808223</c:v>
                </c:pt>
                <c:pt idx="21">
                  <c:v>169.32648025023857</c:v>
                </c:pt>
                <c:pt idx="22">
                  <c:v>161.74930540176942</c:v>
                </c:pt>
                <c:pt idx="23">
                  <c:v>173.61537353176979</c:v>
                </c:pt>
                <c:pt idx="24">
                  <c:v>170.19417640046672</c:v>
                </c:pt>
                <c:pt idx="25">
                  <c:v>155.52919162373897</c:v>
                </c:pt>
                <c:pt idx="26">
                  <c:v>157.87508554202213</c:v>
                </c:pt>
                <c:pt idx="27">
                  <c:v>152.1360722605001</c:v>
                </c:pt>
                <c:pt idx="28">
                  <c:v>150.74199797814524</c:v>
                </c:pt>
                <c:pt idx="29">
                  <c:v>142.35982543370125</c:v>
                </c:pt>
                <c:pt idx="30">
                  <c:v>143.99127462599586</c:v>
                </c:pt>
                <c:pt idx="31">
                  <c:v>134.07063805599029</c:v>
                </c:pt>
                <c:pt idx="32">
                  <c:v>125.3130531999378</c:v>
                </c:pt>
                <c:pt idx="33">
                  <c:v>126.01088784226832</c:v>
                </c:pt>
                <c:pt idx="34">
                  <c:v>116.93881167937806</c:v>
                </c:pt>
                <c:pt idx="35">
                  <c:v>127.50163376088241</c:v>
                </c:pt>
                <c:pt idx="36">
                  <c:v>124.18302725800376</c:v>
                </c:pt>
                <c:pt idx="37">
                  <c:v>107.74600665667953</c:v>
                </c:pt>
                <c:pt idx="38">
                  <c:v>108.58395859301672</c:v>
                </c:pt>
                <c:pt idx="39">
                  <c:v>101.24211904235881</c:v>
                </c:pt>
                <c:pt idx="40">
                  <c:v>98.252570342616792</c:v>
                </c:pt>
                <c:pt idx="41">
                  <c:v>88.120099786203397</c:v>
                </c:pt>
                <c:pt idx="42">
                  <c:v>90.163967885974472</c:v>
                </c:pt>
                <c:pt idx="43">
                  <c:v>82.088682702134207</c:v>
                </c:pt>
                <c:pt idx="44">
                  <c:v>74.863080574957166</c:v>
                </c:pt>
                <c:pt idx="45">
                  <c:v>77.287986399201813</c:v>
                </c:pt>
                <c:pt idx="46">
                  <c:v>69.483924417137189</c:v>
                </c:pt>
                <c:pt idx="47">
                  <c:v>81.733904329249</c:v>
                </c:pt>
                <c:pt idx="48">
                  <c:v>78.746706052720867</c:v>
                </c:pt>
                <c:pt idx="49">
                  <c:v>63.246330185504291</c:v>
                </c:pt>
                <c:pt idx="50">
                  <c:v>65.298099310120634</c:v>
                </c:pt>
                <c:pt idx="51">
                  <c:v>59.103221762218837</c:v>
                </c:pt>
                <c:pt idx="52">
                  <c:v>57.277441709908985</c:v>
                </c:pt>
                <c:pt idx="53">
                  <c:v>48.187152610857424</c:v>
                </c:pt>
                <c:pt idx="54">
                  <c:v>50.772406705273028</c:v>
                </c:pt>
                <c:pt idx="55">
                  <c:v>42.37778280519791</c:v>
                </c:pt>
                <c:pt idx="56">
                  <c:v>34.423374421196499</c:v>
                </c:pt>
                <c:pt idx="57">
                  <c:v>36.271606738233004</c:v>
                </c:pt>
                <c:pt idx="58">
                  <c:v>27.854996034127588</c:v>
                </c:pt>
                <c:pt idx="59">
                  <c:v>39.931096352703037</c:v>
                </c:pt>
                <c:pt idx="60">
                  <c:v>0</c:v>
                </c:pt>
                <c:pt idx="61">
                  <c:v>0</c:v>
                </c:pt>
                <c:pt idx="62">
                  <c:v>0</c:v>
                </c:pt>
                <c:pt idx="63">
                  <c:v>0</c:v>
                </c:pt>
                <c:pt idx="64">
                  <c:v>-1.1641532182693481E-10</c:v>
                </c:pt>
                <c:pt idx="65">
                  <c:v>0</c:v>
                </c:pt>
                <c:pt idx="66">
                  <c:v>0</c:v>
                </c:pt>
                <c:pt idx="67">
                  <c:v>-5.8207660913467407E-11</c:v>
                </c:pt>
                <c:pt idx="68">
                  <c:v>0</c:v>
                </c:pt>
                <c:pt idx="69">
                  <c:v>0</c:v>
                </c:pt>
                <c:pt idx="70">
                  <c:v>0</c:v>
                </c:pt>
                <c:pt idx="71">
                  <c:v>0</c:v>
                </c:pt>
                <c:pt idx="72">
                  <c:v>-1.1641532182693481E-10</c:v>
                </c:pt>
                <c:pt idx="73">
                  <c:v>-5.8207660913467407E-11</c:v>
                </c:pt>
                <c:pt idx="74">
                  <c:v>-5.8207660913467407E-11</c:v>
                </c:pt>
                <c:pt idx="75">
                  <c:v>0</c:v>
                </c:pt>
                <c:pt idx="76">
                  <c:v>0</c:v>
                </c:pt>
                <c:pt idx="77">
                  <c:v>0</c:v>
                </c:pt>
                <c:pt idx="78">
                  <c:v>0</c:v>
                </c:pt>
                <c:pt idx="79">
                  <c:v>0</c:v>
                </c:pt>
                <c:pt idx="80">
                  <c:v>2.9103830456733704E-10</c:v>
                </c:pt>
                <c:pt idx="81">
                  <c:v>0</c:v>
                </c:pt>
                <c:pt idx="82">
                  <c:v>0</c:v>
                </c:pt>
                <c:pt idx="83">
                  <c:v>5.8207660913467407E-11</c:v>
                </c:pt>
                <c:pt idx="84">
                  <c:v>0</c:v>
                </c:pt>
                <c:pt idx="85">
                  <c:v>5.8207660913467407E-11</c:v>
                </c:pt>
                <c:pt idx="86">
                  <c:v>-5.8207660913467407E-11</c:v>
                </c:pt>
                <c:pt idx="87">
                  <c:v>0</c:v>
                </c:pt>
                <c:pt idx="88">
                  <c:v>0</c:v>
                </c:pt>
                <c:pt idx="89">
                  <c:v>0</c:v>
                </c:pt>
                <c:pt idx="90">
                  <c:v>0</c:v>
                </c:pt>
                <c:pt idx="91">
                  <c:v>0</c:v>
                </c:pt>
                <c:pt idx="92">
                  <c:v>-1.1641532182693481E-10</c:v>
                </c:pt>
                <c:pt idx="93">
                  <c:v>5.8207660913467407E-11</c:v>
                </c:pt>
                <c:pt idx="94">
                  <c:v>0</c:v>
                </c:pt>
                <c:pt idx="95">
                  <c:v>0</c:v>
                </c:pt>
                <c:pt idx="96">
                  <c:v>0</c:v>
                </c:pt>
                <c:pt idx="97">
                  <c:v>-1.7825213033356704</c:v>
                </c:pt>
                <c:pt idx="98">
                  <c:v>-2.1663127082283609</c:v>
                </c:pt>
                <c:pt idx="99">
                  <c:v>-6.318148638587445</c:v>
                </c:pt>
                <c:pt idx="100">
                  <c:v>-9.3159272764460184</c:v>
                </c:pt>
                <c:pt idx="101">
                  <c:v>-16.245681476895697</c:v>
                </c:pt>
                <c:pt idx="102">
                  <c:v>-16.603460986283608</c:v>
                </c:pt>
                <c:pt idx="103">
                  <c:v>-20.555489520484116</c:v>
                </c:pt>
                <c:pt idx="104">
                  <c:v>-25.12645214953227</c:v>
                </c:pt>
                <c:pt idx="105">
                  <c:v>-24.49345613643527</c:v>
                </c:pt>
                <c:pt idx="106">
                  <c:v>-28.53020789346192</c:v>
                </c:pt>
                <c:pt idx="107">
                  <c:v>-22.692662152054254</c:v>
                </c:pt>
                <c:pt idx="108">
                  <c:v>-24.004345800727606</c:v>
                </c:pt>
                <c:pt idx="109">
                  <c:v>-32.230731019051746</c:v>
                </c:pt>
                <c:pt idx="110">
                  <c:v>-32.521998241601977</c:v>
                </c:pt>
                <c:pt idx="111">
                  <c:v>-35.469356073241215</c:v>
                </c:pt>
                <c:pt idx="112">
                  <c:v>-37.111714902275708</c:v>
                </c:pt>
                <c:pt idx="113">
                  <c:v>-42.556721678061876</c:v>
                </c:pt>
                <c:pt idx="114">
                  <c:v>-41.31894662452396</c:v>
                </c:pt>
                <c:pt idx="115">
                  <c:v>-45.62980495224474</c:v>
                </c:pt>
                <c:pt idx="116">
                  <c:v>-49.859215689182747</c:v>
                </c:pt>
                <c:pt idx="117">
                  <c:v>-49.037843990838155</c:v>
                </c:pt>
                <c:pt idx="118">
                  <c:v>-53.605964098242112</c:v>
                </c:pt>
                <c:pt idx="119">
                  <c:v>-47.824054941011127</c:v>
                </c:pt>
                <c:pt idx="120">
                  <c:v>-51.874334406340495</c:v>
                </c:pt>
                <c:pt idx="121">
                  <c:v>-60.461382591805886</c:v>
                </c:pt>
                <c:pt idx="122">
                  <c:v>-59.525915826845448</c:v>
                </c:pt>
                <c:pt idx="123">
                  <c:v>-62.218967455555685</c:v>
                </c:pt>
                <c:pt idx="124">
                  <c:v>-63.158255775051657</c:v>
                </c:pt>
                <c:pt idx="125">
                  <c:v>-68.254921353771351</c:v>
                </c:pt>
                <c:pt idx="126">
                  <c:v>-68.219765448418912</c:v>
                </c:pt>
                <c:pt idx="127">
                  <c:v>-73.920323764265049</c:v>
                </c:pt>
                <c:pt idx="128">
                  <c:v>-79.652956672885921</c:v>
                </c:pt>
                <c:pt idx="129">
                  <c:v>-80.019559241191018</c:v>
                </c:pt>
                <c:pt idx="130">
                  <c:v>-86.109982966678217</c:v>
                </c:pt>
                <c:pt idx="131">
                  <c:v>-81.443759192130528</c:v>
                </c:pt>
                <c:pt idx="132">
                  <c:v>-102.8769498988986</c:v>
                </c:pt>
                <c:pt idx="133">
                  <c:v>-108.22091358201578</c:v>
                </c:pt>
                <c:pt idx="134">
                  <c:v>-103.74859649967402</c:v>
                </c:pt>
                <c:pt idx="135">
                  <c:v>-103.0338341750321</c:v>
                </c:pt>
                <c:pt idx="136">
                  <c:v>-100.64037379482761</c:v>
                </c:pt>
                <c:pt idx="137">
                  <c:v>-102.65843967098044</c:v>
                </c:pt>
                <c:pt idx="138">
                  <c:v>-102.07252907508519</c:v>
                </c:pt>
                <c:pt idx="139">
                  <c:v>-110.38358500215691</c:v>
                </c:pt>
                <c:pt idx="140">
                  <c:v>-117.1953182980651</c:v>
                </c:pt>
                <c:pt idx="141">
                  <c:v>-117.82832147646695</c:v>
                </c:pt>
                <c:pt idx="142">
                  <c:v>-124.16716875735437</c:v>
                </c:pt>
                <c:pt idx="143">
                  <c:v>-119.31800155050587</c:v>
                </c:pt>
                <c:pt idx="144">
                  <c:v>-133.43334591167513</c:v>
                </c:pt>
                <c:pt idx="145">
                  <c:v>-136.36025662400061</c:v>
                </c:pt>
                <c:pt idx="146">
                  <c:v>-129.09245845198166</c:v>
                </c:pt>
                <c:pt idx="147">
                  <c:v>-125.62544341711327</c:v>
                </c:pt>
                <c:pt idx="148">
                  <c:v>-120.81562743580434</c:v>
                </c:pt>
                <c:pt idx="149">
                  <c:v>-120.033432329481</c:v>
                </c:pt>
                <c:pt idx="150">
                  <c:v>-116.31516521796584</c:v>
                </c:pt>
                <c:pt idx="151">
                  <c:v>-121.45998164155753</c:v>
                </c:pt>
                <c:pt idx="152">
                  <c:v>-126.85809765802696</c:v>
                </c:pt>
                <c:pt idx="153">
                  <c:v>-126.41381242056377</c:v>
                </c:pt>
                <c:pt idx="154">
                  <c:v>-131.55750673048897</c:v>
                </c:pt>
                <c:pt idx="155">
                  <c:v>-125.48487646243302</c:v>
                </c:pt>
                <c:pt idx="156">
                  <c:v>-129.96758712851442</c:v>
                </c:pt>
                <c:pt idx="157">
                  <c:v>-139.50201653677505</c:v>
                </c:pt>
                <c:pt idx="158">
                  <c:v>-138.99088211217895</c:v>
                </c:pt>
                <c:pt idx="159">
                  <c:v>-142.18322385312058</c:v>
                </c:pt>
                <c:pt idx="160">
                  <c:v>-143.89798693062039</c:v>
                </c:pt>
                <c:pt idx="161">
                  <c:v>-150.27962507522898</c:v>
                </c:pt>
                <c:pt idx="162">
                  <c:v>-149.77105396916158</c:v>
                </c:pt>
                <c:pt idx="163">
                  <c:v>-154.92829203215661</c:v>
                </c:pt>
                <c:pt idx="164">
                  <c:v>-160.30573307198938</c:v>
                </c:pt>
                <c:pt idx="165">
                  <c:v>-159.91829596442403</c:v>
                </c:pt>
                <c:pt idx="166">
                  <c:v>-165.39224761695368</c:v>
                </c:pt>
                <c:pt idx="167">
                  <c:v>-159.18968480912736</c:v>
                </c:pt>
              </c:numCache>
            </c:numRef>
          </c:val>
          <c:smooth val="0"/>
          <c:extLst>
            <c:ext xmlns:c16="http://schemas.microsoft.com/office/drawing/2014/chart" uri="{C3380CC4-5D6E-409C-BE32-E72D297353CC}">
              <c16:uniqueId val="{00000001-2312-4240-A739-00A8B024BD39}"/>
            </c:ext>
          </c:extLst>
        </c:ser>
        <c:ser>
          <c:idx val="4"/>
          <c:order val="2"/>
          <c:tx>
            <c:strRef>
              <c:f>'Graficos 5-3 a 5-23_Flujos '!$U$4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'!$U$5:$U$172</c:f>
              <c:numCache>
                <c:formatCode>General</c:formatCode>
                <c:ptCount val="168"/>
                <c:pt idx="0">
                  <c:v>244.38033281772852</c:v>
                </c:pt>
                <c:pt idx="1">
                  <c:v>232.434817600619</c:v>
                </c:pt>
                <c:pt idx="2">
                  <c:v>232.18429414836737</c:v>
                </c:pt>
                <c:pt idx="3">
                  <c:v>216.76509238281858</c:v>
                </c:pt>
                <c:pt idx="4">
                  <c:v>196.04364176862438</c:v>
                </c:pt>
                <c:pt idx="5">
                  <c:v>217.43221031574964</c:v>
                </c:pt>
                <c:pt idx="6">
                  <c:v>207.10437280871881</c:v>
                </c:pt>
                <c:pt idx="7">
                  <c:v>204.86147659505977</c:v>
                </c:pt>
                <c:pt idx="8">
                  <c:v>209.46459346221056</c:v>
                </c:pt>
                <c:pt idx="9">
                  <c:v>208.32939275280577</c:v>
                </c:pt>
                <c:pt idx="10">
                  <c:v>197.53391729043543</c:v>
                </c:pt>
                <c:pt idx="11">
                  <c:v>205.70121041878292</c:v>
                </c:pt>
                <c:pt idx="12">
                  <c:v>93.781618535916408</c:v>
                </c:pt>
                <c:pt idx="13">
                  <c:v>104.72017495155231</c:v>
                </c:pt>
                <c:pt idx="14">
                  <c:v>97.309781148816654</c:v>
                </c:pt>
                <c:pt idx="15">
                  <c:v>100.15085091722332</c:v>
                </c:pt>
                <c:pt idx="16">
                  <c:v>96.018710156564296</c:v>
                </c:pt>
                <c:pt idx="17">
                  <c:v>91.868243323705826</c:v>
                </c:pt>
                <c:pt idx="18">
                  <c:v>102.13162603737845</c:v>
                </c:pt>
                <c:pt idx="19">
                  <c:v>107.53399283590957</c:v>
                </c:pt>
                <c:pt idx="20">
                  <c:v>132.74291126818261</c:v>
                </c:pt>
                <c:pt idx="21">
                  <c:v>116.914037886828</c:v>
                </c:pt>
                <c:pt idx="22">
                  <c:v>147.10304911719967</c:v>
                </c:pt>
                <c:pt idx="23">
                  <c:v>173.61537353181666</c:v>
                </c:pt>
                <c:pt idx="24">
                  <c:v>160.18661643611634</c:v>
                </c:pt>
                <c:pt idx="25">
                  <c:v>144.6101625809336</c:v>
                </c:pt>
                <c:pt idx="26">
                  <c:v>74.284749162551449</c:v>
                </c:pt>
                <c:pt idx="27">
                  <c:v>55.903946556933477</c:v>
                </c:pt>
                <c:pt idx="28">
                  <c:v>40.209657872389798</c:v>
                </c:pt>
                <c:pt idx="29">
                  <c:v>31.40904162807773</c:v>
                </c:pt>
                <c:pt idx="30">
                  <c:v>52.967686756688266</c:v>
                </c:pt>
                <c:pt idx="31">
                  <c:v>52.776759421739882</c:v>
                </c:pt>
                <c:pt idx="32">
                  <c:v>113.25823653219405</c:v>
                </c:pt>
                <c:pt idx="33">
                  <c:v>14.285587690210797</c:v>
                </c:pt>
                <c:pt idx="34">
                  <c:v>22.24100047130667</c:v>
                </c:pt>
                <c:pt idx="35">
                  <c:v>27.632035620489241</c:v>
                </c:pt>
                <c:pt idx="36">
                  <c:v>5.9418202369187512</c:v>
                </c:pt>
                <c:pt idx="37">
                  <c:v>19.19322702735392</c:v>
                </c:pt>
                <c:pt idx="38">
                  <c:v>-2.7228708177062799E-10</c:v>
                </c:pt>
                <c:pt idx="39">
                  <c:v>-5.0085091629625822E-10</c:v>
                </c:pt>
                <c:pt idx="40">
                  <c:v>-3.907985046680551E-14</c:v>
                </c:pt>
                <c:pt idx="41">
                  <c:v>6.5725203057809267E-13</c:v>
                </c:pt>
                <c:pt idx="42">
                  <c:v>2.9096725029376103E-12</c:v>
                </c:pt>
                <c:pt idx="43">
                  <c:v>3.1974423109204508E-14</c:v>
                </c:pt>
                <c:pt idx="44">
                  <c:v>34.102124707764744</c:v>
                </c:pt>
                <c:pt idx="45">
                  <c:v>29.508235604469654</c:v>
                </c:pt>
                <c:pt idx="46">
                  <c:v>27.137740517445017</c:v>
                </c:pt>
                <c:pt idx="47">
                  <c:v>39.435681775495596</c:v>
                </c:pt>
                <c:pt idx="48">
                  <c:v>22.991001454538889</c:v>
                </c:pt>
                <c:pt idx="49">
                  <c:v>18.412301108425524</c:v>
                </c:pt>
                <c:pt idx="50">
                  <c:v>19.903705060307999</c:v>
                </c:pt>
                <c:pt idx="51">
                  <c:v>13.002899686721761</c:v>
                </c:pt>
                <c:pt idx="52">
                  <c:v>8.0845553243102444</c:v>
                </c:pt>
                <c:pt idx="53">
                  <c:v>-2.7807726274725688</c:v>
                </c:pt>
                <c:pt idx="54">
                  <c:v>-0.17589064181278502</c:v>
                </c:pt>
                <c:pt idx="55">
                  <c:v>-10.933767815123218</c:v>
                </c:pt>
                <c:pt idx="56">
                  <c:v>-6.8002750057309562</c:v>
                </c:pt>
                <c:pt idx="57">
                  <c:v>-11.686995192229876</c:v>
                </c:pt>
                <c:pt idx="58">
                  <c:v>-8.5959674673947255</c:v>
                </c:pt>
                <c:pt idx="59">
                  <c:v>-6.176710530983101</c:v>
                </c:pt>
                <c:pt idx="60">
                  <c:v>5.8207660913467407E-11</c:v>
                </c:pt>
                <c:pt idx="61">
                  <c:v>0</c:v>
                </c:pt>
                <c:pt idx="62">
                  <c:v>0</c:v>
                </c:pt>
                <c:pt idx="63">
                  <c:v>0</c:v>
                </c:pt>
                <c:pt idx="64">
                  <c:v>5.8207660913467407E-11</c:v>
                </c:pt>
                <c:pt idx="65">
                  <c:v>0</c:v>
                </c:pt>
                <c:pt idx="66">
                  <c:v>5.8207660913467407E-11</c:v>
                </c:pt>
                <c:pt idx="67">
                  <c:v>0</c:v>
                </c:pt>
                <c:pt idx="68">
                  <c:v>0</c:v>
                </c:pt>
                <c:pt idx="69">
                  <c:v>5.8207660913467407E-11</c:v>
                </c:pt>
                <c:pt idx="70">
                  <c:v>0</c:v>
                </c:pt>
                <c:pt idx="71">
                  <c:v>5.8207660913467407E-11</c:v>
                </c:pt>
                <c:pt idx="72">
                  <c:v>-2.5029294192790985E-9</c:v>
                </c:pt>
                <c:pt idx="73">
                  <c:v>0</c:v>
                </c:pt>
                <c:pt idx="74">
                  <c:v>0</c:v>
                </c:pt>
                <c:pt idx="75">
                  <c:v>-5.8207660913467407E-11</c:v>
                </c:pt>
                <c:pt idx="76">
                  <c:v>0</c:v>
                </c:pt>
                <c:pt idx="77">
                  <c:v>0</c:v>
                </c:pt>
                <c:pt idx="78">
                  <c:v>0</c:v>
                </c:pt>
                <c:pt idx="79">
                  <c:v>1.1641532182693481E-10</c:v>
                </c:pt>
                <c:pt idx="80">
                  <c:v>1.1641532182693481E-10</c:v>
                </c:pt>
                <c:pt idx="81">
                  <c:v>2.3283064365386963E-10</c:v>
                </c:pt>
                <c:pt idx="82">
                  <c:v>0</c:v>
                </c:pt>
                <c:pt idx="83">
                  <c:v>0</c:v>
                </c:pt>
                <c:pt idx="84">
                  <c:v>5.8207660913467407E-11</c:v>
                </c:pt>
                <c:pt idx="85">
                  <c:v>2.3283064365386963E-10</c:v>
                </c:pt>
                <c:pt idx="86">
                  <c:v>-5.8207660913467407E-11</c:v>
                </c:pt>
                <c:pt idx="87">
                  <c:v>-5.8207660913467407E-11</c:v>
                </c:pt>
                <c:pt idx="88">
                  <c:v>5.8207660913467407E-11</c:v>
                </c:pt>
                <c:pt idx="89">
                  <c:v>0</c:v>
                </c:pt>
                <c:pt idx="90">
                  <c:v>0</c:v>
                </c:pt>
                <c:pt idx="91">
                  <c:v>0</c:v>
                </c:pt>
                <c:pt idx="92">
                  <c:v>0</c:v>
                </c:pt>
                <c:pt idx="93">
                  <c:v>5.8207660913467407E-11</c:v>
                </c:pt>
                <c:pt idx="94">
                  <c:v>-5.8207660913467407E-11</c:v>
                </c:pt>
                <c:pt idx="95">
                  <c:v>0</c:v>
                </c:pt>
                <c:pt idx="96">
                  <c:v>1.7462298274040222E-10</c:v>
                </c:pt>
                <c:pt idx="97">
                  <c:v>-1.7825213027535938</c:v>
                </c:pt>
                <c:pt idx="98">
                  <c:v>-2.1663127082865685</c:v>
                </c:pt>
                <c:pt idx="99">
                  <c:v>-6.318148638587445</c:v>
                </c:pt>
                <c:pt idx="100">
                  <c:v>-9.3159272764460184</c:v>
                </c:pt>
                <c:pt idx="101">
                  <c:v>-16.245681476604659</c:v>
                </c:pt>
                <c:pt idx="102">
                  <c:v>-16.603460986516438</c:v>
                </c:pt>
                <c:pt idx="103">
                  <c:v>-20.555489520542324</c:v>
                </c:pt>
                <c:pt idx="104">
                  <c:v>-25.126452169904951</c:v>
                </c:pt>
                <c:pt idx="105">
                  <c:v>-24.493456136609893</c:v>
                </c:pt>
                <c:pt idx="106">
                  <c:v>-28.530207893345505</c:v>
                </c:pt>
                <c:pt idx="107">
                  <c:v>-22.692662152461708</c:v>
                </c:pt>
                <c:pt idx="108">
                  <c:v>-24.004345800203737</c:v>
                </c:pt>
                <c:pt idx="109">
                  <c:v>-32.230731017072685</c:v>
                </c:pt>
                <c:pt idx="110">
                  <c:v>-32.521998241601977</c:v>
                </c:pt>
                <c:pt idx="111">
                  <c:v>-35.469356187793892</c:v>
                </c:pt>
                <c:pt idx="112">
                  <c:v>-37.111714902159292</c:v>
                </c:pt>
                <c:pt idx="113">
                  <c:v>-42.556721678294707</c:v>
                </c:pt>
                <c:pt idx="114">
                  <c:v>-41.318946625629906</c:v>
                </c:pt>
                <c:pt idx="115">
                  <c:v>-45.629804914759006</c:v>
                </c:pt>
                <c:pt idx="116">
                  <c:v>-49.859215688949917</c:v>
                </c:pt>
                <c:pt idx="117">
                  <c:v>-49.037844001024496</c:v>
                </c:pt>
                <c:pt idx="118">
                  <c:v>-53.605964098358527</c:v>
                </c:pt>
                <c:pt idx="119">
                  <c:v>-47.824054940894712</c:v>
                </c:pt>
                <c:pt idx="120">
                  <c:v>-51.874334406282287</c:v>
                </c:pt>
                <c:pt idx="121">
                  <c:v>-60.461382592096925</c:v>
                </c:pt>
                <c:pt idx="122">
                  <c:v>-59.525915826845448</c:v>
                </c:pt>
                <c:pt idx="123">
                  <c:v>-62.218967455963138</c:v>
                </c:pt>
                <c:pt idx="124">
                  <c:v>-63.158255774935242</c:v>
                </c:pt>
                <c:pt idx="125">
                  <c:v>-68.254921354702674</c:v>
                </c:pt>
                <c:pt idx="126">
                  <c:v>-68.219765448418912</c:v>
                </c:pt>
                <c:pt idx="127">
                  <c:v>-73.920323764265049</c:v>
                </c:pt>
                <c:pt idx="128">
                  <c:v>-79.652956672885921</c:v>
                </c:pt>
                <c:pt idx="129">
                  <c:v>-80.01955924462527</c:v>
                </c:pt>
                <c:pt idx="130">
                  <c:v>-86.109982966678217</c:v>
                </c:pt>
                <c:pt idx="131">
                  <c:v>-81.443759186251555</c:v>
                </c:pt>
                <c:pt idx="132">
                  <c:v>-102.8769498890033</c:v>
                </c:pt>
                <c:pt idx="133">
                  <c:v>-108.22091358207399</c:v>
                </c:pt>
                <c:pt idx="134">
                  <c:v>-103.74859649955761</c:v>
                </c:pt>
                <c:pt idx="135">
                  <c:v>-103.0338341750321</c:v>
                </c:pt>
                <c:pt idx="136">
                  <c:v>-100.64037379482761</c:v>
                </c:pt>
                <c:pt idx="137">
                  <c:v>-102.65843967109686</c:v>
                </c:pt>
                <c:pt idx="138">
                  <c:v>-102.07252907514339</c:v>
                </c:pt>
                <c:pt idx="139">
                  <c:v>-110.38358500070171</c:v>
                </c:pt>
                <c:pt idx="140">
                  <c:v>-117.19531829765765</c:v>
                </c:pt>
                <c:pt idx="141">
                  <c:v>-117.82832147617592</c:v>
                </c:pt>
                <c:pt idx="142">
                  <c:v>-124.16716875729617</c:v>
                </c:pt>
                <c:pt idx="143">
                  <c:v>-119.31800155033125</c:v>
                </c:pt>
                <c:pt idx="144">
                  <c:v>-133.43334591184976</c:v>
                </c:pt>
                <c:pt idx="145">
                  <c:v>-136.36025662341854</c:v>
                </c:pt>
                <c:pt idx="146">
                  <c:v>-129.09245845198166</c:v>
                </c:pt>
                <c:pt idx="147">
                  <c:v>-125.62544341816101</c:v>
                </c:pt>
                <c:pt idx="148">
                  <c:v>-120.81562743574614</c:v>
                </c:pt>
                <c:pt idx="149">
                  <c:v>-120.03343232942279</c:v>
                </c:pt>
                <c:pt idx="150">
                  <c:v>-116.31516521790763</c:v>
                </c:pt>
                <c:pt idx="151">
                  <c:v>-121.4599816397531</c:v>
                </c:pt>
                <c:pt idx="152">
                  <c:v>-126.85809765546583</c:v>
                </c:pt>
                <c:pt idx="153">
                  <c:v>-126.41381242341595</c:v>
                </c:pt>
                <c:pt idx="154">
                  <c:v>-131.55750673078001</c:v>
                </c:pt>
                <c:pt idx="155">
                  <c:v>-125.48487645876594</c:v>
                </c:pt>
                <c:pt idx="156">
                  <c:v>-129.96758712618612</c:v>
                </c:pt>
                <c:pt idx="157">
                  <c:v>-139.50201653601835</c:v>
                </c:pt>
                <c:pt idx="158">
                  <c:v>-138.99088211066555</c:v>
                </c:pt>
                <c:pt idx="159">
                  <c:v>-142.18322385312058</c:v>
                </c:pt>
                <c:pt idx="160">
                  <c:v>-143.8979869284085</c:v>
                </c:pt>
                <c:pt idx="161">
                  <c:v>-150.27962507517077</c:v>
                </c:pt>
                <c:pt idx="162">
                  <c:v>-149.77105396910338</c:v>
                </c:pt>
                <c:pt idx="163">
                  <c:v>-154.92829203204019</c:v>
                </c:pt>
                <c:pt idx="164">
                  <c:v>-160.30573307344457</c:v>
                </c:pt>
                <c:pt idx="165">
                  <c:v>-159.91829596390016</c:v>
                </c:pt>
                <c:pt idx="166">
                  <c:v>-165.39224761712831</c:v>
                </c:pt>
                <c:pt idx="167">
                  <c:v>-159.18968480924377</c:v>
                </c:pt>
              </c:numCache>
            </c:numRef>
          </c:val>
          <c:smooth val="0"/>
          <c:extLst>
            <c:ext xmlns:c16="http://schemas.microsoft.com/office/drawing/2014/chart" uri="{C3380CC4-5D6E-409C-BE32-E72D297353CC}">
              <c16:uniqueId val="{00000002-2312-4240-A739-00A8B024BD39}"/>
            </c:ext>
          </c:extLst>
        </c:ser>
        <c:ser>
          <c:idx val="1"/>
          <c:order val="3"/>
          <c:tx>
            <c:strRef>
              <c:f>'Graficos 5-3 a 5-23_Flujos '!$V$4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'!$V$5:$V$172</c:f>
              <c:numCache>
                <c:formatCode>General</c:formatCode>
                <c:ptCount val="168"/>
                <c:pt idx="0">
                  <c:v>270.89999999999998</c:v>
                </c:pt>
                <c:pt idx="1">
                  <c:v>270.89999999999998</c:v>
                </c:pt>
                <c:pt idx="2">
                  <c:v>270.89999999999998</c:v>
                </c:pt>
                <c:pt idx="3">
                  <c:v>270.89999999999998</c:v>
                </c:pt>
                <c:pt idx="4">
                  <c:v>270.89999999999998</c:v>
                </c:pt>
                <c:pt idx="5">
                  <c:v>270.89999999999998</c:v>
                </c:pt>
                <c:pt idx="6">
                  <c:v>270.89999999999998</c:v>
                </c:pt>
                <c:pt idx="7">
                  <c:v>270.89999999999998</c:v>
                </c:pt>
                <c:pt idx="8">
                  <c:v>270.89999999999998</c:v>
                </c:pt>
                <c:pt idx="9">
                  <c:v>270.89999999999998</c:v>
                </c:pt>
                <c:pt idx="10">
                  <c:v>270.89999999999998</c:v>
                </c:pt>
                <c:pt idx="11">
                  <c:v>270.89999999999998</c:v>
                </c:pt>
                <c:pt idx="12">
                  <c:v>270.89999999999998</c:v>
                </c:pt>
                <c:pt idx="13">
                  <c:v>270.89999999999998</c:v>
                </c:pt>
                <c:pt idx="14">
                  <c:v>270.89999999999998</c:v>
                </c:pt>
                <c:pt idx="15">
                  <c:v>270.89999999999998</c:v>
                </c:pt>
                <c:pt idx="16">
                  <c:v>270.89999999999998</c:v>
                </c:pt>
                <c:pt idx="17">
                  <c:v>270.89999999999998</c:v>
                </c:pt>
                <c:pt idx="18">
                  <c:v>270.89999999999998</c:v>
                </c:pt>
                <c:pt idx="19">
                  <c:v>270.89999999999998</c:v>
                </c:pt>
                <c:pt idx="20">
                  <c:v>270.89999999999998</c:v>
                </c:pt>
                <c:pt idx="21">
                  <c:v>270.89999999999998</c:v>
                </c:pt>
                <c:pt idx="22">
                  <c:v>270.89999999999998</c:v>
                </c:pt>
                <c:pt idx="23">
                  <c:v>270.89999999999998</c:v>
                </c:pt>
                <c:pt idx="24">
                  <c:v>270.89999999999998</c:v>
                </c:pt>
                <c:pt idx="25">
                  <c:v>270.89999999999998</c:v>
                </c:pt>
                <c:pt idx="26">
                  <c:v>270.89999999999998</c:v>
                </c:pt>
                <c:pt idx="27">
                  <c:v>270.89999999999998</c:v>
                </c:pt>
                <c:pt idx="28">
                  <c:v>270.89999999999998</c:v>
                </c:pt>
                <c:pt idx="29">
                  <c:v>270.89999999999998</c:v>
                </c:pt>
                <c:pt idx="30">
                  <c:v>270.89999999999998</c:v>
                </c:pt>
                <c:pt idx="31">
                  <c:v>270.89999999999998</c:v>
                </c:pt>
                <c:pt idx="32">
                  <c:v>270.89999999999998</c:v>
                </c:pt>
                <c:pt idx="33">
                  <c:v>270.89999999999998</c:v>
                </c:pt>
                <c:pt idx="34">
                  <c:v>270.89999999999998</c:v>
                </c:pt>
                <c:pt idx="35">
                  <c:v>270.89999999999998</c:v>
                </c:pt>
                <c:pt idx="36">
                  <c:v>270.89999999999998</c:v>
                </c:pt>
                <c:pt idx="37">
                  <c:v>270.89999999999998</c:v>
                </c:pt>
                <c:pt idx="38">
                  <c:v>270.89999999999998</c:v>
                </c:pt>
                <c:pt idx="39">
                  <c:v>270.89999999999998</c:v>
                </c:pt>
                <c:pt idx="40">
                  <c:v>270.89999999999998</c:v>
                </c:pt>
                <c:pt idx="41">
                  <c:v>270.89999999999998</c:v>
                </c:pt>
                <c:pt idx="42">
                  <c:v>270.89999999999998</c:v>
                </c:pt>
                <c:pt idx="43">
                  <c:v>270.89999999999998</c:v>
                </c:pt>
                <c:pt idx="44">
                  <c:v>270.89999999999998</c:v>
                </c:pt>
                <c:pt idx="45">
                  <c:v>270.89999999999998</c:v>
                </c:pt>
                <c:pt idx="46">
                  <c:v>270.89999999999998</c:v>
                </c:pt>
                <c:pt idx="47">
                  <c:v>270.89999999999998</c:v>
                </c:pt>
                <c:pt idx="48">
                  <c:v>270.89999999999998</c:v>
                </c:pt>
                <c:pt idx="49">
                  <c:v>270.89999999999998</c:v>
                </c:pt>
                <c:pt idx="50">
                  <c:v>270.89999999999998</c:v>
                </c:pt>
                <c:pt idx="51">
                  <c:v>270.89999999999998</c:v>
                </c:pt>
                <c:pt idx="52">
                  <c:v>270.89999999999998</c:v>
                </c:pt>
                <c:pt idx="53">
                  <c:v>270.89999999999998</c:v>
                </c:pt>
                <c:pt idx="54">
                  <c:v>270.89999999999998</c:v>
                </c:pt>
                <c:pt idx="55">
                  <c:v>270.89999999999998</c:v>
                </c:pt>
                <c:pt idx="56">
                  <c:v>270.89999999999998</c:v>
                </c:pt>
                <c:pt idx="57">
                  <c:v>270.89999999999998</c:v>
                </c:pt>
                <c:pt idx="58">
                  <c:v>270.89999999999998</c:v>
                </c:pt>
                <c:pt idx="59">
                  <c:v>270.89999999999998</c:v>
                </c:pt>
                <c:pt idx="60">
                  <c:v>270.89999999999998</c:v>
                </c:pt>
                <c:pt idx="61">
                  <c:v>270.89999999999998</c:v>
                </c:pt>
                <c:pt idx="62">
                  <c:v>270.89999999999998</c:v>
                </c:pt>
                <c:pt idx="63">
                  <c:v>270.89999999999998</c:v>
                </c:pt>
                <c:pt idx="64">
                  <c:v>270.89999999999998</c:v>
                </c:pt>
                <c:pt idx="65">
                  <c:v>270.89999999999998</c:v>
                </c:pt>
                <c:pt idx="66">
                  <c:v>270.89999999999998</c:v>
                </c:pt>
                <c:pt idx="67">
                  <c:v>270.89999999999998</c:v>
                </c:pt>
                <c:pt idx="68">
                  <c:v>270.89999999999998</c:v>
                </c:pt>
                <c:pt idx="69">
                  <c:v>270.89999999999998</c:v>
                </c:pt>
                <c:pt idx="70">
                  <c:v>270.89999999999998</c:v>
                </c:pt>
                <c:pt idx="71">
                  <c:v>270.89999999999998</c:v>
                </c:pt>
                <c:pt idx="72">
                  <c:v>270.89999999999998</c:v>
                </c:pt>
                <c:pt idx="73">
                  <c:v>270.89999999999998</c:v>
                </c:pt>
                <c:pt idx="74">
                  <c:v>270.89999999999998</c:v>
                </c:pt>
                <c:pt idx="75">
                  <c:v>270.89999999999998</c:v>
                </c:pt>
                <c:pt idx="76">
                  <c:v>270.89999999999998</c:v>
                </c:pt>
                <c:pt idx="77">
                  <c:v>270.89999999999998</c:v>
                </c:pt>
                <c:pt idx="78">
                  <c:v>270.89999999999998</c:v>
                </c:pt>
                <c:pt idx="79">
                  <c:v>270.89999999999998</c:v>
                </c:pt>
                <c:pt idx="80">
                  <c:v>270.89999999999998</c:v>
                </c:pt>
                <c:pt idx="81">
                  <c:v>270.89999999999998</c:v>
                </c:pt>
                <c:pt idx="82">
                  <c:v>270.89999999999998</c:v>
                </c:pt>
                <c:pt idx="83">
                  <c:v>270.89999999999998</c:v>
                </c:pt>
                <c:pt idx="84">
                  <c:v>270.89999999999998</c:v>
                </c:pt>
                <c:pt idx="85">
                  <c:v>270.89999999999998</c:v>
                </c:pt>
                <c:pt idx="86">
                  <c:v>270.89999999999998</c:v>
                </c:pt>
                <c:pt idx="87">
                  <c:v>270.89999999999998</c:v>
                </c:pt>
                <c:pt idx="88">
                  <c:v>270.89999999999998</c:v>
                </c:pt>
                <c:pt idx="89">
                  <c:v>270.89999999999998</c:v>
                </c:pt>
                <c:pt idx="90">
                  <c:v>270.89999999999998</c:v>
                </c:pt>
                <c:pt idx="91">
                  <c:v>270.89999999999998</c:v>
                </c:pt>
                <c:pt idx="92">
                  <c:v>270.89999999999998</c:v>
                </c:pt>
                <c:pt idx="93">
                  <c:v>270.89999999999998</c:v>
                </c:pt>
                <c:pt idx="94">
                  <c:v>270.89999999999998</c:v>
                </c:pt>
                <c:pt idx="95">
                  <c:v>270.89999999999998</c:v>
                </c:pt>
                <c:pt idx="96">
                  <c:v>270.89999999999998</c:v>
                </c:pt>
                <c:pt idx="97">
                  <c:v>270.89999999999998</c:v>
                </c:pt>
                <c:pt idx="98">
                  <c:v>270.89999999999998</c:v>
                </c:pt>
                <c:pt idx="99">
                  <c:v>270.89999999999998</c:v>
                </c:pt>
                <c:pt idx="100">
                  <c:v>270.89999999999998</c:v>
                </c:pt>
                <c:pt idx="101">
                  <c:v>270.89999999999998</c:v>
                </c:pt>
                <c:pt idx="102">
                  <c:v>270.89999999999998</c:v>
                </c:pt>
                <c:pt idx="103">
                  <c:v>270.89999999999998</c:v>
                </c:pt>
                <c:pt idx="104">
                  <c:v>270.89999999999998</c:v>
                </c:pt>
                <c:pt idx="105">
                  <c:v>270.89999999999998</c:v>
                </c:pt>
                <c:pt idx="106">
                  <c:v>270.89999999999998</c:v>
                </c:pt>
                <c:pt idx="107">
                  <c:v>270.89999999999998</c:v>
                </c:pt>
                <c:pt idx="108">
                  <c:v>270.89999999999998</c:v>
                </c:pt>
                <c:pt idx="109">
                  <c:v>270.89999999999998</c:v>
                </c:pt>
                <c:pt idx="110">
                  <c:v>270.89999999999998</c:v>
                </c:pt>
                <c:pt idx="111">
                  <c:v>270.89999999999998</c:v>
                </c:pt>
                <c:pt idx="112">
                  <c:v>270.89999999999998</c:v>
                </c:pt>
                <c:pt idx="113">
                  <c:v>270.89999999999998</c:v>
                </c:pt>
                <c:pt idx="114">
                  <c:v>270.89999999999998</c:v>
                </c:pt>
                <c:pt idx="115">
                  <c:v>270.89999999999998</c:v>
                </c:pt>
                <c:pt idx="116">
                  <c:v>270.89999999999998</c:v>
                </c:pt>
                <c:pt idx="117">
                  <c:v>270.89999999999998</c:v>
                </c:pt>
                <c:pt idx="118">
                  <c:v>270.89999999999998</c:v>
                </c:pt>
                <c:pt idx="119">
                  <c:v>270.89999999999998</c:v>
                </c:pt>
                <c:pt idx="120">
                  <c:v>270.89999999999998</c:v>
                </c:pt>
                <c:pt idx="121">
                  <c:v>270.89999999999998</c:v>
                </c:pt>
                <c:pt idx="122">
                  <c:v>270.89999999999998</c:v>
                </c:pt>
                <c:pt idx="123">
                  <c:v>270.89999999999998</c:v>
                </c:pt>
                <c:pt idx="124">
                  <c:v>270.89999999999998</c:v>
                </c:pt>
                <c:pt idx="125">
                  <c:v>270.89999999999998</c:v>
                </c:pt>
                <c:pt idx="126">
                  <c:v>270.89999999999998</c:v>
                </c:pt>
                <c:pt idx="127">
                  <c:v>270.89999999999998</c:v>
                </c:pt>
                <c:pt idx="128">
                  <c:v>270.89999999999998</c:v>
                </c:pt>
                <c:pt idx="129">
                  <c:v>270.89999999999998</c:v>
                </c:pt>
                <c:pt idx="130">
                  <c:v>270.89999999999998</c:v>
                </c:pt>
                <c:pt idx="131">
                  <c:v>270.89999999999998</c:v>
                </c:pt>
                <c:pt idx="132">
                  <c:v>270.89999999999998</c:v>
                </c:pt>
                <c:pt idx="133">
                  <c:v>270.89999999999998</c:v>
                </c:pt>
                <c:pt idx="134">
                  <c:v>270.89999999999998</c:v>
                </c:pt>
                <c:pt idx="135">
                  <c:v>270.89999999999998</c:v>
                </c:pt>
                <c:pt idx="136">
                  <c:v>270.89999999999998</c:v>
                </c:pt>
                <c:pt idx="137">
                  <c:v>270.89999999999998</c:v>
                </c:pt>
                <c:pt idx="138">
                  <c:v>270.89999999999998</c:v>
                </c:pt>
                <c:pt idx="139">
                  <c:v>270.89999999999998</c:v>
                </c:pt>
                <c:pt idx="140">
                  <c:v>270.89999999999998</c:v>
                </c:pt>
                <c:pt idx="141">
                  <c:v>270.89999999999998</c:v>
                </c:pt>
                <c:pt idx="142">
                  <c:v>270.89999999999998</c:v>
                </c:pt>
                <c:pt idx="143">
                  <c:v>270.89999999999998</c:v>
                </c:pt>
                <c:pt idx="144">
                  <c:v>270.89999999999998</c:v>
                </c:pt>
                <c:pt idx="145">
                  <c:v>270.89999999999998</c:v>
                </c:pt>
                <c:pt idx="146">
                  <c:v>270.89999999999998</c:v>
                </c:pt>
                <c:pt idx="147">
                  <c:v>270.89999999999998</c:v>
                </c:pt>
                <c:pt idx="148">
                  <c:v>270.89999999999998</c:v>
                </c:pt>
                <c:pt idx="149">
                  <c:v>270.89999999999998</c:v>
                </c:pt>
                <c:pt idx="150">
                  <c:v>270.89999999999998</c:v>
                </c:pt>
                <c:pt idx="151">
                  <c:v>270.89999999999998</c:v>
                </c:pt>
                <c:pt idx="152">
                  <c:v>270.89999999999998</c:v>
                </c:pt>
                <c:pt idx="153">
                  <c:v>270.89999999999998</c:v>
                </c:pt>
                <c:pt idx="154">
                  <c:v>270.89999999999998</c:v>
                </c:pt>
                <c:pt idx="155">
                  <c:v>270.89999999999998</c:v>
                </c:pt>
                <c:pt idx="156">
                  <c:v>270.89999999999998</c:v>
                </c:pt>
                <c:pt idx="157">
                  <c:v>270.89999999999998</c:v>
                </c:pt>
                <c:pt idx="158">
                  <c:v>270.89999999999998</c:v>
                </c:pt>
                <c:pt idx="159">
                  <c:v>270.89999999999998</c:v>
                </c:pt>
                <c:pt idx="160">
                  <c:v>270.89999999999998</c:v>
                </c:pt>
                <c:pt idx="161">
                  <c:v>270.89999999999998</c:v>
                </c:pt>
                <c:pt idx="162">
                  <c:v>270.89999999999998</c:v>
                </c:pt>
                <c:pt idx="163">
                  <c:v>270.89999999999998</c:v>
                </c:pt>
                <c:pt idx="164">
                  <c:v>270.89999999999998</c:v>
                </c:pt>
                <c:pt idx="165">
                  <c:v>270.89999999999998</c:v>
                </c:pt>
                <c:pt idx="166">
                  <c:v>270.89999999999998</c:v>
                </c:pt>
                <c:pt idx="167">
                  <c:v>270.89999999999998</c:v>
                </c:pt>
              </c:numCache>
            </c:numRef>
          </c:val>
          <c:smooth val="0"/>
          <c:extLst>
            <c:ext xmlns:c16="http://schemas.microsoft.com/office/drawing/2014/chart" uri="{C3380CC4-5D6E-409C-BE32-E72D297353CC}">
              <c16:uniqueId val="{00000003-2312-4240-A739-00A8B024BD39}"/>
            </c:ext>
          </c:extLst>
        </c:ser>
        <c:ser>
          <c:idx val="2"/>
          <c:order val="4"/>
          <c:tx>
            <c:strRef>
              <c:f>'Graficos 5-3 a 5-23_Flujos '!$W$4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'!$W$5:$W$172</c:f>
              <c:numCache>
                <c:formatCode>General</c:formatCode>
                <c:ptCount val="168"/>
                <c:pt idx="0">
                  <c:v>-70.900000000000006</c:v>
                </c:pt>
                <c:pt idx="1">
                  <c:v>-70.900000000000006</c:v>
                </c:pt>
                <c:pt idx="2">
                  <c:v>-70.900000000000006</c:v>
                </c:pt>
                <c:pt idx="3">
                  <c:v>-70.900000000000006</c:v>
                </c:pt>
                <c:pt idx="4">
                  <c:v>-70.900000000000006</c:v>
                </c:pt>
                <c:pt idx="5">
                  <c:v>-70.900000000000006</c:v>
                </c:pt>
                <c:pt idx="6">
                  <c:v>-70.900000000000006</c:v>
                </c:pt>
                <c:pt idx="7">
                  <c:v>-70.900000000000006</c:v>
                </c:pt>
                <c:pt idx="8">
                  <c:v>-70.900000000000006</c:v>
                </c:pt>
                <c:pt idx="9">
                  <c:v>-70.900000000000006</c:v>
                </c:pt>
                <c:pt idx="10">
                  <c:v>-70.900000000000006</c:v>
                </c:pt>
                <c:pt idx="11">
                  <c:v>-70.900000000000006</c:v>
                </c:pt>
                <c:pt idx="12">
                  <c:v>-70.900000000000006</c:v>
                </c:pt>
                <c:pt idx="13">
                  <c:v>-70.900000000000006</c:v>
                </c:pt>
                <c:pt idx="14">
                  <c:v>-70.900000000000006</c:v>
                </c:pt>
                <c:pt idx="15">
                  <c:v>-70.900000000000006</c:v>
                </c:pt>
                <c:pt idx="16">
                  <c:v>-70.900000000000006</c:v>
                </c:pt>
                <c:pt idx="17">
                  <c:v>-70.900000000000006</c:v>
                </c:pt>
                <c:pt idx="18">
                  <c:v>-70.900000000000006</c:v>
                </c:pt>
                <c:pt idx="19">
                  <c:v>-70.900000000000006</c:v>
                </c:pt>
                <c:pt idx="20">
                  <c:v>-70.900000000000006</c:v>
                </c:pt>
                <c:pt idx="21">
                  <c:v>-70.900000000000006</c:v>
                </c:pt>
                <c:pt idx="22">
                  <c:v>-70.900000000000006</c:v>
                </c:pt>
                <c:pt idx="23">
                  <c:v>-70.900000000000006</c:v>
                </c:pt>
                <c:pt idx="24">
                  <c:v>-70.900000000000006</c:v>
                </c:pt>
                <c:pt idx="25">
                  <c:v>-70.900000000000006</c:v>
                </c:pt>
                <c:pt idx="26">
                  <c:v>-70.900000000000006</c:v>
                </c:pt>
                <c:pt idx="27">
                  <c:v>-70.900000000000006</c:v>
                </c:pt>
                <c:pt idx="28">
                  <c:v>-70.900000000000006</c:v>
                </c:pt>
                <c:pt idx="29">
                  <c:v>-70.900000000000006</c:v>
                </c:pt>
                <c:pt idx="30">
                  <c:v>-70.900000000000006</c:v>
                </c:pt>
                <c:pt idx="31">
                  <c:v>-70.900000000000006</c:v>
                </c:pt>
                <c:pt idx="32">
                  <c:v>-70.900000000000006</c:v>
                </c:pt>
                <c:pt idx="33">
                  <c:v>-70.900000000000006</c:v>
                </c:pt>
                <c:pt idx="34">
                  <c:v>-70.900000000000006</c:v>
                </c:pt>
                <c:pt idx="35">
                  <c:v>-70.900000000000006</c:v>
                </c:pt>
                <c:pt idx="36">
                  <c:v>-70.900000000000006</c:v>
                </c:pt>
                <c:pt idx="37">
                  <c:v>-70.900000000000006</c:v>
                </c:pt>
                <c:pt idx="38">
                  <c:v>-70.900000000000006</c:v>
                </c:pt>
                <c:pt idx="39">
                  <c:v>-70.900000000000006</c:v>
                </c:pt>
                <c:pt idx="40">
                  <c:v>-70.900000000000006</c:v>
                </c:pt>
                <c:pt idx="41">
                  <c:v>-70.900000000000006</c:v>
                </c:pt>
                <c:pt idx="42">
                  <c:v>-70.900000000000006</c:v>
                </c:pt>
                <c:pt idx="43">
                  <c:v>-70.900000000000006</c:v>
                </c:pt>
                <c:pt idx="44">
                  <c:v>-70.900000000000006</c:v>
                </c:pt>
                <c:pt idx="45">
                  <c:v>-70.900000000000006</c:v>
                </c:pt>
                <c:pt idx="46">
                  <c:v>-70.900000000000006</c:v>
                </c:pt>
                <c:pt idx="47">
                  <c:v>-70.900000000000006</c:v>
                </c:pt>
                <c:pt idx="48">
                  <c:v>-70.900000000000006</c:v>
                </c:pt>
                <c:pt idx="49">
                  <c:v>-70.900000000000006</c:v>
                </c:pt>
                <c:pt idx="50">
                  <c:v>-70.900000000000006</c:v>
                </c:pt>
                <c:pt idx="51">
                  <c:v>-70.900000000000006</c:v>
                </c:pt>
                <c:pt idx="52">
                  <c:v>-70.900000000000006</c:v>
                </c:pt>
                <c:pt idx="53">
                  <c:v>-70.900000000000006</c:v>
                </c:pt>
                <c:pt idx="54">
                  <c:v>-70.900000000000006</c:v>
                </c:pt>
                <c:pt idx="55">
                  <c:v>-70.900000000000006</c:v>
                </c:pt>
                <c:pt idx="56">
                  <c:v>-70.900000000000006</c:v>
                </c:pt>
                <c:pt idx="57">
                  <c:v>-70.900000000000006</c:v>
                </c:pt>
                <c:pt idx="58">
                  <c:v>-70.900000000000006</c:v>
                </c:pt>
                <c:pt idx="59">
                  <c:v>-70.900000000000006</c:v>
                </c:pt>
                <c:pt idx="60">
                  <c:v>-200</c:v>
                </c:pt>
                <c:pt idx="61">
                  <c:v>-200</c:v>
                </c:pt>
                <c:pt idx="62">
                  <c:v>-200</c:v>
                </c:pt>
                <c:pt idx="63">
                  <c:v>-200</c:v>
                </c:pt>
                <c:pt idx="64">
                  <c:v>-200</c:v>
                </c:pt>
                <c:pt idx="65">
                  <c:v>-200</c:v>
                </c:pt>
                <c:pt idx="66">
                  <c:v>-200</c:v>
                </c:pt>
                <c:pt idx="67">
                  <c:v>-200</c:v>
                </c:pt>
                <c:pt idx="68">
                  <c:v>-200</c:v>
                </c:pt>
                <c:pt idx="69">
                  <c:v>-200</c:v>
                </c:pt>
                <c:pt idx="70">
                  <c:v>-200</c:v>
                </c:pt>
                <c:pt idx="71">
                  <c:v>-200</c:v>
                </c:pt>
                <c:pt idx="72">
                  <c:v>-200</c:v>
                </c:pt>
                <c:pt idx="73">
                  <c:v>-200</c:v>
                </c:pt>
                <c:pt idx="74">
                  <c:v>-200</c:v>
                </c:pt>
                <c:pt idx="75">
                  <c:v>-200</c:v>
                </c:pt>
                <c:pt idx="76">
                  <c:v>-200</c:v>
                </c:pt>
                <c:pt idx="77">
                  <c:v>-200</c:v>
                </c:pt>
                <c:pt idx="78">
                  <c:v>-200</c:v>
                </c:pt>
                <c:pt idx="79">
                  <c:v>-200</c:v>
                </c:pt>
                <c:pt idx="80">
                  <c:v>-200</c:v>
                </c:pt>
                <c:pt idx="81">
                  <c:v>-200</c:v>
                </c:pt>
                <c:pt idx="82">
                  <c:v>-200</c:v>
                </c:pt>
                <c:pt idx="83">
                  <c:v>-200</c:v>
                </c:pt>
                <c:pt idx="84">
                  <c:v>-200</c:v>
                </c:pt>
                <c:pt idx="85">
                  <c:v>-200</c:v>
                </c:pt>
                <c:pt idx="86">
                  <c:v>-200</c:v>
                </c:pt>
                <c:pt idx="87">
                  <c:v>-200</c:v>
                </c:pt>
                <c:pt idx="88">
                  <c:v>-200</c:v>
                </c:pt>
                <c:pt idx="89">
                  <c:v>-200</c:v>
                </c:pt>
                <c:pt idx="90">
                  <c:v>-200</c:v>
                </c:pt>
                <c:pt idx="91">
                  <c:v>-200</c:v>
                </c:pt>
                <c:pt idx="92">
                  <c:v>-200</c:v>
                </c:pt>
                <c:pt idx="93">
                  <c:v>-200</c:v>
                </c:pt>
                <c:pt idx="94">
                  <c:v>-200</c:v>
                </c:pt>
                <c:pt idx="95">
                  <c:v>-200</c:v>
                </c:pt>
                <c:pt idx="96">
                  <c:v>-200</c:v>
                </c:pt>
                <c:pt idx="97">
                  <c:v>-200</c:v>
                </c:pt>
                <c:pt idx="98">
                  <c:v>-200</c:v>
                </c:pt>
                <c:pt idx="99">
                  <c:v>-200</c:v>
                </c:pt>
                <c:pt idx="100">
                  <c:v>-200</c:v>
                </c:pt>
                <c:pt idx="101">
                  <c:v>-200</c:v>
                </c:pt>
                <c:pt idx="102">
                  <c:v>-200</c:v>
                </c:pt>
                <c:pt idx="103">
                  <c:v>-200</c:v>
                </c:pt>
                <c:pt idx="104">
                  <c:v>-200</c:v>
                </c:pt>
                <c:pt idx="105">
                  <c:v>-200</c:v>
                </c:pt>
                <c:pt idx="106">
                  <c:v>-200</c:v>
                </c:pt>
                <c:pt idx="107">
                  <c:v>-200</c:v>
                </c:pt>
                <c:pt idx="108">
                  <c:v>-200</c:v>
                </c:pt>
                <c:pt idx="109">
                  <c:v>-200</c:v>
                </c:pt>
                <c:pt idx="110">
                  <c:v>-200</c:v>
                </c:pt>
                <c:pt idx="111">
                  <c:v>-200</c:v>
                </c:pt>
                <c:pt idx="112">
                  <c:v>-200</c:v>
                </c:pt>
                <c:pt idx="113">
                  <c:v>-200</c:v>
                </c:pt>
                <c:pt idx="114">
                  <c:v>-200</c:v>
                </c:pt>
                <c:pt idx="115">
                  <c:v>-200</c:v>
                </c:pt>
                <c:pt idx="116">
                  <c:v>-200</c:v>
                </c:pt>
                <c:pt idx="117">
                  <c:v>-200</c:v>
                </c:pt>
                <c:pt idx="118">
                  <c:v>-200</c:v>
                </c:pt>
                <c:pt idx="119">
                  <c:v>-200</c:v>
                </c:pt>
                <c:pt idx="120">
                  <c:v>-200</c:v>
                </c:pt>
                <c:pt idx="121">
                  <c:v>-200</c:v>
                </c:pt>
                <c:pt idx="122">
                  <c:v>-200</c:v>
                </c:pt>
                <c:pt idx="123">
                  <c:v>-200</c:v>
                </c:pt>
                <c:pt idx="124">
                  <c:v>-200</c:v>
                </c:pt>
                <c:pt idx="125">
                  <c:v>-200</c:v>
                </c:pt>
                <c:pt idx="126">
                  <c:v>-200</c:v>
                </c:pt>
                <c:pt idx="127">
                  <c:v>-200</c:v>
                </c:pt>
                <c:pt idx="128">
                  <c:v>-200</c:v>
                </c:pt>
                <c:pt idx="129">
                  <c:v>-200</c:v>
                </c:pt>
                <c:pt idx="130">
                  <c:v>-200</c:v>
                </c:pt>
                <c:pt idx="131">
                  <c:v>-200</c:v>
                </c:pt>
                <c:pt idx="132">
                  <c:v>-200</c:v>
                </c:pt>
                <c:pt idx="133">
                  <c:v>-200</c:v>
                </c:pt>
                <c:pt idx="134">
                  <c:v>-200</c:v>
                </c:pt>
                <c:pt idx="135">
                  <c:v>-200</c:v>
                </c:pt>
                <c:pt idx="136">
                  <c:v>-200</c:v>
                </c:pt>
                <c:pt idx="137">
                  <c:v>-200</c:v>
                </c:pt>
                <c:pt idx="138">
                  <c:v>-200</c:v>
                </c:pt>
                <c:pt idx="139">
                  <c:v>-200</c:v>
                </c:pt>
                <c:pt idx="140">
                  <c:v>-200</c:v>
                </c:pt>
                <c:pt idx="141">
                  <c:v>-200</c:v>
                </c:pt>
                <c:pt idx="142">
                  <c:v>-200</c:v>
                </c:pt>
                <c:pt idx="143">
                  <c:v>-200</c:v>
                </c:pt>
                <c:pt idx="144">
                  <c:v>-200</c:v>
                </c:pt>
                <c:pt idx="145">
                  <c:v>-200</c:v>
                </c:pt>
                <c:pt idx="146">
                  <c:v>-200</c:v>
                </c:pt>
                <c:pt idx="147">
                  <c:v>-200</c:v>
                </c:pt>
                <c:pt idx="148">
                  <c:v>-200</c:v>
                </c:pt>
                <c:pt idx="149">
                  <c:v>-200</c:v>
                </c:pt>
                <c:pt idx="150">
                  <c:v>-200</c:v>
                </c:pt>
                <c:pt idx="151">
                  <c:v>-200</c:v>
                </c:pt>
                <c:pt idx="152">
                  <c:v>-200</c:v>
                </c:pt>
                <c:pt idx="153">
                  <c:v>-200</c:v>
                </c:pt>
                <c:pt idx="154">
                  <c:v>-200</c:v>
                </c:pt>
                <c:pt idx="155">
                  <c:v>-200</c:v>
                </c:pt>
                <c:pt idx="156">
                  <c:v>-200</c:v>
                </c:pt>
                <c:pt idx="157">
                  <c:v>-200</c:v>
                </c:pt>
                <c:pt idx="158">
                  <c:v>-200</c:v>
                </c:pt>
                <c:pt idx="159">
                  <c:v>-200</c:v>
                </c:pt>
                <c:pt idx="160">
                  <c:v>-200</c:v>
                </c:pt>
                <c:pt idx="161">
                  <c:v>-200</c:v>
                </c:pt>
                <c:pt idx="162">
                  <c:v>-200</c:v>
                </c:pt>
                <c:pt idx="163">
                  <c:v>-200</c:v>
                </c:pt>
                <c:pt idx="164">
                  <c:v>-200</c:v>
                </c:pt>
                <c:pt idx="165">
                  <c:v>-200</c:v>
                </c:pt>
                <c:pt idx="166">
                  <c:v>-200</c:v>
                </c:pt>
                <c:pt idx="167">
                  <c:v>-200</c:v>
                </c:pt>
              </c:numCache>
            </c:numRef>
          </c:val>
          <c:smooth val="0"/>
          <c:extLst>
            <c:ext xmlns:c16="http://schemas.microsoft.com/office/drawing/2014/chart" uri="{C3380CC4-5D6E-409C-BE32-E72D297353CC}">
              <c16:uniqueId val="{00000004-2312-4240-A739-00A8B024BD39}"/>
            </c:ext>
          </c:extLst>
        </c:ser>
        <c:dLbls>
          <c:showLegendKey val="0"/>
          <c:showVal val="0"/>
          <c:showCatName val="0"/>
          <c:showSerName val="0"/>
          <c:showPercent val="0"/>
          <c:showBubbleSize val="0"/>
        </c:dLbls>
        <c:smooth val="0"/>
        <c:axId val="957371808"/>
        <c:axId val="957369632"/>
      </c:lineChart>
      <c:dateAx>
        <c:axId val="95737180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957369632"/>
        <c:crosses val="autoZero"/>
        <c:auto val="1"/>
        <c:lblOffset val="100"/>
        <c:baseTimeUnit val="months"/>
      </c:dateAx>
      <c:valAx>
        <c:axId val="95736963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957371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El Porvenir - La Belleza</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spPr>
            <a:ln w="38100" cap="rnd">
              <a:solidFill>
                <a:schemeClr val="accent1"/>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7-3 a 7-23_Flujos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'Graficos 7-3 a 7-23_Flujos '!#REF!</c15:sqref>
                        </c15:formulaRef>
                      </c:ext>
                    </c:extLst>
                    <c:strCache>
                      <c:ptCount val="1"/>
                      <c:pt idx="0">
                        <c:v>#REF!</c:v>
                      </c:pt>
                    </c:strCache>
                  </c:strRef>
                </c15:tx>
              </c15:filteredSeriesTitle>
            </c:ext>
            <c:ext xmlns:c16="http://schemas.microsoft.com/office/drawing/2014/chart" uri="{C3380CC4-5D6E-409C-BE32-E72D297353CC}">
              <c16:uniqueId val="{00000000-481A-4A09-85E4-504A2BEA2052}"/>
            </c:ext>
          </c:extLst>
        </c:ser>
        <c:ser>
          <c:idx val="3"/>
          <c:order val="1"/>
          <c:spPr>
            <a:ln w="38100" cap="rnd">
              <a:solidFill>
                <a:schemeClr val="accent4"/>
              </a:solidFill>
              <a:round/>
            </a:ln>
            <a:effectLst/>
          </c:spPr>
          <c:marker>
            <c:symbol val="none"/>
          </c:marker>
          <c:val>
            <c:numRef>
              <c:f>'Graficos 7-3 a 7-23_Flujos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'Graficos 7-3 a 7-23_Flujos '!#REF!</c15:sqref>
                        </c15:formulaRef>
                      </c:ext>
                    </c:extLst>
                    <c:strCache>
                      <c:ptCount val="1"/>
                      <c:pt idx="0">
                        <c:v>#REF!</c:v>
                      </c:pt>
                    </c:strCache>
                  </c:strRef>
                </c15:tx>
              </c15:filteredSeriesTitle>
            </c:ext>
            <c:ext xmlns:c16="http://schemas.microsoft.com/office/drawing/2014/chart" uri="{C3380CC4-5D6E-409C-BE32-E72D297353CC}">
              <c16:uniqueId val="{00000001-481A-4A09-85E4-504A2BEA2052}"/>
            </c:ext>
          </c:extLst>
        </c:ser>
        <c:ser>
          <c:idx val="4"/>
          <c:order val="2"/>
          <c:spPr>
            <a:ln w="38100" cap="rnd">
              <a:solidFill>
                <a:schemeClr val="accent5"/>
              </a:solidFill>
              <a:round/>
            </a:ln>
            <a:effectLst/>
          </c:spPr>
          <c:marker>
            <c:symbol val="none"/>
          </c:marker>
          <c:val>
            <c:numRef>
              <c:f>'Graficos 7-3 a 7-23_Flujos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'Graficos 7-3 a 7-23_Flujos '!#REF!</c15:sqref>
                        </c15:formulaRef>
                      </c:ext>
                    </c:extLst>
                    <c:strCache>
                      <c:ptCount val="1"/>
                      <c:pt idx="0">
                        <c:v>#REF!</c:v>
                      </c:pt>
                    </c:strCache>
                  </c:strRef>
                </c15:tx>
              </c15:filteredSeriesTitle>
            </c:ext>
            <c:ext xmlns:c16="http://schemas.microsoft.com/office/drawing/2014/chart" uri="{C3380CC4-5D6E-409C-BE32-E72D297353CC}">
              <c16:uniqueId val="{00000002-481A-4A09-85E4-504A2BEA2052}"/>
            </c:ext>
          </c:extLst>
        </c:ser>
        <c:ser>
          <c:idx val="1"/>
          <c:order val="3"/>
          <c:spPr>
            <a:ln w="38100" cap="rnd">
              <a:solidFill>
                <a:schemeClr val="accent2"/>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7-3 a 7-23_Flujos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'Graficos 7-3 a 7-23_Flujos '!#REF!</c15:sqref>
                        </c15:formulaRef>
                      </c:ext>
                    </c:extLst>
                    <c:strCache>
                      <c:ptCount val="1"/>
                      <c:pt idx="0">
                        <c:v>#REF!</c:v>
                      </c:pt>
                    </c:strCache>
                  </c:strRef>
                </c15:tx>
              </c15:filteredSeriesTitle>
            </c:ext>
            <c:ext xmlns:c16="http://schemas.microsoft.com/office/drawing/2014/chart" uri="{C3380CC4-5D6E-409C-BE32-E72D297353CC}">
              <c16:uniqueId val="{00000003-481A-4A09-85E4-504A2BEA2052}"/>
            </c:ext>
          </c:extLst>
        </c:ser>
        <c:ser>
          <c:idx val="2"/>
          <c:order val="4"/>
          <c:spPr>
            <a:ln w="38100" cap="rnd">
              <a:solidFill>
                <a:schemeClr val="accent3"/>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7-3 a 7-23_Flujos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'Graficos 7-3 a 7-23_Flujos '!#REF!</c15:sqref>
                        </c15:formulaRef>
                      </c:ext>
                    </c:extLst>
                    <c:strCache>
                      <c:ptCount val="1"/>
                      <c:pt idx="0">
                        <c:v>#REF!</c:v>
                      </c:pt>
                    </c:strCache>
                  </c:strRef>
                </c15:tx>
              </c15:filteredSeriesTitle>
            </c:ext>
            <c:ext xmlns:c16="http://schemas.microsoft.com/office/drawing/2014/chart" uri="{C3380CC4-5D6E-409C-BE32-E72D297353CC}">
              <c16:uniqueId val="{00000004-481A-4A09-85E4-504A2BEA2052}"/>
            </c:ext>
          </c:extLst>
        </c:ser>
        <c:dLbls>
          <c:showLegendKey val="0"/>
          <c:showVal val="0"/>
          <c:showCatName val="0"/>
          <c:showSerName val="0"/>
          <c:showPercent val="0"/>
          <c:showBubbleSize val="0"/>
        </c:dLbls>
        <c:smooth val="0"/>
        <c:axId val="957370176"/>
        <c:axId val="957365280"/>
      </c:lineChart>
      <c:dateAx>
        <c:axId val="95737017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957365280"/>
        <c:crosses val="autoZero"/>
        <c:auto val="1"/>
        <c:lblOffset val="100"/>
        <c:baseTimeUnit val="months"/>
      </c:dateAx>
      <c:valAx>
        <c:axId val="95736528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957370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Vasconia - Mariquita</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'!$AR$4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'!$AR$5:$AR$172</c:f>
              <c:numCache>
                <c:formatCode>General</c:formatCode>
                <c:ptCount val="168"/>
                <c:pt idx="0">
                  <c:v>74.68892946610994</c:v>
                </c:pt>
                <c:pt idx="1">
                  <c:v>55.927274034897145</c:v>
                </c:pt>
                <c:pt idx="2">
                  <c:v>75.668375047422799</c:v>
                </c:pt>
                <c:pt idx="3">
                  <c:v>83.873043062917688</c:v>
                </c:pt>
                <c:pt idx="4">
                  <c:v>87.583676886932622</c:v>
                </c:pt>
                <c:pt idx="5">
                  <c:v>76.741648437587131</c:v>
                </c:pt>
                <c:pt idx="6">
                  <c:v>84.073579688244578</c:v>
                </c:pt>
                <c:pt idx="7">
                  <c:v>79.541787595971883</c:v>
                </c:pt>
                <c:pt idx="8">
                  <c:v>35.558287433941935</c:v>
                </c:pt>
                <c:pt idx="9">
                  <c:v>35.00458872929385</c:v>
                </c:pt>
                <c:pt idx="10">
                  <c:v>35.613482975673449</c:v>
                </c:pt>
                <c:pt idx="11">
                  <c:v>34.721593529008459</c:v>
                </c:pt>
                <c:pt idx="12">
                  <c:v>34.57797722124198</c:v>
                </c:pt>
                <c:pt idx="13">
                  <c:v>36.348435091154812</c:v>
                </c:pt>
                <c:pt idx="14">
                  <c:v>35.186992544586708</c:v>
                </c:pt>
                <c:pt idx="15">
                  <c:v>35.704355052592291</c:v>
                </c:pt>
                <c:pt idx="16">
                  <c:v>33.624995718533164</c:v>
                </c:pt>
                <c:pt idx="17">
                  <c:v>34.684825153500753</c:v>
                </c:pt>
                <c:pt idx="18">
                  <c:v>25.931567024791974</c:v>
                </c:pt>
                <c:pt idx="19">
                  <c:v>16.232328721872157</c:v>
                </c:pt>
                <c:pt idx="20">
                  <c:v>6.8175895242292706</c:v>
                </c:pt>
                <c:pt idx="21">
                  <c:v>6.5778802423029621</c:v>
                </c:pt>
                <c:pt idx="22">
                  <c:v>5.330991002208453</c:v>
                </c:pt>
                <c:pt idx="23">
                  <c:v>2.6447878673360389E-9</c:v>
                </c:pt>
                <c:pt idx="24">
                  <c:v>7.173542565473334E-9</c:v>
                </c:pt>
                <c:pt idx="25">
                  <c:v>2.7713177679772327E-8</c:v>
                </c:pt>
                <c:pt idx="26">
                  <c:v>26.713979461593802</c:v>
                </c:pt>
                <c:pt idx="27">
                  <c:v>20.667972209379162</c:v>
                </c:pt>
                <c:pt idx="28">
                  <c:v>17.610954686532356</c:v>
                </c:pt>
                <c:pt idx="29">
                  <c:v>17.333459829438898</c:v>
                </c:pt>
                <c:pt idx="30">
                  <c:v>16.340823220594949</c:v>
                </c:pt>
                <c:pt idx="31">
                  <c:v>17.628389899952776</c:v>
                </c:pt>
                <c:pt idx="32">
                  <c:v>5.0526538964312255</c:v>
                </c:pt>
                <c:pt idx="33">
                  <c:v>6.6936363717307454</c:v>
                </c:pt>
                <c:pt idx="34">
                  <c:v>4.7097693513345718</c:v>
                </c:pt>
                <c:pt idx="35">
                  <c:v>4.9808115698156605</c:v>
                </c:pt>
                <c:pt idx="36">
                  <c:v>4.4716994835913271</c:v>
                </c:pt>
                <c:pt idx="37">
                  <c:v>4.559114468918307</c:v>
                </c:pt>
                <c:pt idx="38">
                  <c:v>7.0403602245641226</c:v>
                </c:pt>
                <c:pt idx="39">
                  <c:v>6.89182732856331</c:v>
                </c:pt>
                <c:pt idx="40">
                  <c:v>7.2327280223238084</c:v>
                </c:pt>
                <c:pt idx="41">
                  <c:v>4.8257597392308273</c:v>
                </c:pt>
                <c:pt idx="42">
                  <c:v>6.936027641447696</c:v>
                </c:pt>
                <c:pt idx="43">
                  <c:v>4.7695949019513204</c:v>
                </c:pt>
                <c:pt idx="44">
                  <c:v>3.5774866842640449</c:v>
                </c:pt>
                <c:pt idx="45">
                  <c:v>4.6411995811803664</c:v>
                </c:pt>
                <c:pt idx="46">
                  <c:v>1.2862739440591765E-8</c:v>
                </c:pt>
                <c:pt idx="47">
                  <c:v>0.49374787295240202</c:v>
                </c:pt>
                <c:pt idx="48">
                  <c:v>2.986451519277137</c:v>
                </c:pt>
                <c:pt idx="49">
                  <c:v>1.9521003975873439E-8</c:v>
                </c:pt>
                <c:pt idx="50">
                  <c:v>7.7438149850632195E-11</c:v>
                </c:pt>
                <c:pt idx="51">
                  <c:v>2.9149351559964423E-8</c:v>
                </c:pt>
                <c:pt idx="52">
                  <c:v>1.9124635048137789E-9</c:v>
                </c:pt>
                <c:pt idx="53">
                  <c:v>1.3289425671242708E-8</c:v>
                </c:pt>
                <c:pt idx="54">
                  <c:v>6.5286575455281203E-9</c:v>
                </c:pt>
                <c:pt idx="55">
                  <c:v>3.6963392364961725E-9</c:v>
                </c:pt>
                <c:pt idx="56">
                  <c:v>5.395689908576406E-8</c:v>
                </c:pt>
                <c:pt idx="57">
                  <c:v>4.537273390423785E-8</c:v>
                </c:pt>
                <c:pt idx="58">
                  <c:v>5.1121574357202201E-9</c:v>
                </c:pt>
                <c:pt idx="59">
                  <c:v>2.4530346205518681E-9</c:v>
                </c:pt>
                <c:pt idx="60">
                  <c:v>68.422523318557069</c:v>
                </c:pt>
                <c:pt idx="61">
                  <c:v>67.326688124332577</c:v>
                </c:pt>
                <c:pt idx="62">
                  <c:v>114.39272992889164</c:v>
                </c:pt>
                <c:pt idx="63">
                  <c:v>114.75510209600907</c:v>
                </c:pt>
                <c:pt idx="64">
                  <c:v>112.69750955584459</c:v>
                </c:pt>
                <c:pt idx="65">
                  <c:v>112.21790656726807</c:v>
                </c:pt>
                <c:pt idx="66">
                  <c:v>112.61975519504631</c:v>
                </c:pt>
                <c:pt idx="67">
                  <c:v>108.11260970379226</c:v>
                </c:pt>
                <c:pt idx="68">
                  <c:v>103.50080976757454</c:v>
                </c:pt>
                <c:pt idx="69">
                  <c:v>105.36361724272138</c:v>
                </c:pt>
                <c:pt idx="70">
                  <c:v>103.59399662073702</c:v>
                </c:pt>
                <c:pt idx="71">
                  <c:v>100.02521120174788</c:v>
                </c:pt>
                <c:pt idx="72">
                  <c:v>99.334046228730585</c:v>
                </c:pt>
                <c:pt idx="73">
                  <c:v>98.416133967926726</c:v>
                </c:pt>
                <c:pt idx="74">
                  <c:v>97.939250865136273</c:v>
                </c:pt>
                <c:pt idx="75">
                  <c:v>98.261291369679384</c:v>
                </c:pt>
                <c:pt idx="76">
                  <c:v>96.272745739202946</c:v>
                </c:pt>
                <c:pt idx="77">
                  <c:v>95.749695496226195</c:v>
                </c:pt>
                <c:pt idx="78">
                  <c:v>96.149662630050443</c:v>
                </c:pt>
                <c:pt idx="79">
                  <c:v>94.552873626060318</c:v>
                </c:pt>
                <c:pt idx="80">
                  <c:v>89.88337866216898</c:v>
                </c:pt>
                <c:pt idx="81">
                  <c:v>85.530112026259303</c:v>
                </c:pt>
                <c:pt idx="82">
                  <c:v>80.586172032577451</c:v>
                </c:pt>
                <c:pt idx="83">
                  <c:v>81.9370193068753</c:v>
                </c:pt>
                <c:pt idx="84">
                  <c:v>85.7289868206135</c:v>
                </c:pt>
                <c:pt idx="85">
                  <c:v>82.985480744740926</c:v>
                </c:pt>
                <c:pt idx="86">
                  <c:v>81.708766547148116</c:v>
                </c:pt>
                <c:pt idx="87">
                  <c:v>78.78028917638585</c:v>
                </c:pt>
                <c:pt idx="88">
                  <c:v>76.10617552511394</c:v>
                </c:pt>
                <c:pt idx="89">
                  <c:v>70.024264726031106</c:v>
                </c:pt>
                <c:pt idx="90">
                  <c:v>69.507149978599045</c:v>
                </c:pt>
                <c:pt idx="91">
                  <c:v>55.186939835723024</c:v>
                </c:pt>
                <c:pt idx="92">
                  <c:v>0.61126199160935357</c:v>
                </c:pt>
                <c:pt idx="93">
                  <c:v>0.58228946838062257</c:v>
                </c:pt>
                <c:pt idx="94">
                  <c:v>0.61272551596630365</c:v>
                </c:pt>
                <c:pt idx="95">
                  <c:v>0.59278332855319604</c:v>
                </c:pt>
                <c:pt idx="96">
                  <c:v>0.5863193697296083</c:v>
                </c:pt>
                <c:pt idx="97">
                  <c:v>0.60934099386213347</c:v>
                </c:pt>
                <c:pt idx="98">
                  <c:v>32.256602220179047</c:v>
                </c:pt>
                <c:pt idx="99">
                  <c:v>30.018832660571206</c:v>
                </c:pt>
                <c:pt idx="100">
                  <c:v>19.281372168508824</c:v>
                </c:pt>
                <c:pt idx="101">
                  <c:v>12.539724620641209</c:v>
                </c:pt>
                <c:pt idx="102">
                  <c:v>12.746885448810644</c:v>
                </c:pt>
                <c:pt idx="103">
                  <c:v>6.4312311149551533</c:v>
                </c:pt>
                <c:pt idx="104">
                  <c:v>0.6184671365772374</c:v>
                </c:pt>
                <c:pt idx="105">
                  <c:v>0.58927929861238226</c:v>
                </c:pt>
                <c:pt idx="106">
                  <c:v>0.61961696803336963</c:v>
                </c:pt>
                <c:pt idx="107">
                  <c:v>0.59943442838266492</c:v>
                </c:pt>
                <c:pt idx="108">
                  <c:v>0</c:v>
                </c:pt>
                <c:pt idx="109">
                  <c:v>0</c:v>
                </c:pt>
                <c:pt idx="110">
                  <c:v>-3.14321368932724E-9</c:v>
                </c:pt>
                <c:pt idx="111">
                  <c:v>5.8207660913467407E-11</c:v>
                </c:pt>
                <c:pt idx="112">
                  <c:v>-5.8207660913467407E-11</c:v>
                </c:pt>
                <c:pt idx="113">
                  <c:v>0</c:v>
                </c:pt>
                <c:pt idx="114">
                  <c:v>0</c:v>
                </c:pt>
                <c:pt idx="115">
                  <c:v>-1.6298145055770874E-9</c:v>
                </c:pt>
                <c:pt idx="116">
                  <c:v>5.8207660913467407E-11</c:v>
                </c:pt>
                <c:pt idx="117">
                  <c:v>1.9790604710578918E-9</c:v>
                </c:pt>
                <c:pt idx="118">
                  <c:v>5.8207660913467407E-11</c:v>
                </c:pt>
                <c:pt idx="119">
                  <c:v>5.8207660913467407E-11</c:v>
                </c:pt>
                <c:pt idx="120">
                  <c:v>0</c:v>
                </c:pt>
                <c:pt idx="121">
                  <c:v>1.8044374883174896E-9</c:v>
                </c:pt>
                <c:pt idx="122">
                  <c:v>5.8207660913467407E-11</c:v>
                </c:pt>
                <c:pt idx="123">
                  <c:v>1.1641532182693481E-10</c:v>
                </c:pt>
                <c:pt idx="124">
                  <c:v>1.7462298274040222E-10</c:v>
                </c:pt>
                <c:pt idx="125">
                  <c:v>0</c:v>
                </c:pt>
                <c:pt idx="126">
                  <c:v>0</c:v>
                </c:pt>
                <c:pt idx="127">
                  <c:v>0</c:v>
                </c:pt>
                <c:pt idx="128">
                  <c:v>2.5611370801925659E-9</c:v>
                </c:pt>
                <c:pt idx="129">
                  <c:v>5.8207660913467407E-11</c:v>
                </c:pt>
                <c:pt idx="130">
                  <c:v>0</c:v>
                </c:pt>
                <c:pt idx="131">
                  <c:v>5.8207660913467407E-11</c:v>
                </c:pt>
                <c:pt idx="132">
                  <c:v>5.2386894822120667E-10</c:v>
                </c:pt>
                <c:pt idx="133">
                  <c:v>5.8207660913467407E-11</c:v>
                </c:pt>
                <c:pt idx="134">
                  <c:v>5.8207660913467407E-11</c:v>
                </c:pt>
                <c:pt idx="135">
                  <c:v>-5.8207660913467407E-11</c:v>
                </c:pt>
                <c:pt idx="136">
                  <c:v>0</c:v>
                </c:pt>
                <c:pt idx="137">
                  <c:v>6.9849193096160889E-10</c:v>
                </c:pt>
                <c:pt idx="138">
                  <c:v>5.8207660913467407E-11</c:v>
                </c:pt>
                <c:pt idx="139">
                  <c:v>2.9103830456733704E-10</c:v>
                </c:pt>
                <c:pt idx="140">
                  <c:v>0</c:v>
                </c:pt>
                <c:pt idx="141">
                  <c:v>5.8207660913467407E-11</c:v>
                </c:pt>
                <c:pt idx="142">
                  <c:v>0</c:v>
                </c:pt>
                <c:pt idx="143">
                  <c:v>0</c:v>
                </c:pt>
                <c:pt idx="144">
                  <c:v>0</c:v>
                </c:pt>
                <c:pt idx="145">
                  <c:v>3.6088749766349792E-9</c:v>
                </c:pt>
                <c:pt idx="146">
                  <c:v>0</c:v>
                </c:pt>
                <c:pt idx="147">
                  <c:v>-5.8207660913467407E-11</c:v>
                </c:pt>
                <c:pt idx="148">
                  <c:v>0</c:v>
                </c:pt>
                <c:pt idx="149">
                  <c:v>2.2177118808031082E-8</c:v>
                </c:pt>
                <c:pt idx="150">
                  <c:v>0</c:v>
                </c:pt>
                <c:pt idx="151">
                  <c:v>5.8207660913467407E-11</c:v>
                </c:pt>
                <c:pt idx="152">
                  <c:v>9.3132257461547852E-10</c:v>
                </c:pt>
                <c:pt idx="153">
                  <c:v>0</c:v>
                </c:pt>
                <c:pt idx="154">
                  <c:v>-4.4237822294235229E-9</c:v>
                </c:pt>
                <c:pt idx="155">
                  <c:v>-5.8207660913467407E-11</c:v>
                </c:pt>
                <c:pt idx="156">
                  <c:v>5.8207660913467407E-11</c:v>
                </c:pt>
                <c:pt idx="157">
                  <c:v>-3.6129140697885305</c:v>
                </c:pt>
                <c:pt idx="158">
                  <c:v>0</c:v>
                </c:pt>
                <c:pt idx="159">
                  <c:v>5.8207660913467407E-11</c:v>
                </c:pt>
                <c:pt idx="160">
                  <c:v>0</c:v>
                </c:pt>
                <c:pt idx="161">
                  <c:v>5.005858838558197E-9</c:v>
                </c:pt>
                <c:pt idx="162">
                  <c:v>0</c:v>
                </c:pt>
                <c:pt idx="163">
                  <c:v>6.9849193096160889E-10</c:v>
                </c:pt>
                <c:pt idx="164">
                  <c:v>2.9918737709522247E-8</c:v>
                </c:pt>
                <c:pt idx="165">
                  <c:v>3.2596290111541748E-9</c:v>
                </c:pt>
                <c:pt idx="166">
                  <c:v>-7.3445210132631473</c:v>
                </c:pt>
                <c:pt idx="167">
                  <c:v>0</c:v>
                </c:pt>
              </c:numCache>
            </c:numRef>
          </c:val>
          <c:smooth val="0"/>
          <c:extLst>
            <c:ext xmlns:c16="http://schemas.microsoft.com/office/drawing/2014/chart" uri="{C3380CC4-5D6E-409C-BE32-E72D297353CC}">
              <c16:uniqueId val="{00000000-1856-4A46-81E7-ACA8A05B03B7}"/>
            </c:ext>
          </c:extLst>
        </c:ser>
        <c:ser>
          <c:idx val="3"/>
          <c:order val="1"/>
          <c:tx>
            <c:strRef>
              <c:f>'Graficos 5-3 a 5-23_Flujos '!$AS$4</c:f>
              <c:strCache>
                <c:ptCount val="1"/>
                <c:pt idx="0">
                  <c:v>Flujo Oferta2</c:v>
                </c:pt>
              </c:strCache>
            </c:strRef>
          </c:tx>
          <c:spPr>
            <a:ln w="38100" cap="rnd">
              <a:solidFill>
                <a:schemeClr val="accent4"/>
              </a:solidFill>
              <a:prstDash val="sysDot"/>
              <a:round/>
            </a:ln>
            <a:effectLst/>
          </c:spPr>
          <c:marker>
            <c:symbol val="none"/>
          </c:marker>
          <c:val>
            <c:numRef>
              <c:f>'Graficos 5-3 a 5-23_Flujos '!$AS$5:$AS$172</c:f>
              <c:numCache>
                <c:formatCode>General</c:formatCode>
                <c:ptCount val="168"/>
                <c:pt idx="0">
                  <c:v>108.23348501421236</c:v>
                </c:pt>
                <c:pt idx="1">
                  <c:v>111.06438013182456</c:v>
                </c:pt>
                <c:pt idx="2">
                  <c:v>106.81963304442567</c:v>
                </c:pt>
                <c:pt idx="3">
                  <c:v>111.58993372253863</c:v>
                </c:pt>
                <c:pt idx="4">
                  <c:v>108.90114908661717</c:v>
                </c:pt>
                <c:pt idx="5">
                  <c:v>109.80738715709714</c:v>
                </c:pt>
                <c:pt idx="6">
                  <c:v>111.64190941832854</c:v>
                </c:pt>
                <c:pt idx="7">
                  <c:v>113.08318578503443</c:v>
                </c:pt>
                <c:pt idx="8">
                  <c:v>113.12021780568487</c:v>
                </c:pt>
                <c:pt idx="9">
                  <c:v>110.24477225477774</c:v>
                </c:pt>
                <c:pt idx="10">
                  <c:v>113.5197644282761</c:v>
                </c:pt>
                <c:pt idx="11">
                  <c:v>110.22175262308879</c:v>
                </c:pt>
                <c:pt idx="12">
                  <c:v>106.88077684873224</c:v>
                </c:pt>
                <c:pt idx="13">
                  <c:v>113.47977334373164</c:v>
                </c:pt>
                <c:pt idx="14">
                  <c:v>109.08957745290324</c:v>
                </c:pt>
                <c:pt idx="15">
                  <c:v>110.75700978475504</c:v>
                </c:pt>
                <c:pt idx="16">
                  <c:v>108.01419463148032</c:v>
                </c:pt>
                <c:pt idx="17">
                  <c:v>111.92651222450225</c:v>
                </c:pt>
                <c:pt idx="18">
                  <c:v>110.60631951092427</c:v>
                </c:pt>
                <c:pt idx="19">
                  <c:v>109.00970366340512</c:v>
                </c:pt>
                <c:pt idx="20">
                  <c:v>79.468445446742294</c:v>
                </c:pt>
                <c:pt idx="21">
                  <c:v>94.400439799881482</c:v>
                </c:pt>
                <c:pt idx="22">
                  <c:v>58.621123739742913</c:v>
                </c:pt>
                <c:pt idx="23">
                  <c:v>34.515217474748134</c:v>
                </c:pt>
                <c:pt idx="24">
                  <c:v>33.388331066120749</c:v>
                </c:pt>
                <c:pt idx="25">
                  <c:v>35.209233840518678</c:v>
                </c:pt>
                <c:pt idx="26">
                  <c:v>107.81301707586569</c:v>
                </c:pt>
                <c:pt idx="27">
                  <c:v>109.16659283256709</c:v>
                </c:pt>
                <c:pt idx="28">
                  <c:v>106.0221083388998</c:v>
                </c:pt>
                <c:pt idx="29">
                  <c:v>109.6301237822485</c:v>
                </c:pt>
                <c:pt idx="30">
                  <c:v>108.32910731027322</c:v>
                </c:pt>
                <c:pt idx="31">
                  <c:v>110.35987405445147</c:v>
                </c:pt>
                <c:pt idx="32">
                  <c:v>55.992405789728771</c:v>
                </c:pt>
                <c:pt idx="33">
                  <c:v>64.500382195086502</c:v>
                </c:pt>
                <c:pt idx="34">
                  <c:v>50.821037718533766</c:v>
                </c:pt>
                <c:pt idx="35">
                  <c:v>52.630298770989725</c:v>
                </c:pt>
                <c:pt idx="36">
                  <c:v>67.388915049304387</c:v>
                </c:pt>
                <c:pt idx="37">
                  <c:v>44.40843140653967</c:v>
                </c:pt>
                <c:pt idx="38">
                  <c:v>96.681362424385583</c:v>
                </c:pt>
                <c:pt idx="39">
                  <c:v>86.951303472688465</c:v>
                </c:pt>
                <c:pt idx="40">
                  <c:v>86.722071362981964</c:v>
                </c:pt>
                <c:pt idx="41">
                  <c:v>69.208738103779666</c:v>
                </c:pt>
                <c:pt idx="42">
                  <c:v>74.202131006607203</c:v>
                </c:pt>
                <c:pt idx="43">
                  <c:v>63.835559579545503</c:v>
                </c:pt>
                <c:pt idx="44">
                  <c:v>36.374972988245851</c:v>
                </c:pt>
                <c:pt idx="45">
                  <c:v>35.781498979169257</c:v>
                </c:pt>
                <c:pt idx="46">
                  <c:v>36.426640413771651</c:v>
                </c:pt>
                <c:pt idx="47">
                  <c:v>35.523805519261352</c:v>
                </c:pt>
                <c:pt idx="48">
                  <c:v>34.998261693781245</c:v>
                </c:pt>
                <c:pt idx="49">
                  <c:v>33.025623490712881</c:v>
                </c:pt>
                <c:pt idx="50">
                  <c:v>35.185748502149892</c:v>
                </c:pt>
                <c:pt idx="51">
                  <c:v>30.372282991333666</c:v>
                </c:pt>
                <c:pt idx="52">
                  <c:v>26.848448091227365</c:v>
                </c:pt>
                <c:pt idx="53">
                  <c:v>17.562891653804794</c:v>
                </c:pt>
                <c:pt idx="54">
                  <c:v>20.371412726504413</c:v>
                </c:pt>
                <c:pt idx="55">
                  <c:v>17.434557881137035</c:v>
                </c:pt>
                <c:pt idx="56">
                  <c:v>18.856378646531933</c:v>
                </c:pt>
                <c:pt idx="57">
                  <c:v>18.250654714843346</c:v>
                </c:pt>
                <c:pt idx="58">
                  <c:v>18.866405241390968</c:v>
                </c:pt>
                <c:pt idx="59">
                  <c:v>18.278340704211104</c:v>
                </c:pt>
                <c:pt idx="60">
                  <c:v>42.538404778635595</c:v>
                </c:pt>
                <c:pt idx="61">
                  <c:v>62.986783279455267</c:v>
                </c:pt>
                <c:pt idx="62">
                  <c:v>60.534690720378421</c:v>
                </c:pt>
                <c:pt idx="63">
                  <c:v>68.881898197461851</c:v>
                </c:pt>
                <c:pt idx="64">
                  <c:v>70.868966421345249</c:v>
                </c:pt>
                <c:pt idx="65">
                  <c:v>82.619907401851378</c:v>
                </c:pt>
                <c:pt idx="66">
                  <c:v>78.70303363353014</c:v>
                </c:pt>
                <c:pt idx="67">
                  <c:v>86.449668426124845</c:v>
                </c:pt>
                <c:pt idx="68">
                  <c:v>94.659981788834557</c:v>
                </c:pt>
                <c:pt idx="69">
                  <c:v>88.831220131192822</c:v>
                </c:pt>
                <c:pt idx="70">
                  <c:v>98.467814804636873</c:v>
                </c:pt>
                <c:pt idx="71">
                  <c:v>84.389141708088573</c:v>
                </c:pt>
                <c:pt idx="72">
                  <c:v>86.36227719130693</c:v>
                </c:pt>
                <c:pt idx="73">
                  <c:v>104.65140852041077</c:v>
                </c:pt>
                <c:pt idx="74">
                  <c:v>97.256788550992496</c:v>
                </c:pt>
                <c:pt idx="75">
                  <c:v>104.11731448804494</c:v>
                </c:pt>
                <c:pt idx="76">
                  <c:v>103.10651581455022</c:v>
                </c:pt>
                <c:pt idx="77">
                  <c:v>113.11131066875532</c:v>
                </c:pt>
                <c:pt idx="78">
                  <c:v>108.56287721975241</c:v>
                </c:pt>
                <c:pt idx="79">
                  <c:v>118.3850427713478</c:v>
                </c:pt>
                <c:pt idx="80">
                  <c:v>122.98376363277202</c:v>
                </c:pt>
                <c:pt idx="81">
                  <c:v>118.52195131237386</c:v>
                </c:pt>
                <c:pt idx="82">
                  <c:v>110.36334197473479</c:v>
                </c:pt>
                <c:pt idx="83">
                  <c:v>107.95635337237036</c:v>
                </c:pt>
                <c:pt idx="84">
                  <c:v>95.098478181869723</c:v>
                </c:pt>
                <c:pt idx="85">
                  <c:v>89.024139385030139</c:v>
                </c:pt>
                <c:pt idx="86">
                  <c:v>84.808564064791426</c:v>
                </c:pt>
                <c:pt idx="87">
                  <c:v>84.417105668922886</c:v>
                </c:pt>
                <c:pt idx="88">
                  <c:v>77.683445556904189</c:v>
                </c:pt>
                <c:pt idx="89">
                  <c:v>78.249304882076103</c:v>
                </c:pt>
                <c:pt idx="90">
                  <c:v>76.116279454960022</c:v>
                </c:pt>
                <c:pt idx="91">
                  <c:v>68.136996006418485</c:v>
                </c:pt>
                <c:pt idx="92">
                  <c:v>3.3373002359294333</c:v>
                </c:pt>
                <c:pt idx="93">
                  <c:v>0.58237550931517035</c:v>
                </c:pt>
                <c:pt idx="94">
                  <c:v>0.61276567121967673</c:v>
                </c:pt>
                <c:pt idx="95">
                  <c:v>0.59275893773883581</c:v>
                </c:pt>
                <c:pt idx="96">
                  <c:v>0.58618913311511278</c:v>
                </c:pt>
                <c:pt idx="97">
                  <c:v>0.60912472027121112</c:v>
                </c:pt>
                <c:pt idx="98">
                  <c:v>24.840744917048141</c:v>
                </c:pt>
                <c:pt idx="99">
                  <c:v>15.017495294159744</c:v>
                </c:pt>
                <c:pt idx="100">
                  <c:v>9.9885803009965457</c:v>
                </c:pt>
                <c:pt idx="101">
                  <c:v>7.0777513960492797</c:v>
                </c:pt>
                <c:pt idx="102">
                  <c:v>0.5706710297963582</c:v>
                </c:pt>
                <c:pt idx="103">
                  <c:v>0.59456691081868485</c:v>
                </c:pt>
                <c:pt idx="104">
                  <c:v>0.60915097506949678</c:v>
                </c:pt>
                <c:pt idx="105">
                  <c:v>0.57967681949958205</c:v>
                </c:pt>
                <c:pt idx="106">
                  <c:v>0.60945244191680104</c:v>
                </c:pt>
                <c:pt idx="107">
                  <c:v>0.58928374276729301</c:v>
                </c:pt>
                <c:pt idx="108">
                  <c:v>0.57808328373357654</c:v>
                </c:pt>
                <c:pt idx="109">
                  <c:v>0.60456806805450469</c:v>
                </c:pt>
                <c:pt idx="110">
                  <c:v>0.56286342616658658</c:v>
                </c:pt>
                <c:pt idx="111">
                  <c:v>0.59443679131800309</c:v>
                </c:pt>
                <c:pt idx="112">
                  <c:v>0.58072203205665573</c:v>
                </c:pt>
                <c:pt idx="113">
                  <c:v>0.6173314840416424</c:v>
                </c:pt>
                <c:pt idx="114">
                  <c:v>0.5728902502451092</c:v>
                </c:pt>
                <c:pt idx="115">
                  <c:v>0.59804831008659676</c:v>
                </c:pt>
                <c:pt idx="116">
                  <c:v>-5.8207660913467407E-11</c:v>
                </c:pt>
                <c:pt idx="117">
                  <c:v>0.58518007141537964</c:v>
                </c:pt>
                <c:pt idx="118">
                  <c:v>0.61574663163628429</c:v>
                </c:pt>
                <c:pt idx="119">
                  <c:v>0</c:v>
                </c:pt>
                <c:pt idx="120">
                  <c:v>0.58654372865566984</c:v>
                </c:pt>
                <c:pt idx="121">
                  <c:v>0</c:v>
                </c:pt>
                <c:pt idx="122">
                  <c:v>0.56996428244747221</c:v>
                </c:pt>
                <c:pt idx="123">
                  <c:v>0.60194620746187866</c:v>
                </c:pt>
                <c:pt idx="124">
                  <c:v>0.58795263216597959</c:v>
                </c:pt>
                <c:pt idx="125">
                  <c:v>0</c:v>
                </c:pt>
                <c:pt idx="126">
                  <c:v>0.43049260589759797</c:v>
                </c:pt>
                <c:pt idx="127">
                  <c:v>5.8207660913467407E-11</c:v>
                </c:pt>
                <c:pt idx="128">
                  <c:v>0</c:v>
                </c:pt>
                <c:pt idx="129">
                  <c:v>0</c:v>
                </c:pt>
                <c:pt idx="130">
                  <c:v>0</c:v>
                </c:pt>
                <c:pt idx="131">
                  <c:v>0</c:v>
                </c:pt>
                <c:pt idx="132">
                  <c:v>1.8975697457790375E-8</c:v>
                </c:pt>
                <c:pt idx="133">
                  <c:v>5.8207660913467407E-11</c:v>
                </c:pt>
                <c:pt idx="134">
                  <c:v>5.8207660913467407E-11</c:v>
                </c:pt>
                <c:pt idx="135">
                  <c:v>0</c:v>
                </c:pt>
                <c:pt idx="136">
                  <c:v>0</c:v>
                </c:pt>
                <c:pt idx="137">
                  <c:v>0</c:v>
                </c:pt>
                <c:pt idx="138">
                  <c:v>0</c:v>
                </c:pt>
                <c:pt idx="139">
                  <c:v>3.4924596548080444E-10</c:v>
                </c:pt>
                <c:pt idx="140">
                  <c:v>8.149072527885437E-10</c:v>
                </c:pt>
                <c:pt idx="141">
                  <c:v>1.7462298274040222E-10</c:v>
                </c:pt>
                <c:pt idx="142">
                  <c:v>0</c:v>
                </c:pt>
                <c:pt idx="143">
                  <c:v>0</c:v>
                </c:pt>
                <c:pt idx="144">
                  <c:v>0</c:v>
                </c:pt>
                <c:pt idx="145">
                  <c:v>3.3760443329811096E-9</c:v>
                </c:pt>
                <c:pt idx="146">
                  <c:v>0</c:v>
                </c:pt>
                <c:pt idx="147">
                  <c:v>5.8207660913467407E-11</c:v>
                </c:pt>
                <c:pt idx="148">
                  <c:v>0</c:v>
                </c:pt>
                <c:pt idx="149">
                  <c:v>5.8207660913467407E-11</c:v>
                </c:pt>
                <c:pt idx="150">
                  <c:v>0</c:v>
                </c:pt>
                <c:pt idx="151">
                  <c:v>5.8207660913467407E-11</c:v>
                </c:pt>
                <c:pt idx="152">
                  <c:v>0</c:v>
                </c:pt>
                <c:pt idx="153">
                  <c:v>5.8207660913467407E-11</c:v>
                </c:pt>
                <c:pt idx="154">
                  <c:v>0</c:v>
                </c:pt>
                <c:pt idx="155">
                  <c:v>-5.8207660913467407E-11</c:v>
                </c:pt>
                <c:pt idx="156">
                  <c:v>-9.8953023552894592E-10</c:v>
                </c:pt>
                <c:pt idx="157">
                  <c:v>1.0128132998943329E-8</c:v>
                </c:pt>
                <c:pt idx="158">
                  <c:v>5.2386894822120667E-10</c:v>
                </c:pt>
                <c:pt idx="159">
                  <c:v>0</c:v>
                </c:pt>
                <c:pt idx="160">
                  <c:v>6.4028427004814148E-10</c:v>
                </c:pt>
                <c:pt idx="161">
                  <c:v>0</c:v>
                </c:pt>
                <c:pt idx="162">
                  <c:v>0</c:v>
                </c:pt>
                <c:pt idx="163">
                  <c:v>5.8207660913467407E-11</c:v>
                </c:pt>
                <c:pt idx="164">
                  <c:v>2.4447217583656311E-9</c:v>
                </c:pt>
                <c:pt idx="165">
                  <c:v>2.3283064365386963E-10</c:v>
                </c:pt>
                <c:pt idx="166">
                  <c:v>5.8207660913467407E-11</c:v>
                </c:pt>
                <c:pt idx="167">
                  <c:v>3.4924596548080444E-10</c:v>
                </c:pt>
              </c:numCache>
            </c:numRef>
          </c:val>
          <c:smooth val="0"/>
          <c:extLst>
            <c:ext xmlns:c16="http://schemas.microsoft.com/office/drawing/2014/chart" uri="{C3380CC4-5D6E-409C-BE32-E72D297353CC}">
              <c16:uniqueId val="{00000001-1856-4A46-81E7-ACA8A05B03B7}"/>
            </c:ext>
          </c:extLst>
        </c:ser>
        <c:ser>
          <c:idx val="4"/>
          <c:order val="2"/>
          <c:tx>
            <c:strRef>
              <c:f>'Graficos 5-3 a 5-23_Flujos '!$AT$4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'!$AT$5:$AT$172</c:f>
              <c:numCache>
                <c:formatCode>General</c:formatCode>
                <c:ptCount val="168"/>
                <c:pt idx="0">
                  <c:v>108.23348501421236</c:v>
                </c:pt>
                <c:pt idx="1">
                  <c:v>111.06438013182456</c:v>
                </c:pt>
                <c:pt idx="2">
                  <c:v>106.81963304442567</c:v>
                </c:pt>
                <c:pt idx="3">
                  <c:v>111.58993372253863</c:v>
                </c:pt>
                <c:pt idx="4">
                  <c:v>108.90114908661717</c:v>
                </c:pt>
                <c:pt idx="5">
                  <c:v>109.80738715709714</c:v>
                </c:pt>
                <c:pt idx="6">
                  <c:v>111.64190941832854</c:v>
                </c:pt>
                <c:pt idx="7">
                  <c:v>113.08318578503443</c:v>
                </c:pt>
                <c:pt idx="8">
                  <c:v>113.12021780568487</c:v>
                </c:pt>
                <c:pt idx="9">
                  <c:v>110.24477225477774</c:v>
                </c:pt>
                <c:pt idx="10">
                  <c:v>113.5197644282761</c:v>
                </c:pt>
                <c:pt idx="11">
                  <c:v>110.22175262308879</c:v>
                </c:pt>
                <c:pt idx="12">
                  <c:v>111.11316779780536</c:v>
                </c:pt>
                <c:pt idx="13">
                  <c:v>117.28381665200024</c:v>
                </c:pt>
                <c:pt idx="14">
                  <c:v>113.09944098743981</c:v>
                </c:pt>
                <c:pt idx="15">
                  <c:v>114.60038687114132</c:v>
                </c:pt>
                <c:pt idx="16">
                  <c:v>112.17019734828826</c:v>
                </c:pt>
                <c:pt idx="17">
                  <c:v>116.95179679492365</c:v>
                </c:pt>
                <c:pt idx="18">
                  <c:v>114.38002990247622</c:v>
                </c:pt>
                <c:pt idx="19">
                  <c:v>115.20473079744376</c:v>
                </c:pt>
                <c:pt idx="20">
                  <c:v>115.53672244460053</c:v>
                </c:pt>
                <c:pt idx="21">
                  <c:v>113.41514215856913</c:v>
                </c:pt>
                <c:pt idx="22">
                  <c:v>114.01922055469286</c:v>
                </c:pt>
                <c:pt idx="23">
                  <c:v>83.023229029559843</c:v>
                </c:pt>
                <c:pt idx="24">
                  <c:v>75.765186518155119</c:v>
                </c:pt>
                <c:pt idx="25">
                  <c:v>59.362600913817786</c:v>
                </c:pt>
                <c:pt idx="26">
                  <c:v>114.26297338183461</c:v>
                </c:pt>
                <c:pt idx="27">
                  <c:v>117.69155359619106</c:v>
                </c:pt>
                <c:pt idx="28">
                  <c:v>116.25545363101268</c:v>
                </c:pt>
                <c:pt idx="29">
                  <c:v>121.02268260323504</c:v>
                </c:pt>
                <c:pt idx="30">
                  <c:v>117.27024156687986</c:v>
                </c:pt>
                <c:pt idx="31">
                  <c:v>119.17197850094448</c:v>
                </c:pt>
                <c:pt idx="32">
                  <c:v>116.20874803671896</c:v>
                </c:pt>
                <c:pt idx="33">
                  <c:v>123.6119055596759</c:v>
                </c:pt>
                <c:pt idx="34">
                  <c:v>127.46822382854455</c:v>
                </c:pt>
                <c:pt idx="35">
                  <c:v>123.79510074782692</c:v>
                </c:pt>
                <c:pt idx="36">
                  <c:v>119.5680973171817</c:v>
                </c:pt>
                <c:pt idx="37">
                  <c:v>127.245402205129</c:v>
                </c:pt>
                <c:pt idx="38">
                  <c:v>121.89061002157598</c:v>
                </c:pt>
                <c:pt idx="39">
                  <c:v>123.87368521669562</c:v>
                </c:pt>
                <c:pt idx="40">
                  <c:v>120.74197540920738</c:v>
                </c:pt>
                <c:pt idx="41">
                  <c:v>125.28036979335781</c:v>
                </c:pt>
                <c:pt idx="42">
                  <c:v>123.95903704673478</c:v>
                </c:pt>
                <c:pt idx="43">
                  <c:v>125.69706473596246</c:v>
                </c:pt>
                <c:pt idx="44">
                  <c:v>129.52251241827523</c:v>
                </c:pt>
                <c:pt idx="45">
                  <c:v>126.22106325236302</c:v>
                </c:pt>
                <c:pt idx="46">
                  <c:v>129.87890045970403</c:v>
                </c:pt>
                <c:pt idx="47">
                  <c:v>125.93898824165078</c:v>
                </c:pt>
                <c:pt idx="48">
                  <c:v>122.72796405077921</c:v>
                </c:pt>
                <c:pt idx="49">
                  <c:v>129.99522751881261</c:v>
                </c:pt>
                <c:pt idx="50">
                  <c:v>124.89152382525843</c:v>
                </c:pt>
                <c:pt idx="51">
                  <c:v>126.67296766191052</c:v>
                </c:pt>
                <c:pt idx="52">
                  <c:v>123.3693044298718</c:v>
                </c:pt>
                <c:pt idx="53">
                  <c:v>115.47775851964546</c:v>
                </c:pt>
                <c:pt idx="54">
                  <c:v>119.93864828841566</c:v>
                </c:pt>
                <c:pt idx="55">
                  <c:v>115.69803751177808</c:v>
                </c:pt>
                <c:pt idx="56">
                  <c:v>108.12331575068659</c:v>
                </c:pt>
                <c:pt idx="57">
                  <c:v>109.02378885264653</c:v>
                </c:pt>
                <c:pt idx="58">
                  <c:v>112.11515416373651</c:v>
                </c:pt>
                <c:pt idx="59">
                  <c:v>110.10204793873743</c:v>
                </c:pt>
                <c:pt idx="60">
                  <c:v>42.538404780265409</c:v>
                </c:pt>
                <c:pt idx="61">
                  <c:v>62.986783278407529</c:v>
                </c:pt>
                <c:pt idx="62">
                  <c:v>60.534690720203798</c:v>
                </c:pt>
                <c:pt idx="63">
                  <c:v>68.881898197520059</c:v>
                </c:pt>
                <c:pt idx="64">
                  <c:v>70.868966434150934</c:v>
                </c:pt>
                <c:pt idx="65">
                  <c:v>82.619907401909586</c:v>
                </c:pt>
                <c:pt idx="66">
                  <c:v>78.703033631085418</c:v>
                </c:pt>
                <c:pt idx="67">
                  <c:v>86.449668426357675</c:v>
                </c:pt>
                <c:pt idx="68">
                  <c:v>94.659981778764632</c:v>
                </c:pt>
                <c:pt idx="69">
                  <c:v>88.831220215768553</c:v>
                </c:pt>
                <c:pt idx="70">
                  <c:v>98.467814804869704</c:v>
                </c:pt>
                <c:pt idx="71">
                  <c:v>84.389141708263196</c:v>
                </c:pt>
                <c:pt idx="72">
                  <c:v>86.362277191656176</c:v>
                </c:pt>
                <c:pt idx="73">
                  <c:v>104.6514085191302</c:v>
                </c:pt>
                <c:pt idx="74">
                  <c:v>97.256788550585043</c:v>
                </c:pt>
                <c:pt idx="75">
                  <c:v>104.11731448798673</c:v>
                </c:pt>
                <c:pt idx="76">
                  <c:v>103.10651581443381</c:v>
                </c:pt>
                <c:pt idx="77">
                  <c:v>113.11131066869712</c:v>
                </c:pt>
                <c:pt idx="78">
                  <c:v>108.56287721975241</c:v>
                </c:pt>
                <c:pt idx="79">
                  <c:v>118.38504277600441</c:v>
                </c:pt>
                <c:pt idx="80">
                  <c:v>122.9837636302691</c:v>
                </c:pt>
                <c:pt idx="81">
                  <c:v>118.52195132063935</c:v>
                </c:pt>
                <c:pt idx="82">
                  <c:v>110.36334196815733</c:v>
                </c:pt>
                <c:pt idx="83">
                  <c:v>107.95635337376734</c:v>
                </c:pt>
                <c:pt idx="84">
                  <c:v>95.098478174011689</c:v>
                </c:pt>
                <c:pt idx="85">
                  <c:v>89.024139383691363</c:v>
                </c:pt>
                <c:pt idx="86">
                  <c:v>84.808564064383972</c:v>
                </c:pt>
                <c:pt idx="87">
                  <c:v>84.417105668922886</c:v>
                </c:pt>
                <c:pt idx="88">
                  <c:v>77.683445491013117</c:v>
                </c:pt>
                <c:pt idx="89">
                  <c:v>78.249304875498638</c:v>
                </c:pt>
                <c:pt idx="90">
                  <c:v>76.116279455716722</c:v>
                </c:pt>
                <c:pt idx="91">
                  <c:v>68.136996010434814</c:v>
                </c:pt>
                <c:pt idx="92">
                  <c:v>3.3373001952422783</c:v>
                </c:pt>
                <c:pt idx="93">
                  <c:v>0.58237550937337801</c:v>
                </c:pt>
                <c:pt idx="94">
                  <c:v>0.61276567127788439</c:v>
                </c:pt>
                <c:pt idx="95">
                  <c:v>0.59275893797166646</c:v>
                </c:pt>
                <c:pt idx="96">
                  <c:v>0.58618913794634864</c:v>
                </c:pt>
                <c:pt idx="97">
                  <c:v>0.60912430740427226</c:v>
                </c:pt>
                <c:pt idx="98">
                  <c:v>24.840744916698895</c:v>
                </c:pt>
                <c:pt idx="99">
                  <c:v>15.017495293985121</c:v>
                </c:pt>
                <c:pt idx="100">
                  <c:v>9.9885803007637151</c:v>
                </c:pt>
                <c:pt idx="101">
                  <c:v>7.0777513990760781</c:v>
                </c:pt>
                <c:pt idx="102">
                  <c:v>0.57067101763095707</c:v>
                </c:pt>
                <c:pt idx="103">
                  <c:v>0.59456691087689251</c:v>
                </c:pt>
                <c:pt idx="104">
                  <c:v>0.60914898390183225</c:v>
                </c:pt>
                <c:pt idx="105">
                  <c:v>0.57967682101298124</c:v>
                </c:pt>
                <c:pt idx="106">
                  <c:v>0.60945244366303086</c:v>
                </c:pt>
                <c:pt idx="107">
                  <c:v>0.58928374305833131</c:v>
                </c:pt>
                <c:pt idx="108">
                  <c:v>0.57808324910001829</c:v>
                </c:pt>
                <c:pt idx="109">
                  <c:v>0.60456808586604893</c:v>
                </c:pt>
                <c:pt idx="110">
                  <c:v>0.56286342622479424</c:v>
                </c:pt>
                <c:pt idx="111">
                  <c:v>0.59445463446900249</c:v>
                </c:pt>
                <c:pt idx="112">
                  <c:v>0.58072203205665573</c:v>
                </c:pt>
                <c:pt idx="113">
                  <c:v>0.61733148532221094</c:v>
                </c:pt>
                <c:pt idx="114">
                  <c:v>0.5728902563569136</c:v>
                </c:pt>
                <c:pt idx="115">
                  <c:v>0.59804803150473163</c:v>
                </c:pt>
                <c:pt idx="116">
                  <c:v>0</c:v>
                </c:pt>
                <c:pt idx="117">
                  <c:v>0.58518044563243166</c:v>
                </c:pt>
                <c:pt idx="118">
                  <c:v>0.61574663041392341</c:v>
                </c:pt>
                <c:pt idx="119">
                  <c:v>5.8207660913467407E-11</c:v>
                </c:pt>
                <c:pt idx="120">
                  <c:v>0.58654372981982306</c:v>
                </c:pt>
                <c:pt idx="121">
                  <c:v>1.7462298274040222E-10</c:v>
                </c:pt>
                <c:pt idx="122">
                  <c:v>0.56996427831472829</c:v>
                </c:pt>
                <c:pt idx="123">
                  <c:v>0.60194620623951778</c:v>
                </c:pt>
                <c:pt idx="124">
                  <c:v>0.58795262110652402</c:v>
                </c:pt>
                <c:pt idx="125">
                  <c:v>-1.5133991837501526E-9</c:v>
                </c:pt>
                <c:pt idx="126">
                  <c:v>0.43049260653788224</c:v>
                </c:pt>
                <c:pt idx="127">
                  <c:v>0</c:v>
                </c:pt>
                <c:pt idx="128">
                  <c:v>-5.8207660913467407E-11</c:v>
                </c:pt>
                <c:pt idx="129">
                  <c:v>1.3969838619232178E-8</c:v>
                </c:pt>
                <c:pt idx="130">
                  <c:v>1.7462298274040222E-10</c:v>
                </c:pt>
                <c:pt idx="131">
                  <c:v>0</c:v>
                </c:pt>
                <c:pt idx="132">
                  <c:v>1.2689270079135895E-8</c:v>
                </c:pt>
                <c:pt idx="133">
                  <c:v>4.0745362639427185E-10</c:v>
                </c:pt>
                <c:pt idx="134">
                  <c:v>0</c:v>
                </c:pt>
                <c:pt idx="135">
                  <c:v>5.8207660913467407E-11</c:v>
                </c:pt>
                <c:pt idx="136">
                  <c:v>0</c:v>
                </c:pt>
                <c:pt idx="137">
                  <c:v>3.4924596548080444E-10</c:v>
                </c:pt>
                <c:pt idx="138">
                  <c:v>-5.8207660913467407E-11</c:v>
                </c:pt>
                <c:pt idx="139">
                  <c:v>0</c:v>
                </c:pt>
                <c:pt idx="140">
                  <c:v>1.1641532182693481E-10</c:v>
                </c:pt>
                <c:pt idx="141">
                  <c:v>5.8207660913467407E-11</c:v>
                </c:pt>
                <c:pt idx="142">
                  <c:v>0</c:v>
                </c:pt>
                <c:pt idx="143">
                  <c:v>0</c:v>
                </c:pt>
                <c:pt idx="144">
                  <c:v>5.8207660913467407E-11</c:v>
                </c:pt>
                <c:pt idx="145">
                  <c:v>0</c:v>
                </c:pt>
                <c:pt idx="146">
                  <c:v>-5.8207660913467407E-11</c:v>
                </c:pt>
                <c:pt idx="147">
                  <c:v>1.0477378964424133E-9</c:v>
                </c:pt>
                <c:pt idx="148">
                  <c:v>0</c:v>
                </c:pt>
                <c:pt idx="149">
                  <c:v>0</c:v>
                </c:pt>
                <c:pt idx="150">
                  <c:v>0</c:v>
                </c:pt>
                <c:pt idx="151">
                  <c:v>0</c:v>
                </c:pt>
                <c:pt idx="152">
                  <c:v>0</c:v>
                </c:pt>
                <c:pt idx="153">
                  <c:v>8.9639797806739807E-9</c:v>
                </c:pt>
                <c:pt idx="154">
                  <c:v>7.5669959187507629E-10</c:v>
                </c:pt>
                <c:pt idx="155">
                  <c:v>5.8207660913467407E-11</c:v>
                </c:pt>
                <c:pt idx="156">
                  <c:v>4.0745362639427185E-10</c:v>
                </c:pt>
                <c:pt idx="157">
                  <c:v>2.5029294192790985E-9</c:v>
                </c:pt>
                <c:pt idx="158">
                  <c:v>5.8207660913467407E-11</c:v>
                </c:pt>
                <c:pt idx="159">
                  <c:v>0</c:v>
                </c:pt>
                <c:pt idx="160">
                  <c:v>0</c:v>
                </c:pt>
                <c:pt idx="161">
                  <c:v>1.1059455573558807E-9</c:v>
                </c:pt>
                <c:pt idx="162">
                  <c:v>5.8207660913467407E-11</c:v>
                </c:pt>
                <c:pt idx="163">
                  <c:v>0</c:v>
                </c:pt>
                <c:pt idx="164">
                  <c:v>2.4447217583656311E-9</c:v>
                </c:pt>
                <c:pt idx="165">
                  <c:v>-5.8207660913467407E-11</c:v>
                </c:pt>
                <c:pt idx="166">
                  <c:v>1.7462298274040222E-10</c:v>
                </c:pt>
                <c:pt idx="167">
                  <c:v>0</c:v>
                </c:pt>
              </c:numCache>
            </c:numRef>
          </c:val>
          <c:smooth val="0"/>
          <c:extLst>
            <c:ext xmlns:c16="http://schemas.microsoft.com/office/drawing/2014/chart" uri="{C3380CC4-5D6E-409C-BE32-E72D297353CC}">
              <c16:uniqueId val="{00000002-1856-4A46-81E7-ACA8A05B03B7}"/>
            </c:ext>
          </c:extLst>
        </c:ser>
        <c:ser>
          <c:idx val="1"/>
          <c:order val="3"/>
          <c:tx>
            <c:strRef>
              <c:f>'Graficos 5-3 a 5-23_Flujos '!$AU$4</c:f>
              <c:strCache>
                <c:ptCount val="1"/>
                <c:pt idx="0">
                  <c:v>Capacidad Flujo</c:v>
                </c:pt>
              </c:strCache>
            </c:strRef>
          </c:tx>
          <c:spPr>
            <a:ln w="31750" cap="rnd">
              <a:solidFill>
                <a:srgbClr val="C0CD0A">
                  <a:alpha val="99000"/>
                </a:srgbClr>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'!$AU$5:$AU$172</c:f>
              <c:numCache>
                <c:formatCode>General</c:formatCode>
                <c:ptCount val="168"/>
                <c:pt idx="0">
                  <c:v>192</c:v>
                </c:pt>
                <c:pt idx="1">
                  <c:v>192</c:v>
                </c:pt>
                <c:pt idx="2">
                  <c:v>192</c:v>
                </c:pt>
                <c:pt idx="3">
                  <c:v>192</c:v>
                </c:pt>
                <c:pt idx="4">
                  <c:v>192</c:v>
                </c:pt>
                <c:pt idx="5">
                  <c:v>192</c:v>
                </c:pt>
                <c:pt idx="6">
                  <c:v>192</c:v>
                </c:pt>
                <c:pt idx="7">
                  <c:v>192</c:v>
                </c:pt>
                <c:pt idx="8">
                  <c:v>192</c:v>
                </c:pt>
                <c:pt idx="9">
                  <c:v>192</c:v>
                </c:pt>
                <c:pt idx="10">
                  <c:v>192</c:v>
                </c:pt>
                <c:pt idx="11">
                  <c:v>192</c:v>
                </c:pt>
                <c:pt idx="12">
                  <c:v>192</c:v>
                </c:pt>
                <c:pt idx="13">
                  <c:v>192</c:v>
                </c:pt>
                <c:pt idx="14">
                  <c:v>192</c:v>
                </c:pt>
                <c:pt idx="15">
                  <c:v>192</c:v>
                </c:pt>
                <c:pt idx="16">
                  <c:v>192</c:v>
                </c:pt>
                <c:pt idx="17">
                  <c:v>192</c:v>
                </c:pt>
                <c:pt idx="18">
                  <c:v>192</c:v>
                </c:pt>
                <c:pt idx="19">
                  <c:v>192</c:v>
                </c:pt>
                <c:pt idx="20">
                  <c:v>192</c:v>
                </c:pt>
                <c:pt idx="21">
                  <c:v>192</c:v>
                </c:pt>
                <c:pt idx="22">
                  <c:v>192</c:v>
                </c:pt>
                <c:pt idx="23">
                  <c:v>192</c:v>
                </c:pt>
                <c:pt idx="24">
                  <c:v>192</c:v>
                </c:pt>
                <c:pt idx="25">
                  <c:v>192</c:v>
                </c:pt>
                <c:pt idx="26">
                  <c:v>192</c:v>
                </c:pt>
                <c:pt idx="27">
                  <c:v>192</c:v>
                </c:pt>
                <c:pt idx="28">
                  <c:v>192</c:v>
                </c:pt>
                <c:pt idx="29">
                  <c:v>192</c:v>
                </c:pt>
                <c:pt idx="30">
                  <c:v>192</c:v>
                </c:pt>
                <c:pt idx="31">
                  <c:v>192</c:v>
                </c:pt>
                <c:pt idx="32">
                  <c:v>192</c:v>
                </c:pt>
                <c:pt idx="33">
                  <c:v>192</c:v>
                </c:pt>
                <c:pt idx="34">
                  <c:v>192</c:v>
                </c:pt>
                <c:pt idx="35">
                  <c:v>192</c:v>
                </c:pt>
                <c:pt idx="36">
                  <c:v>192</c:v>
                </c:pt>
                <c:pt idx="37">
                  <c:v>192</c:v>
                </c:pt>
                <c:pt idx="38">
                  <c:v>192</c:v>
                </c:pt>
                <c:pt idx="39">
                  <c:v>192</c:v>
                </c:pt>
                <c:pt idx="40">
                  <c:v>192</c:v>
                </c:pt>
                <c:pt idx="41">
                  <c:v>192</c:v>
                </c:pt>
                <c:pt idx="42">
                  <c:v>192</c:v>
                </c:pt>
                <c:pt idx="43">
                  <c:v>192</c:v>
                </c:pt>
                <c:pt idx="44">
                  <c:v>192</c:v>
                </c:pt>
                <c:pt idx="45">
                  <c:v>192</c:v>
                </c:pt>
                <c:pt idx="46">
                  <c:v>192</c:v>
                </c:pt>
                <c:pt idx="47">
                  <c:v>192</c:v>
                </c:pt>
                <c:pt idx="48">
                  <c:v>192</c:v>
                </c:pt>
                <c:pt idx="49">
                  <c:v>192</c:v>
                </c:pt>
                <c:pt idx="50">
                  <c:v>192</c:v>
                </c:pt>
                <c:pt idx="51">
                  <c:v>192</c:v>
                </c:pt>
                <c:pt idx="52">
                  <c:v>192</c:v>
                </c:pt>
                <c:pt idx="53">
                  <c:v>192</c:v>
                </c:pt>
                <c:pt idx="54">
                  <c:v>192</c:v>
                </c:pt>
                <c:pt idx="55">
                  <c:v>192</c:v>
                </c:pt>
                <c:pt idx="56">
                  <c:v>192</c:v>
                </c:pt>
                <c:pt idx="57">
                  <c:v>192</c:v>
                </c:pt>
                <c:pt idx="58">
                  <c:v>192</c:v>
                </c:pt>
                <c:pt idx="59">
                  <c:v>192</c:v>
                </c:pt>
                <c:pt idx="60">
                  <c:v>192</c:v>
                </c:pt>
                <c:pt idx="61">
                  <c:v>192</c:v>
                </c:pt>
                <c:pt idx="62">
                  <c:v>192</c:v>
                </c:pt>
                <c:pt idx="63">
                  <c:v>192</c:v>
                </c:pt>
                <c:pt idx="64">
                  <c:v>192</c:v>
                </c:pt>
                <c:pt idx="65">
                  <c:v>192</c:v>
                </c:pt>
                <c:pt idx="66">
                  <c:v>192</c:v>
                </c:pt>
                <c:pt idx="67">
                  <c:v>192</c:v>
                </c:pt>
                <c:pt idx="68">
                  <c:v>192</c:v>
                </c:pt>
                <c:pt idx="69">
                  <c:v>192</c:v>
                </c:pt>
                <c:pt idx="70">
                  <c:v>192</c:v>
                </c:pt>
                <c:pt idx="71">
                  <c:v>192</c:v>
                </c:pt>
                <c:pt idx="72">
                  <c:v>192</c:v>
                </c:pt>
                <c:pt idx="73">
                  <c:v>192</c:v>
                </c:pt>
                <c:pt idx="74">
                  <c:v>192</c:v>
                </c:pt>
                <c:pt idx="75">
                  <c:v>192</c:v>
                </c:pt>
                <c:pt idx="76">
                  <c:v>192</c:v>
                </c:pt>
                <c:pt idx="77">
                  <c:v>192</c:v>
                </c:pt>
                <c:pt idx="78">
                  <c:v>192</c:v>
                </c:pt>
                <c:pt idx="79">
                  <c:v>192</c:v>
                </c:pt>
                <c:pt idx="80">
                  <c:v>192</c:v>
                </c:pt>
                <c:pt idx="81">
                  <c:v>192</c:v>
                </c:pt>
                <c:pt idx="82">
                  <c:v>192</c:v>
                </c:pt>
                <c:pt idx="83">
                  <c:v>192</c:v>
                </c:pt>
                <c:pt idx="84">
                  <c:v>192</c:v>
                </c:pt>
                <c:pt idx="85">
                  <c:v>192</c:v>
                </c:pt>
                <c:pt idx="86">
                  <c:v>192</c:v>
                </c:pt>
                <c:pt idx="87">
                  <c:v>192</c:v>
                </c:pt>
                <c:pt idx="88">
                  <c:v>192</c:v>
                </c:pt>
                <c:pt idx="89">
                  <c:v>192</c:v>
                </c:pt>
                <c:pt idx="90">
                  <c:v>192</c:v>
                </c:pt>
                <c:pt idx="91">
                  <c:v>192</c:v>
                </c:pt>
                <c:pt idx="92">
                  <c:v>192</c:v>
                </c:pt>
                <c:pt idx="93">
                  <c:v>192</c:v>
                </c:pt>
                <c:pt idx="94">
                  <c:v>192</c:v>
                </c:pt>
                <c:pt idx="95">
                  <c:v>192</c:v>
                </c:pt>
                <c:pt idx="96">
                  <c:v>192</c:v>
                </c:pt>
                <c:pt idx="97">
                  <c:v>192</c:v>
                </c:pt>
                <c:pt idx="98">
                  <c:v>192</c:v>
                </c:pt>
                <c:pt idx="99">
                  <c:v>192</c:v>
                </c:pt>
                <c:pt idx="100">
                  <c:v>192</c:v>
                </c:pt>
                <c:pt idx="101">
                  <c:v>192</c:v>
                </c:pt>
                <c:pt idx="102">
                  <c:v>192</c:v>
                </c:pt>
                <c:pt idx="103">
                  <c:v>192</c:v>
                </c:pt>
                <c:pt idx="104">
                  <c:v>192</c:v>
                </c:pt>
                <c:pt idx="105">
                  <c:v>192</c:v>
                </c:pt>
                <c:pt idx="106">
                  <c:v>192</c:v>
                </c:pt>
                <c:pt idx="107">
                  <c:v>192</c:v>
                </c:pt>
                <c:pt idx="108">
                  <c:v>192</c:v>
                </c:pt>
                <c:pt idx="109">
                  <c:v>192</c:v>
                </c:pt>
                <c:pt idx="110">
                  <c:v>192</c:v>
                </c:pt>
                <c:pt idx="111">
                  <c:v>192</c:v>
                </c:pt>
                <c:pt idx="112">
                  <c:v>192</c:v>
                </c:pt>
                <c:pt idx="113">
                  <c:v>192</c:v>
                </c:pt>
                <c:pt idx="114">
                  <c:v>192</c:v>
                </c:pt>
                <c:pt idx="115">
                  <c:v>192</c:v>
                </c:pt>
                <c:pt idx="116">
                  <c:v>192</c:v>
                </c:pt>
                <c:pt idx="117">
                  <c:v>192</c:v>
                </c:pt>
                <c:pt idx="118">
                  <c:v>192</c:v>
                </c:pt>
                <c:pt idx="119">
                  <c:v>192</c:v>
                </c:pt>
                <c:pt idx="120">
                  <c:v>192</c:v>
                </c:pt>
                <c:pt idx="121">
                  <c:v>192</c:v>
                </c:pt>
                <c:pt idx="122">
                  <c:v>192</c:v>
                </c:pt>
                <c:pt idx="123">
                  <c:v>192</c:v>
                </c:pt>
                <c:pt idx="124">
                  <c:v>192</c:v>
                </c:pt>
                <c:pt idx="125">
                  <c:v>192</c:v>
                </c:pt>
                <c:pt idx="126">
                  <c:v>192</c:v>
                </c:pt>
                <c:pt idx="127">
                  <c:v>192</c:v>
                </c:pt>
                <c:pt idx="128">
                  <c:v>192</c:v>
                </c:pt>
                <c:pt idx="129">
                  <c:v>192</c:v>
                </c:pt>
                <c:pt idx="130">
                  <c:v>192</c:v>
                </c:pt>
                <c:pt idx="131">
                  <c:v>192</c:v>
                </c:pt>
                <c:pt idx="132">
                  <c:v>192</c:v>
                </c:pt>
                <c:pt idx="133">
                  <c:v>192</c:v>
                </c:pt>
                <c:pt idx="134">
                  <c:v>192</c:v>
                </c:pt>
                <c:pt idx="135">
                  <c:v>192</c:v>
                </c:pt>
                <c:pt idx="136">
                  <c:v>192</c:v>
                </c:pt>
                <c:pt idx="137">
                  <c:v>192</c:v>
                </c:pt>
                <c:pt idx="138">
                  <c:v>192</c:v>
                </c:pt>
                <c:pt idx="139">
                  <c:v>192</c:v>
                </c:pt>
                <c:pt idx="140">
                  <c:v>192</c:v>
                </c:pt>
                <c:pt idx="141">
                  <c:v>192</c:v>
                </c:pt>
                <c:pt idx="142">
                  <c:v>192</c:v>
                </c:pt>
                <c:pt idx="143">
                  <c:v>192</c:v>
                </c:pt>
                <c:pt idx="144">
                  <c:v>192</c:v>
                </c:pt>
                <c:pt idx="145">
                  <c:v>192</c:v>
                </c:pt>
                <c:pt idx="146">
                  <c:v>192</c:v>
                </c:pt>
                <c:pt idx="147">
                  <c:v>192</c:v>
                </c:pt>
                <c:pt idx="148">
                  <c:v>192</c:v>
                </c:pt>
                <c:pt idx="149">
                  <c:v>192</c:v>
                </c:pt>
                <c:pt idx="150">
                  <c:v>192</c:v>
                </c:pt>
                <c:pt idx="151">
                  <c:v>192</c:v>
                </c:pt>
                <c:pt idx="152">
                  <c:v>192</c:v>
                </c:pt>
                <c:pt idx="153">
                  <c:v>192</c:v>
                </c:pt>
                <c:pt idx="154">
                  <c:v>192</c:v>
                </c:pt>
                <c:pt idx="155">
                  <c:v>192</c:v>
                </c:pt>
                <c:pt idx="156">
                  <c:v>192</c:v>
                </c:pt>
                <c:pt idx="157">
                  <c:v>192</c:v>
                </c:pt>
                <c:pt idx="158">
                  <c:v>192</c:v>
                </c:pt>
                <c:pt idx="159">
                  <c:v>192</c:v>
                </c:pt>
                <c:pt idx="160">
                  <c:v>192</c:v>
                </c:pt>
                <c:pt idx="161">
                  <c:v>192</c:v>
                </c:pt>
                <c:pt idx="162">
                  <c:v>192</c:v>
                </c:pt>
                <c:pt idx="163">
                  <c:v>192</c:v>
                </c:pt>
                <c:pt idx="164">
                  <c:v>192</c:v>
                </c:pt>
                <c:pt idx="165">
                  <c:v>192</c:v>
                </c:pt>
                <c:pt idx="166">
                  <c:v>192</c:v>
                </c:pt>
                <c:pt idx="167">
                  <c:v>192</c:v>
                </c:pt>
              </c:numCache>
            </c:numRef>
          </c:val>
          <c:smooth val="0"/>
          <c:extLst>
            <c:ext xmlns:c16="http://schemas.microsoft.com/office/drawing/2014/chart" uri="{C3380CC4-5D6E-409C-BE32-E72D297353CC}">
              <c16:uniqueId val="{00000003-1856-4A46-81E7-ACA8A05B03B7}"/>
            </c:ext>
          </c:extLst>
        </c:ser>
        <c:ser>
          <c:idx val="2"/>
          <c:order val="4"/>
          <c:tx>
            <c:strRef>
              <c:f>'Graficos 5-3 a 5-23_Flujos '!$AV$4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'!$AV$5:$AV$172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-192</c:v>
                </c:pt>
                <c:pt idx="61">
                  <c:v>-192</c:v>
                </c:pt>
                <c:pt idx="62">
                  <c:v>-192</c:v>
                </c:pt>
                <c:pt idx="63">
                  <c:v>-192</c:v>
                </c:pt>
                <c:pt idx="64">
                  <c:v>-192</c:v>
                </c:pt>
                <c:pt idx="65">
                  <c:v>-192</c:v>
                </c:pt>
                <c:pt idx="66">
                  <c:v>-192</c:v>
                </c:pt>
                <c:pt idx="67">
                  <c:v>-192</c:v>
                </c:pt>
                <c:pt idx="68">
                  <c:v>-192</c:v>
                </c:pt>
                <c:pt idx="69">
                  <c:v>-192</c:v>
                </c:pt>
                <c:pt idx="70">
                  <c:v>-192</c:v>
                </c:pt>
                <c:pt idx="71">
                  <c:v>-192</c:v>
                </c:pt>
                <c:pt idx="72">
                  <c:v>-192</c:v>
                </c:pt>
                <c:pt idx="73">
                  <c:v>-192</c:v>
                </c:pt>
                <c:pt idx="74">
                  <c:v>-192</c:v>
                </c:pt>
                <c:pt idx="75">
                  <c:v>-192</c:v>
                </c:pt>
                <c:pt idx="76">
                  <c:v>-192</c:v>
                </c:pt>
                <c:pt idx="77">
                  <c:v>-192</c:v>
                </c:pt>
                <c:pt idx="78">
                  <c:v>-192</c:v>
                </c:pt>
                <c:pt idx="79">
                  <c:v>-192</c:v>
                </c:pt>
                <c:pt idx="80">
                  <c:v>-192</c:v>
                </c:pt>
                <c:pt idx="81">
                  <c:v>-192</c:v>
                </c:pt>
                <c:pt idx="82">
                  <c:v>-192</c:v>
                </c:pt>
                <c:pt idx="83">
                  <c:v>-192</c:v>
                </c:pt>
                <c:pt idx="84">
                  <c:v>-192</c:v>
                </c:pt>
                <c:pt idx="85">
                  <c:v>-192</c:v>
                </c:pt>
                <c:pt idx="86">
                  <c:v>-192</c:v>
                </c:pt>
                <c:pt idx="87">
                  <c:v>-192</c:v>
                </c:pt>
                <c:pt idx="88">
                  <c:v>-192</c:v>
                </c:pt>
                <c:pt idx="89">
                  <c:v>-192</c:v>
                </c:pt>
                <c:pt idx="90">
                  <c:v>-192</c:v>
                </c:pt>
                <c:pt idx="91">
                  <c:v>-192</c:v>
                </c:pt>
                <c:pt idx="92">
                  <c:v>-192</c:v>
                </c:pt>
                <c:pt idx="93">
                  <c:v>-192</c:v>
                </c:pt>
                <c:pt idx="94">
                  <c:v>-192</c:v>
                </c:pt>
                <c:pt idx="95">
                  <c:v>-192</c:v>
                </c:pt>
                <c:pt idx="96">
                  <c:v>-192</c:v>
                </c:pt>
                <c:pt idx="97">
                  <c:v>-192</c:v>
                </c:pt>
                <c:pt idx="98">
                  <c:v>-192</c:v>
                </c:pt>
                <c:pt idx="99">
                  <c:v>-192</c:v>
                </c:pt>
                <c:pt idx="100">
                  <c:v>-192</c:v>
                </c:pt>
                <c:pt idx="101">
                  <c:v>-192</c:v>
                </c:pt>
                <c:pt idx="102">
                  <c:v>-192</c:v>
                </c:pt>
                <c:pt idx="103">
                  <c:v>-192</c:v>
                </c:pt>
                <c:pt idx="104">
                  <c:v>-192</c:v>
                </c:pt>
                <c:pt idx="105">
                  <c:v>-192</c:v>
                </c:pt>
                <c:pt idx="106">
                  <c:v>-192</c:v>
                </c:pt>
                <c:pt idx="107">
                  <c:v>-192</c:v>
                </c:pt>
                <c:pt idx="108">
                  <c:v>-192</c:v>
                </c:pt>
                <c:pt idx="109">
                  <c:v>-192</c:v>
                </c:pt>
                <c:pt idx="110">
                  <c:v>-192</c:v>
                </c:pt>
                <c:pt idx="111">
                  <c:v>-192</c:v>
                </c:pt>
                <c:pt idx="112">
                  <c:v>-192</c:v>
                </c:pt>
                <c:pt idx="113">
                  <c:v>-192</c:v>
                </c:pt>
                <c:pt idx="114">
                  <c:v>-192</c:v>
                </c:pt>
                <c:pt idx="115">
                  <c:v>-192</c:v>
                </c:pt>
                <c:pt idx="116">
                  <c:v>-192</c:v>
                </c:pt>
                <c:pt idx="117">
                  <c:v>-192</c:v>
                </c:pt>
                <c:pt idx="118">
                  <c:v>-192</c:v>
                </c:pt>
                <c:pt idx="119">
                  <c:v>-192</c:v>
                </c:pt>
                <c:pt idx="120">
                  <c:v>-192</c:v>
                </c:pt>
                <c:pt idx="121">
                  <c:v>-192</c:v>
                </c:pt>
                <c:pt idx="122">
                  <c:v>-192</c:v>
                </c:pt>
                <c:pt idx="123">
                  <c:v>-192</c:v>
                </c:pt>
                <c:pt idx="124">
                  <c:v>-192</c:v>
                </c:pt>
                <c:pt idx="125">
                  <c:v>-192</c:v>
                </c:pt>
                <c:pt idx="126">
                  <c:v>-192</c:v>
                </c:pt>
                <c:pt idx="127">
                  <c:v>-192</c:v>
                </c:pt>
                <c:pt idx="128">
                  <c:v>-192</c:v>
                </c:pt>
                <c:pt idx="129">
                  <c:v>-192</c:v>
                </c:pt>
                <c:pt idx="130">
                  <c:v>-192</c:v>
                </c:pt>
                <c:pt idx="131">
                  <c:v>-192</c:v>
                </c:pt>
                <c:pt idx="132">
                  <c:v>-192</c:v>
                </c:pt>
                <c:pt idx="133">
                  <c:v>-192</c:v>
                </c:pt>
                <c:pt idx="134">
                  <c:v>-192</c:v>
                </c:pt>
                <c:pt idx="135">
                  <c:v>-192</c:v>
                </c:pt>
                <c:pt idx="136">
                  <c:v>-192</c:v>
                </c:pt>
                <c:pt idx="137">
                  <c:v>-192</c:v>
                </c:pt>
                <c:pt idx="138">
                  <c:v>-192</c:v>
                </c:pt>
                <c:pt idx="139">
                  <c:v>-192</c:v>
                </c:pt>
                <c:pt idx="140">
                  <c:v>-192</c:v>
                </c:pt>
                <c:pt idx="141">
                  <c:v>-192</c:v>
                </c:pt>
                <c:pt idx="142">
                  <c:v>-192</c:v>
                </c:pt>
                <c:pt idx="143">
                  <c:v>-192</c:v>
                </c:pt>
                <c:pt idx="144">
                  <c:v>-192</c:v>
                </c:pt>
                <c:pt idx="145">
                  <c:v>-192</c:v>
                </c:pt>
                <c:pt idx="146">
                  <c:v>-192</c:v>
                </c:pt>
                <c:pt idx="147">
                  <c:v>-192</c:v>
                </c:pt>
                <c:pt idx="148">
                  <c:v>-192</c:v>
                </c:pt>
                <c:pt idx="149">
                  <c:v>-192</c:v>
                </c:pt>
                <c:pt idx="150">
                  <c:v>-192</c:v>
                </c:pt>
                <c:pt idx="151">
                  <c:v>-192</c:v>
                </c:pt>
                <c:pt idx="152">
                  <c:v>-192</c:v>
                </c:pt>
                <c:pt idx="153">
                  <c:v>-192</c:v>
                </c:pt>
                <c:pt idx="154">
                  <c:v>-192</c:v>
                </c:pt>
                <c:pt idx="155">
                  <c:v>-192</c:v>
                </c:pt>
                <c:pt idx="156">
                  <c:v>-192</c:v>
                </c:pt>
                <c:pt idx="157">
                  <c:v>-192</c:v>
                </c:pt>
                <c:pt idx="158">
                  <c:v>-192</c:v>
                </c:pt>
                <c:pt idx="159">
                  <c:v>-192</c:v>
                </c:pt>
                <c:pt idx="160">
                  <c:v>-192</c:v>
                </c:pt>
                <c:pt idx="161">
                  <c:v>-192</c:v>
                </c:pt>
                <c:pt idx="162">
                  <c:v>-192</c:v>
                </c:pt>
                <c:pt idx="163">
                  <c:v>-192</c:v>
                </c:pt>
                <c:pt idx="164">
                  <c:v>-192</c:v>
                </c:pt>
                <c:pt idx="165">
                  <c:v>-192</c:v>
                </c:pt>
                <c:pt idx="166">
                  <c:v>-192</c:v>
                </c:pt>
                <c:pt idx="167">
                  <c:v>-192</c:v>
                </c:pt>
              </c:numCache>
            </c:numRef>
          </c:val>
          <c:smooth val="0"/>
          <c:extLst>
            <c:ext xmlns:c16="http://schemas.microsoft.com/office/drawing/2014/chart" uri="{C3380CC4-5D6E-409C-BE32-E72D297353CC}">
              <c16:uniqueId val="{00000004-1856-4A46-81E7-ACA8A05B03B7}"/>
            </c:ext>
          </c:extLst>
        </c:ser>
        <c:dLbls>
          <c:showLegendKey val="0"/>
          <c:showVal val="0"/>
          <c:showCatName val="0"/>
          <c:showSerName val="0"/>
          <c:showPercent val="0"/>
          <c:showBubbleSize val="0"/>
        </c:dLbls>
        <c:smooth val="0"/>
        <c:axId val="957366912"/>
        <c:axId val="957370720"/>
      </c:lineChart>
      <c:dateAx>
        <c:axId val="9573669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957370720"/>
        <c:crosses val="autoZero"/>
        <c:auto val="1"/>
        <c:lblOffset val="100"/>
        <c:baseTimeUnit val="months"/>
      </c:dateAx>
      <c:valAx>
        <c:axId val="95737072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957366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baseline="0"/>
              <a:t>Mariquita - Gualanday</a:t>
            </a:r>
            <a:endParaRPr lang="es-MX" sz="1200" b="1"/>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MX"/>
        </a:p>
      </c:txPr>
    </c:title>
    <c:autoTitleDeleted val="0"/>
    <c:plotArea>
      <c:layout/>
      <c:lineChart>
        <c:grouping val="standard"/>
        <c:varyColors val="0"/>
        <c:ser>
          <c:idx val="0"/>
          <c:order val="0"/>
          <c:tx>
            <c:strRef>
              <c:f>'Graficos 5-3 a 5-23_Flujos '!$AW$4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'!$AW$5:$AW$172</c:f>
              <c:numCache>
                <c:formatCode>General</c:formatCode>
                <c:ptCount val="168"/>
                <c:pt idx="0">
                  <c:v>7.825741834612864</c:v>
                </c:pt>
                <c:pt idx="1">
                  <c:v>8.0263865955607407</c:v>
                </c:pt>
                <c:pt idx="2">
                  <c:v>7.5384639509898053</c:v>
                </c:pt>
                <c:pt idx="3">
                  <c:v>7.9125591204444001</c:v>
                </c:pt>
                <c:pt idx="4">
                  <c:v>7.5376890693886063</c:v>
                </c:pt>
                <c:pt idx="5">
                  <c:v>7.7268900568971572</c:v>
                </c:pt>
                <c:pt idx="6">
                  <c:v>7.8222253366790033</c:v>
                </c:pt>
                <c:pt idx="7">
                  <c:v>7.9810711256905771</c:v>
                </c:pt>
                <c:pt idx="8">
                  <c:v>4.4898638786010858</c:v>
                </c:pt>
                <c:pt idx="9">
                  <c:v>4.2462306566903445</c:v>
                </c:pt>
                <c:pt idx="10">
                  <c:v>4.4239801630016116</c:v>
                </c:pt>
                <c:pt idx="11">
                  <c:v>4.3957879793570109</c:v>
                </c:pt>
                <c:pt idx="12">
                  <c:v>5.3112775258575278</c:v>
                </c:pt>
                <c:pt idx="13">
                  <c:v>5.4650606086000613</c:v>
                </c:pt>
                <c:pt idx="14">
                  <c:v>5.152440147907309</c:v>
                </c:pt>
                <c:pt idx="15">
                  <c:v>5.370303055694774</c:v>
                </c:pt>
                <c:pt idx="16">
                  <c:v>5.1860192913272956</c:v>
                </c:pt>
                <c:pt idx="17">
                  <c:v>5.3884933397219035</c:v>
                </c:pt>
                <c:pt idx="18">
                  <c:v>0.48070844449099859</c:v>
                </c:pt>
                <c:pt idx="19">
                  <c:v>0.47846344102924654</c:v>
                </c:pt>
                <c:pt idx="20">
                  <c:v>0.49285717541201191</c:v>
                </c:pt>
                <c:pt idx="21">
                  <c:v>0.47625427024876021</c:v>
                </c:pt>
                <c:pt idx="22">
                  <c:v>4.1890650948062103E-9</c:v>
                </c:pt>
                <c:pt idx="23">
                  <c:v>-6.794032003654138E-11</c:v>
                </c:pt>
                <c:pt idx="24">
                  <c:v>-1.7460521917200822E-10</c:v>
                </c:pt>
                <c:pt idx="25">
                  <c:v>-9.7533892073897732E-10</c:v>
                </c:pt>
                <c:pt idx="26">
                  <c:v>0.46943681115105651</c:v>
                </c:pt>
                <c:pt idx="27">
                  <c:v>0.48802028206053993</c:v>
                </c:pt>
                <c:pt idx="28">
                  <c:v>0.47663069711666761</c:v>
                </c:pt>
                <c:pt idx="29">
                  <c:v>0.51946580938521159</c:v>
                </c:pt>
                <c:pt idx="30">
                  <c:v>0.49432904488555707</c:v>
                </c:pt>
                <c:pt idx="31">
                  <c:v>0.52147046875333647</c:v>
                </c:pt>
                <c:pt idx="32">
                  <c:v>6.2376148690646005E-10</c:v>
                </c:pt>
                <c:pt idx="33">
                  <c:v>0.48386825717233251</c:v>
                </c:pt>
                <c:pt idx="34">
                  <c:v>1.8080550390209282E-9</c:v>
                </c:pt>
                <c:pt idx="35">
                  <c:v>-4.4827253020685021E-11</c:v>
                </c:pt>
                <c:pt idx="36">
                  <c:v>-2.709024116143155E-10</c:v>
                </c:pt>
                <c:pt idx="37">
                  <c:v>-4.6889958582596591E-10</c:v>
                </c:pt>
                <c:pt idx="38">
                  <c:v>0.51598370671725124</c:v>
                </c:pt>
                <c:pt idx="39">
                  <c:v>0.52158737616889894</c:v>
                </c:pt>
                <c:pt idx="40">
                  <c:v>0.52400624323736356</c:v>
                </c:pt>
                <c:pt idx="41">
                  <c:v>-3.8733993790174281E-9</c:v>
                </c:pt>
                <c:pt idx="42">
                  <c:v>0.51485970666776204</c:v>
                </c:pt>
                <c:pt idx="43">
                  <c:v>-9.7853991576357657E-10</c:v>
                </c:pt>
                <c:pt idx="44">
                  <c:v>-5.5227999951057427E-9</c:v>
                </c:pt>
                <c:pt idx="45">
                  <c:v>-3.8280107972354926E-9</c:v>
                </c:pt>
                <c:pt idx="46">
                  <c:v>-4.9611514896241715E-10</c:v>
                </c:pt>
                <c:pt idx="47">
                  <c:v>-2.7967468341216772E-9</c:v>
                </c:pt>
                <c:pt idx="48">
                  <c:v>-3.333608944444677E-10</c:v>
                </c:pt>
                <c:pt idx="49">
                  <c:v>-4.3675845162738369E-9</c:v>
                </c:pt>
                <c:pt idx="50">
                  <c:v>-1.368505309073953E-11</c:v>
                </c:pt>
                <c:pt idx="51">
                  <c:v>-1.1789618170610083E-9</c:v>
                </c:pt>
                <c:pt idx="52">
                  <c:v>-3.6800873459696959E-10</c:v>
                </c:pt>
                <c:pt idx="53">
                  <c:v>-1.3635164108904974E-9</c:v>
                </c:pt>
                <c:pt idx="54">
                  <c:v>-1.3987611069410377E-9</c:v>
                </c:pt>
                <c:pt idx="55">
                  <c:v>-4.7029580230173451E-10</c:v>
                </c:pt>
                <c:pt idx="56">
                  <c:v>-1.311708963669389E-9</c:v>
                </c:pt>
                <c:pt idx="57">
                  <c:v>-7.5309980474003169E-10</c:v>
                </c:pt>
                <c:pt idx="58">
                  <c:v>-1.6664731816717904E-9</c:v>
                </c:pt>
                <c:pt idx="59">
                  <c:v>-4.6474912807070723E-10</c:v>
                </c:pt>
                <c:pt idx="60">
                  <c:v>23.874046799299322</c:v>
                </c:pt>
                <c:pt idx="61">
                  <c:v>24.300485952811869</c:v>
                </c:pt>
                <c:pt idx="62">
                  <c:v>23.06863007073207</c:v>
                </c:pt>
                <c:pt idx="63">
                  <c:v>23.922088146223359</c:v>
                </c:pt>
                <c:pt idx="64">
                  <c:v>22.936717473932731</c:v>
                </c:pt>
                <c:pt idx="65">
                  <c:v>23.682472184475955</c:v>
                </c:pt>
                <c:pt idx="66">
                  <c:v>23.881207920495399</c:v>
                </c:pt>
                <c:pt idx="67">
                  <c:v>24.228641050434817</c:v>
                </c:pt>
                <c:pt idx="68">
                  <c:v>24.682558821413295</c:v>
                </c:pt>
                <c:pt idx="69">
                  <c:v>23.414802681484616</c:v>
                </c:pt>
                <c:pt idx="70">
                  <c:v>24.002964546980365</c:v>
                </c:pt>
                <c:pt idx="71">
                  <c:v>24.223837566143629</c:v>
                </c:pt>
                <c:pt idx="72">
                  <c:v>24.33635253239936</c:v>
                </c:pt>
                <c:pt idx="73">
                  <c:v>24.766408978985055</c:v>
                </c:pt>
                <c:pt idx="74">
                  <c:v>23.498310483552814</c:v>
                </c:pt>
                <c:pt idx="75">
                  <c:v>24.360719500796222</c:v>
                </c:pt>
                <c:pt idx="76">
                  <c:v>23.35725169977286</c:v>
                </c:pt>
                <c:pt idx="77">
                  <c:v>24.110506209471168</c:v>
                </c:pt>
                <c:pt idx="78">
                  <c:v>24.299929673725273</c:v>
                </c:pt>
                <c:pt idx="79">
                  <c:v>24.654769917080557</c:v>
                </c:pt>
                <c:pt idx="80">
                  <c:v>25.106642317765363</c:v>
                </c:pt>
                <c:pt idx="81">
                  <c:v>23.817872711751079</c:v>
                </c:pt>
                <c:pt idx="82">
                  <c:v>24.412252073164382</c:v>
                </c:pt>
                <c:pt idx="83">
                  <c:v>24.633327777582053</c:v>
                </c:pt>
                <c:pt idx="84">
                  <c:v>24.719363167344454</c:v>
                </c:pt>
                <c:pt idx="85">
                  <c:v>25.154907211794125</c:v>
                </c:pt>
                <c:pt idx="86">
                  <c:v>23.870001480552673</c:v>
                </c:pt>
                <c:pt idx="87">
                  <c:v>24.740702492878881</c:v>
                </c:pt>
                <c:pt idx="88">
                  <c:v>23.739149403635565</c:v>
                </c:pt>
                <c:pt idx="89">
                  <c:v>24.513641297276081</c:v>
                </c:pt>
                <c:pt idx="90">
                  <c:v>24.700044397948659</c:v>
                </c:pt>
                <c:pt idx="91">
                  <c:v>25.056347729135268</c:v>
                </c:pt>
                <c:pt idx="92">
                  <c:v>25.496406042685521</c:v>
                </c:pt>
                <c:pt idx="93">
                  <c:v>24.19551008615872</c:v>
                </c:pt>
                <c:pt idx="94">
                  <c:v>24.800949262784343</c:v>
                </c:pt>
                <c:pt idx="95">
                  <c:v>25.011914444937247</c:v>
                </c:pt>
                <c:pt idx="96">
                  <c:v>25.066645277198404</c:v>
                </c:pt>
                <c:pt idx="97">
                  <c:v>25.511485411021567</c:v>
                </c:pt>
                <c:pt idx="98">
                  <c:v>24.215965122939451</c:v>
                </c:pt>
                <c:pt idx="99">
                  <c:v>25.099793732388207</c:v>
                </c:pt>
                <c:pt idx="100">
                  <c:v>24.074296304462223</c:v>
                </c:pt>
                <c:pt idx="101">
                  <c:v>24.836284216837157</c:v>
                </c:pt>
                <c:pt idx="102">
                  <c:v>25.016459113104247</c:v>
                </c:pt>
                <c:pt idx="103">
                  <c:v>25.382437762377776</c:v>
                </c:pt>
                <c:pt idx="104">
                  <c:v>25.832779089098949</c:v>
                </c:pt>
                <c:pt idx="105">
                  <c:v>24.52156938893404</c:v>
                </c:pt>
                <c:pt idx="106">
                  <c:v>25.14078857896402</c:v>
                </c:pt>
                <c:pt idx="107">
                  <c:v>25.346446983304304</c:v>
                </c:pt>
                <c:pt idx="108">
                  <c:v>25.555689488259304</c:v>
                </c:pt>
                <c:pt idx="109">
                  <c:v>26.006280309133217</c:v>
                </c:pt>
                <c:pt idx="110">
                  <c:v>24.676308553940544</c:v>
                </c:pt>
                <c:pt idx="111">
                  <c:v>25.569152895650404</c:v>
                </c:pt>
                <c:pt idx="112">
                  <c:v>24.526186661790234</c:v>
                </c:pt>
                <c:pt idx="113">
                  <c:v>25.299948680487432</c:v>
                </c:pt>
                <c:pt idx="114">
                  <c:v>25.481784955852163</c:v>
                </c:pt>
                <c:pt idx="115">
                  <c:v>25.872336576219823</c:v>
                </c:pt>
                <c:pt idx="116">
                  <c:v>26.335817227647567</c:v>
                </c:pt>
                <c:pt idx="117">
                  <c:v>25.012989560938877</c:v>
                </c:pt>
                <c:pt idx="118">
                  <c:v>25.650727756838023</c:v>
                </c:pt>
                <c:pt idx="119">
                  <c:v>25.872709872970518</c:v>
                </c:pt>
                <c:pt idx="120">
                  <c:v>26.084011282545362</c:v>
                </c:pt>
                <c:pt idx="121">
                  <c:v>26.53863746891966</c:v>
                </c:pt>
                <c:pt idx="122">
                  <c:v>25.189105852038665</c:v>
                </c:pt>
                <c:pt idx="123">
                  <c:v>26.09677105222363</c:v>
                </c:pt>
                <c:pt idx="124">
                  <c:v>25.03578357416518</c:v>
                </c:pt>
                <c:pt idx="125">
                  <c:v>25.821104308087342</c:v>
                </c:pt>
                <c:pt idx="126">
                  <c:v>26.001925914360982</c:v>
                </c:pt>
                <c:pt idx="127">
                  <c:v>26.396457689683302</c:v>
                </c:pt>
                <c:pt idx="128">
                  <c:v>26.848689395876136</c:v>
                </c:pt>
                <c:pt idx="129">
                  <c:v>25.492951691104281</c:v>
                </c:pt>
                <c:pt idx="130">
                  <c:v>26.129905665078695</c:v>
                </c:pt>
                <c:pt idx="131">
                  <c:v>26.350214662904364</c:v>
                </c:pt>
                <c:pt idx="132">
                  <c:v>26.483466137885443</c:v>
                </c:pt>
                <c:pt idx="133">
                  <c:v>26.940863334211826</c:v>
                </c:pt>
                <c:pt idx="134">
                  <c:v>25.571345947550071</c:v>
                </c:pt>
                <c:pt idx="135">
                  <c:v>26.492014542654942</c:v>
                </c:pt>
                <c:pt idx="136">
                  <c:v>25.412988258405676</c:v>
                </c:pt>
                <c:pt idx="137">
                  <c:v>26.208107094303159</c:v>
                </c:pt>
                <c:pt idx="138">
                  <c:v>26.392654797819887</c:v>
                </c:pt>
                <c:pt idx="139">
                  <c:v>26.803032685677863</c:v>
                </c:pt>
                <c:pt idx="140">
                  <c:v>27.255438125531327</c:v>
                </c:pt>
                <c:pt idx="141">
                  <c:v>25.880349145048967</c:v>
                </c:pt>
                <c:pt idx="142">
                  <c:v>26.52844041379376</c:v>
                </c:pt>
                <c:pt idx="143">
                  <c:v>26.758186085791749</c:v>
                </c:pt>
                <c:pt idx="144">
                  <c:v>26.972812985236487</c:v>
                </c:pt>
                <c:pt idx="145">
                  <c:v>27.406902091673146</c:v>
                </c:pt>
                <c:pt idx="146">
                  <c:v>25.99187723560317</c:v>
                </c:pt>
                <c:pt idx="147">
                  <c:v>26.898964066122971</c:v>
                </c:pt>
                <c:pt idx="148">
                  <c:v>25.777030213792386</c:v>
                </c:pt>
                <c:pt idx="149">
                  <c:v>26.555997203131483</c:v>
                </c:pt>
                <c:pt idx="150">
                  <c:v>26.729942303188182</c:v>
                </c:pt>
                <c:pt idx="151">
                  <c:v>27.154577577354758</c:v>
                </c:pt>
                <c:pt idx="152">
                  <c:v>27.605567879011687</c:v>
                </c:pt>
                <c:pt idx="153">
                  <c:v>26.211181633339038</c:v>
                </c:pt>
                <c:pt idx="154">
                  <c:v>26.8690307049892</c:v>
                </c:pt>
                <c:pt idx="155">
                  <c:v>27.105992108547071</c:v>
                </c:pt>
                <c:pt idx="156">
                  <c:v>27.185697887005517</c:v>
                </c:pt>
                <c:pt idx="157">
                  <c:v>27.649948144653536</c:v>
                </c:pt>
                <c:pt idx="158">
                  <c:v>26.243510320615314</c:v>
                </c:pt>
                <c:pt idx="159">
                  <c:v>27.189709276920439</c:v>
                </c:pt>
                <c:pt idx="160">
                  <c:v>26.079733198052054</c:v>
                </c:pt>
                <c:pt idx="161">
                  <c:v>26.895455556471461</c:v>
                </c:pt>
                <c:pt idx="162">
                  <c:v>27.097209318071691</c:v>
                </c:pt>
                <c:pt idx="163">
                  <c:v>27.560834348037133</c:v>
                </c:pt>
                <c:pt idx="164">
                  <c:v>28.035121653238093</c:v>
                </c:pt>
                <c:pt idx="165">
                  <c:v>26.648461305547244</c:v>
                </c:pt>
                <c:pt idx="166">
                  <c:v>27.341182038862826</c:v>
                </c:pt>
                <c:pt idx="167">
                  <c:v>27.609163598714986</c:v>
                </c:pt>
              </c:numCache>
            </c:numRef>
          </c:val>
          <c:smooth val="0"/>
          <c:extLst>
            <c:ext xmlns:c16="http://schemas.microsoft.com/office/drawing/2014/chart" uri="{C3380CC4-5D6E-409C-BE32-E72D297353CC}">
              <c16:uniqueId val="{00000000-4050-42B7-A908-D6B3CC555E5D}"/>
            </c:ext>
          </c:extLst>
        </c:ser>
        <c:ser>
          <c:idx val="3"/>
          <c:order val="1"/>
          <c:tx>
            <c:strRef>
              <c:f>'Graficos 5-3 a 5-23_Flujos '!$AX$4</c:f>
              <c:strCache>
                <c:ptCount val="1"/>
                <c:pt idx="0">
                  <c:v>Flujo Oferta2</c:v>
                </c:pt>
              </c:strCache>
            </c:strRef>
          </c:tx>
          <c:spPr>
            <a:ln w="38100" cap="rnd">
              <a:solidFill>
                <a:schemeClr val="accent4"/>
              </a:solidFill>
              <a:prstDash val="sysDot"/>
              <a:round/>
            </a:ln>
            <a:effectLst/>
          </c:spPr>
          <c:marker>
            <c:symbol val="none"/>
          </c:marker>
          <c:val>
            <c:numRef>
              <c:f>'Graficos 5-3 a 5-23_Flujos '!$AX$5:$AX$172</c:f>
              <c:numCache>
                <c:formatCode>General</c:formatCode>
                <c:ptCount val="168"/>
                <c:pt idx="0">
                  <c:v>15.24119935226749</c:v>
                </c:pt>
                <c:pt idx="1">
                  <c:v>15.658326140536815</c:v>
                </c:pt>
                <c:pt idx="2">
                  <c:v>14.721781380140449</c:v>
                </c:pt>
                <c:pt idx="3">
                  <c:v>18.555807288377054</c:v>
                </c:pt>
                <c:pt idx="4">
                  <c:v>17.770498358737537</c:v>
                </c:pt>
                <c:pt idx="5">
                  <c:v>15.433322710606262</c:v>
                </c:pt>
                <c:pt idx="6">
                  <c:v>18.589291968996836</c:v>
                </c:pt>
                <c:pt idx="7">
                  <c:v>18.860597146530562</c:v>
                </c:pt>
                <c:pt idx="8">
                  <c:v>16.416419696777822</c:v>
                </c:pt>
                <c:pt idx="9">
                  <c:v>15.41650044285511</c:v>
                </c:pt>
                <c:pt idx="10">
                  <c:v>15.928037061305726</c:v>
                </c:pt>
                <c:pt idx="11">
                  <c:v>16.151059746366929</c:v>
                </c:pt>
                <c:pt idx="12">
                  <c:v>16.30484007510022</c:v>
                </c:pt>
                <c:pt idx="13">
                  <c:v>16.66954028600761</c:v>
                </c:pt>
                <c:pt idx="14">
                  <c:v>15.65104241074765</c:v>
                </c:pt>
                <c:pt idx="15">
                  <c:v>16.364879289036807</c:v>
                </c:pt>
                <c:pt idx="16">
                  <c:v>15.558146816124225</c:v>
                </c:pt>
                <c:pt idx="17">
                  <c:v>16.19051795151946</c:v>
                </c:pt>
                <c:pt idx="18">
                  <c:v>16.217679098680712</c:v>
                </c:pt>
                <c:pt idx="19">
                  <c:v>14.63992407364945</c:v>
                </c:pt>
                <c:pt idx="20">
                  <c:v>8.2887737285761354</c:v>
                </c:pt>
                <c:pt idx="21">
                  <c:v>8.0858055394832675</c:v>
                </c:pt>
                <c:pt idx="22">
                  <c:v>7.9264490699671244</c:v>
                </c:pt>
                <c:pt idx="23">
                  <c:v>3.7015687236906141</c:v>
                </c:pt>
                <c:pt idx="24">
                  <c:v>3.7360059524245779</c:v>
                </c:pt>
                <c:pt idx="25">
                  <c:v>3.9261912213316821</c:v>
                </c:pt>
                <c:pt idx="26">
                  <c:v>13.365048298168972</c:v>
                </c:pt>
                <c:pt idx="27">
                  <c:v>13.744185126355102</c:v>
                </c:pt>
                <c:pt idx="28">
                  <c:v>12.574429943406045</c:v>
                </c:pt>
                <c:pt idx="29">
                  <c:v>12.868189571448326</c:v>
                </c:pt>
                <c:pt idx="30">
                  <c:v>12.928195155056024</c:v>
                </c:pt>
                <c:pt idx="31">
                  <c:v>13.368620853881676</c:v>
                </c:pt>
                <c:pt idx="32">
                  <c:v>8.1425048853085542</c:v>
                </c:pt>
                <c:pt idx="33">
                  <c:v>7.6262467213443061</c:v>
                </c:pt>
                <c:pt idx="34">
                  <c:v>6.2034351462262167</c:v>
                </c:pt>
                <c:pt idx="35">
                  <c:v>7.9826036714316375</c:v>
                </c:pt>
                <c:pt idx="36">
                  <c:v>7.9516193967402637</c:v>
                </c:pt>
                <c:pt idx="37">
                  <c:v>6.3307974656152952</c:v>
                </c:pt>
                <c:pt idx="38">
                  <c:v>9.7112164200187188</c:v>
                </c:pt>
                <c:pt idx="39">
                  <c:v>8.0927185072433296</c:v>
                </c:pt>
                <c:pt idx="40">
                  <c:v>7.6873244599451143</c:v>
                </c:pt>
                <c:pt idx="41">
                  <c:v>7.9977980369380886</c:v>
                </c:pt>
                <c:pt idx="42">
                  <c:v>8.0863197871625836</c:v>
                </c:pt>
                <c:pt idx="43">
                  <c:v>8.271757870634616</c:v>
                </c:pt>
                <c:pt idx="44">
                  <c:v>3.9872647344727463</c:v>
                </c:pt>
                <c:pt idx="45">
                  <c:v>3.7338104510633494</c:v>
                </c:pt>
                <c:pt idx="46">
                  <c:v>3.9234803523700892</c:v>
                </c:pt>
                <c:pt idx="47">
                  <c:v>3.8978557733094705</c:v>
                </c:pt>
                <c:pt idx="48">
                  <c:v>4.3553937188383065</c:v>
                </c:pt>
                <c:pt idx="49">
                  <c:v>2.7599846991982995</c:v>
                </c:pt>
                <c:pt idx="50">
                  <c:v>3.9642951224296494</c:v>
                </c:pt>
                <c:pt idx="51">
                  <c:v>0.64266867882168732</c:v>
                </c:pt>
                <c:pt idx="52">
                  <c:v>0.49115051889843375</c:v>
                </c:pt>
                <c:pt idx="53">
                  <c:v>0.50974754324982552</c:v>
                </c:pt>
                <c:pt idx="54">
                  <c:v>0.50298806550934394</c:v>
                </c:pt>
                <c:pt idx="55">
                  <c:v>0.51681726810654904</c:v>
                </c:pt>
                <c:pt idx="56">
                  <c:v>0.5559277098463502</c:v>
                </c:pt>
                <c:pt idx="57">
                  <c:v>0.52856050136277677</c:v>
                </c:pt>
                <c:pt idx="58">
                  <c:v>0.55575674832035293</c:v>
                </c:pt>
                <c:pt idx="59">
                  <c:v>0.53443900681544232</c:v>
                </c:pt>
                <c:pt idx="60">
                  <c:v>17.529810237439051</c:v>
                </c:pt>
                <c:pt idx="61">
                  <c:v>17.962887911470716</c:v>
                </c:pt>
                <c:pt idx="62">
                  <c:v>16.709512999753315</c:v>
                </c:pt>
                <c:pt idx="63">
                  <c:v>17.565012942392059</c:v>
                </c:pt>
                <c:pt idx="64">
                  <c:v>16.575570882885586</c:v>
                </c:pt>
                <c:pt idx="65">
                  <c:v>17.323163793183085</c:v>
                </c:pt>
                <c:pt idx="66">
                  <c:v>17.529564272414063</c:v>
                </c:pt>
                <c:pt idx="67">
                  <c:v>17.898402374993566</c:v>
                </c:pt>
                <c:pt idx="68">
                  <c:v>18.377223581046565</c:v>
                </c:pt>
                <c:pt idx="69">
                  <c:v>17.118747041367897</c:v>
                </c:pt>
                <c:pt idx="70">
                  <c:v>17.729629610575103</c:v>
                </c:pt>
                <c:pt idx="71">
                  <c:v>17.965360895394952</c:v>
                </c:pt>
                <c:pt idx="72">
                  <c:v>18.054160009392035</c:v>
                </c:pt>
                <c:pt idx="73">
                  <c:v>18.50471219634619</c:v>
                </c:pt>
                <c:pt idx="74">
                  <c:v>17.244211301784162</c:v>
                </c:pt>
                <c:pt idx="75">
                  <c:v>18.119675441797881</c:v>
                </c:pt>
                <c:pt idx="76">
                  <c:v>17.126504107844085</c:v>
                </c:pt>
                <c:pt idx="77">
                  <c:v>17.890352485436779</c:v>
                </c:pt>
                <c:pt idx="78">
                  <c:v>18.107231093136761</c:v>
                </c:pt>
                <c:pt idx="79">
                  <c:v>18.487293147103628</c:v>
                </c:pt>
                <c:pt idx="80">
                  <c:v>18.961130900403987</c:v>
                </c:pt>
                <c:pt idx="81">
                  <c:v>17.686350865133136</c:v>
                </c:pt>
                <c:pt idx="82">
                  <c:v>18.298449825265379</c:v>
                </c:pt>
                <c:pt idx="83">
                  <c:v>18.53452357813967</c:v>
                </c:pt>
                <c:pt idx="84">
                  <c:v>18.638102618218909</c:v>
                </c:pt>
                <c:pt idx="85">
                  <c:v>19.083156758327277</c:v>
                </c:pt>
                <c:pt idx="86">
                  <c:v>17.798591574187412</c:v>
                </c:pt>
                <c:pt idx="87">
                  <c:v>18.666923156120902</c:v>
                </c:pt>
                <c:pt idx="88">
                  <c:v>17.670605982104462</c:v>
                </c:pt>
                <c:pt idx="89">
                  <c:v>18.438059298714506</c:v>
                </c:pt>
                <c:pt idx="90">
                  <c:v>18.668693622884348</c:v>
                </c:pt>
                <c:pt idx="91">
                  <c:v>19.112888243927955</c:v>
                </c:pt>
                <c:pt idx="92">
                  <c:v>19.638955778295895</c:v>
                </c:pt>
                <c:pt idx="93">
                  <c:v>18.422225355863702</c:v>
                </c:pt>
                <c:pt idx="94">
                  <c:v>19.118180839970591</c:v>
                </c:pt>
                <c:pt idx="95">
                  <c:v>19.401389873909466</c:v>
                </c:pt>
                <c:pt idx="96">
                  <c:v>18.922649049133724</c:v>
                </c:pt>
                <c:pt idx="97">
                  <c:v>19.331172173823688</c:v>
                </c:pt>
                <c:pt idx="98">
                  <c:v>17.976760451990231</c:v>
                </c:pt>
                <c:pt idx="99">
                  <c:v>18.823167608175027</c:v>
                </c:pt>
                <c:pt idx="100">
                  <c:v>17.758421730398368</c:v>
                </c:pt>
                <c:pt idx="101">
                  <c:v>18.483412788115857</c:v>
                </c:pt>
                <c:pt idx="102">
                  <c:v>18.71012672640245</c:v>
                </c:pt>
                <c:pt idx="103">
                  <c:v>19.203749226158834</c:v>
                </c:pt>
                <c:pt idx="104">
                  <c:v>19.78343864717408</c:v>
                </c:pt>
                <c:pt idx="105">
                  <c:v>18.595647263477986</c:v>
                </c:pt>
                <c:pt idx="106">
                  <c:v>19.339136617208169</c:v>
                </c:pt>
                <c:pt idx="107">
                  <c:v>19.671190818500691</c:v>
                </c:pt>
                <c:pt idx="108">
                  <c:v>19.9261443696887</c:v>
                </c:pt>
                <c:pt idx="109">
                  <c:v>20.503782218474043</c:v>
                </c:pt>
                <c:pt idx="110">
                  <c:v>19.302581375539376</c:v>
                </c:pt>
                <c:pt idx="111">
                  <c:v>20.323287887930746</c:v>
                </c:pt>
                <c:pt idx="112">
                  <c:v>19.408276329547334</c:v>
                </c:pt>
                <c:pt idx="113">
                  <c:v>20.309898555668042</c:v>
                </c:pt>
                <c:pt idx="114">
                  <c:v>20.58609214828266</c:v>
                </c:pt>
                <c:pt idx="115">
                  <c:v>21.037354571411015</c:v>
                </c:pt>
                <c:pt idx="116">
                  <c:v>21.56148306374871</c:v>
                </c:pt>
                <c:pt idx="117">
                  <c:v>20.299428830383476</c:v>
                </c:pt>
                <c:pt idx="118">
                  <c:v>20.997797233205347</c:v>
                </c:pt>
                <c:pt idx="119">
                  <c:v>21.280567542802601</c:v>
                </c:pt>
                <c:pt idx="120">
                  <c:v>21.537496413263398</c:v>
                </c:pt>
                <c:pt idx="121">
                  <c:v>22.048480922402632</c:v>
                </c:pt>
                <c:pt idx="122">
                  <c:v>20.757547771469035</c:v>
                </c:pt>
                <c:pt idx="123">
                  <c:v>21.722625728342791</c:v>
                </c:pt>
                <c:pt idx="124">
                  <c:v>20.719225025506603</c:v>
                </c:pt>
                <c:pt idx="125">
                  <c:v>21.561740447617012</c:v>
                </c:pt>
                <c:pt idx="126">
                  <c:v>21.801096207833325</c:v>
                </c:pt>
                <c:pt idx="127">
                  <c:v>22.254688074522164</c:v>
                </c:pt>
                <c:pt idx="128">
                  <c:v>22.76563320353398</c:v>
                </c:pt>
                <c:pt idx="129">
                  <c:v>21.469301162926968</c:v>
                </c:pt>
                <c:pt idx="130">
                  <c:v>22.164963061404706</c:v>
                </c:pt>
                <c:pt idx="131">
                  <c:v>22.44468175530983</c:v>
                </c:pt>
                <c:pt idx="132">
                  <c:v>22.409650105816581</c:v>
                </c:pt>
                <c:pt idx="133">
                  <c:v>22.877203389361966</c:v>
                </c:pt>
                <c:pt idx="134">
                  <c:v>21.519604617028563</c:v>
                </c:pt>
                <c:pt idx="135">
                  <c:v>22.451133414843753</c:v>
                </c:pt>
                <c:pt idx="136">
                  <c:v>21.383319704204041</c:v>
                </c:pt>
                <c:pt idx="137">
                  <c:v>22.189295755791136</c:v>
                </c:pt>
                <c:pt idx="138">
                  <c:v>22.379896147824184</c:v>
                </c:pt>
                <c:pt idx="139">
                  <c:v>22.790982892463944</c:v>
                </c:pt>
                <c:pt idx="140">
                  <c:v>23.243854385760642</c:v>
                </c:pt>
                <c:pt idx="141">
                  <c:v>21.869710672700421</c:v>
                </c:pt>
                <c:pt idx="142">
                  <c:v>22.518216013117126</c:v>
                </c:pt>
                <c:pt idx="143">
                  <c:v>22.748947649728507</c:v>
                </c:pt>
                <c:pt idx="144">
                  <c:v>22.94887214893879</c:v>
                </c:pt>
                <c:pt idx="145">
                  <c:v>23.378576999905818</c:v>
                </c:pt>
                <c:pt idx="146">
                  <c:v>21.962734135553546</c:v>
                </c:pt>
                <c:pt idx="147">
                  <c:v>22.866943430153697</c:v>
                </c:pt>
                <c:pt idx="148">
                  <c:v>21.742671866477394</c:v>
                </c:pt>
                <c:pt idx="149">
                  <c:v>22.51874208636309</c:v>
                </c:pt>
                <c:pt idx="150">
                  <c:v>22.72273948761449</c:v>
                </c:pt>
                <c:pt idx="151">
                  <c:v>23.209524590857654</c:v>
                </c:pt>
                <c:pt idx="152">
                  <c:v>23.722323873617825</c:v>
                </c:pt>
                <c:pt idx="153">
                  <c:v>22.39043018891698</c:v>
                </c:pt>
                <c:pt idx="154">
                  <c:v>23.110020086897748</c:v>
                </c:pt>
                <c:pt idx="155">
                  <c:v>23.40954286064698</c:v>
                </c:pt>
                <c:pt idx="156">
                  <c:v>23.551778515309707</c:v>
                </c:pt>
                <c:pt idx="157">
                  <c:v>24.076558046276659</c:v>
                </c:pt>
                <c:pt idx="158">
                  <c:v>22.733666869377885</c:v>
                </c:pt>
                <c:pt idx="159">
                  <c:v>23.741866358484913</c:v>
                </c:pt>
                <c:pt idx="160">
                  <c:v>22.69396721832527</c:v>
                </c:pt>
                <c:pt idx="161">
                  <c:v>23.571547432022271</c:v>
                </c:pt>
                <c:pt idx="162">
                  <c:v>23.823164509479284</c:v>
                </c:pt>
                <c:pt idx="163">
                  <c:v>24.324114751299021</c:v>
                </c:pt>
                <c:pt idx="164">
                  <c:v>24.835251741829779</c:v>
                </c:pt>
                <c:pt idx="165">
                  <c:v>23.486319991128767</c:v>
                </c:pt>
                <c:pt idx="166">
                  <c:v>24.215728868157385</c:v>
                </c:pt>
                <c:pt idx="167">
                  <c:v>24.521522692855797</c:v>
                </c:pt>
              </c:numCache>
            </c:numRef>
          </c:val>
          <c:smooth val="0"/>
          <c:extLst>
            <c:ext xmlns:c16="http://schemas.microsoft.com/office/drawing/2014/chart" uri="{C3380CC4-5D6E-409C-BE32-E72D297353CC}">
              <c16:uniqueId val="{00000001-4050-42B7-A908-D6B3CC555E5D}"/>
            </c:ext>
          </c:extLst>
        </c:ser>
        <c:ser>
          <c:idx val="4"/>
          <c:order val="2"/>
          <c:tx>
            <c:strRef>
              <c:f>'Graficos 5-3 a 5-23_Flujos '!$AY$4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'!$AY$5:$AY$172</c:f>
              <c:numCache>
                <c:formatCode>General</c:formatCode>
                <c:ptCount val="168"/>
                <c:pt idx="0">
                  <c:v>15.24119935226749</c:v>
                </c:pt>
                <c:pt idx="1">
                  <c:v>15.658326140536815</c:v>
                </c:pt>
                <c:pt idx="2">
                  <c:v>14.721781380140449</c:v>
                </c:pt>
                <c:pt idx="3">
                  <c:v>18.555807288377054</c:v>
                </c:pt>
                <c:pt idx="4">
                  <c:v>17.770498358737537</c:v>
                </c:pt>
                <c:pt idx="5">
                  <c:v>15.433322710606262</c:v>
                </c:pt>
                <c:pt idx="6">
                  <c:v>18.589291968996836</c:v>
                </c:pt>
                <c:pt idx="7">
                  <c:v>18.860597146530562</c:v>
                </c:pt>
                <c:pt idx="8">
                  <c:v>16.416419696777822</c:v>
                </c:pt>
                <c:pt idx="9">
                  <c:v>15.41650044285511</c:v>
                </c:pt>
                <c:pt idx="10">
                  <c:v>15.928037061305726</c:v>
                </c:pt>
                <c:pt idx="11">
                  <c:v>16.151059746366929</c:v>
                </c:pt>
                <c:pt idx="12">
                  <c:v>16.950498345980407</c:v>
                </c:pt>
                <c:pt idx="13">
                  <c:v>17.228332847033411</c:v>
                </c:pt>
                <c:pt idx="14">
                  <c:v>16.226336091317254</c:v>
                </c:pt>
                <c:pt idx="15">
                  <c:v>16.93275668318989</c:v>
                </c:pt>
                <c:pt idx="16">
                  <c:v>16.156769068420353</c:v>
                </c:pt>
                <c:pt idx="17">
                  <c:v>16.917440987371442</c:v>
                </c:pt>
                <c:pt idx="18">
                  <c:v>16.771000322804817</c:v>
                </c:pt>
                <c:pt idx="19">
                  <c:v>16.673413692553993</c:v>
                </c:pt>
                <c:pt idx="20">
                  <c:v>16.422522465609408</c:v>
                </c:pt>
                <c:pt idx="21">
                  <c:v>15.192093071120606</c:v>
                </c:pt>
                <c:pt idx="22">
                  <c:v>15.035371989959206</c:v>
                </c:pt>
                <c:pt idx="23">
                  <c:v>7.9391575154316287</c:v>
                </c:pt>
                <c:pt idx="24">
                  <c:v>7.936127879198339</c:v>
                </c:pt>
                <c:pt idx="25">
                  <c:v>8.095364455903006</c:v>
                </c:pt>
                <c:pt idx="26">
                  <c:v>14.164617588409243</c:v>
                </c:pt>
                <c:pt idx="27">
                  <c:v>14.817486361712753</c:v>
                </c:pt>
                <c:pt idx="28">
                  <c:v>13.78812476023532</c:v>
                </c:pt>
                <c:pt idx="29">
                  <c:v>14.205427928464029</c:v>
                </c:pt>
                <c:pt idx="30">
                  <c:v>13.995246582693522</c:v>
                </c:pt>
                <c:pt idx="31">
                  <c:v>14.436089300425152</c:v>
                </c:pt>
                <c:pt idx="32">
                  <c:v>14.215486144174363</c:v>
                </c:pt>
                <c:pt idx="33">
                  <c:v>14.403388565770904</c:v>
                </c:pt>
                <c:pt idx="34">
                  <c:v>15.024224786991859</c:v>
                </c:pt>
                <c:pt idx="35">
                  <c:v>15.307356748718853</c:v>
                </c:pt>
                <c:pt idx="36">
                  <c:v>15.444434875713398</c:v>
                </c:pt>
                <c:pt idx="37">
                  <c:v>15.916514788877734</c:v>
                </c:pt>
                <c:pt idx="38">
                  <c:v>14.722473665073149</c:v>
                </c:pt>
                <c:pt idx="39">
                  <c:v>15.587572845776958</c:v>
                </c:pt>
                <c:pt idx="40">
                  <c:v>14.682166464820579</c:v>
                </c:pt>
                <c:pt idx="41">
                  <c:v>15.446739264398914</c:v>
                </c:pt>
                <c:pt idx="42">
                  <c:v>15.710527062395151</c:v>
                </c:pt>
                <c:pt idx="43">
                  <c:v>16.11943901456333</c:v>
                </c:pt>
                <c:pt idx="44">
                  <c:v>16.705747916474152</c:v>
                </c:pt>
                <c:pt idx="45">
                  <c:v>15.559912139338035</c:v>
                </c:pt>
                <c:pt idx="46">
                  <c:v>16.179259128353351</c:v>
                </c:pt>
                <c:pt idx="47">
                  <c:v>16.452830087204429</c:v>
                </c:pt>
                <c:pt idx="48">
                  <c:v>17.252092815184405</c:v>
                </c:pt>
                <c:pt idx="49">
                  <c:v>17.579101640156406</c:v>
                </c:pt>
                <c:pt idx="50">
                  <c:v>16.315740296453249</c:v>
                </c:pt>
                <c:pt idx="51">
                  <c:v>17.078760328848059</c:v>
                </c:pt>
                <c:pt idx="52">
                  <c:v>16.05189175089189</c:v>
                </c:pt>
                <c:pt idx="53">
                  <c:v>14.877956523026889</c:v>
                </c:pt>
                <c:pt idx="54">
                  <c:v>15.083969616773274</c:v>
                </c:pt>
                <c:pt idx="55">
                  <c:v>15.404435615553062</c:v>
                </c:pt>
                <c:pt idx="56">
                  <c:v>9.6066090490093785</c:v>
                </c:pt>
                <c:pt idx="57">
                  <c:v>8.9509593196183772</c:v>
                </c:pt>
                <c:pt idx="58">
                  <c:v>9.2585563661728223</c:v>
                </c:pt>
                <c:pt idx="59">
                  <c:v>9.3201801309112078</c:v>
                </c:pt>
                <c:pt idx="60">
                  <c:v>17.529810238511345</c:v>
                </c:pt>
                <c:pt idx="61">
                  <c:v>17.962887912100086</c:v>
                </c:pt>
                <c:pt idx="62">
                  <c:v>16.709512999896106</c:v>
                </c:pt>
                <c:pt idx="63">
                  <c:v>17.565012942392059</c:v>
                </c:pt>
                <c:pt idx="64">
                  <c:v>16.575570882795546</c:v>
                </c:pt>
                <c:pt idx="65">
                  <c:v>17.323163793183085</c:v>
                </c:pt>
                <c:pt idx="66">
                  <c:v>17.529564271764684</c:v>
                </c:pt>
                <c:pt idx="67">
                  <c:v>17.898402374992656</c:v>
                </c:pt>
                <c:pt idx="68">
                  <c:v>18.377223568213594</c:v>
                </c:pt>
                <c:pt idx="69">
                  <c:v>17.11874704219008</c:v>
                </c:pt>
                <c:pt idx="70">
                  <c:v>17.729629610608754</c:v>
                </c:pt>
                <c:pt idx="71">
                  <c:v>17.9653608956678</c:v>
                </c:pt>
                <c:pt idx="72">
                  <c:v>18.05416000493733</c:v>
                </c:pt>
                <c:pt idx="73">
                  <c:v>18.504712196276159</c:v>
                </c:pt>
                <c:pt idx="74">
                  <c:v>17.244211301777796</c:v>
                </c:pt>
                <c:pt idx="75">
                  <c:v>18.119675441795152</c:v>
                </c:pt>
                <c:pt idx="76">
                  <c:v>17.126504107820438</c:v>
                </c:pt>
                <c:pt idx="77">
                  <c:v>17.890352485420408</c:v>
                </c:pt>
                <c:pt idx="78">
                  <c:v>18.107231093137671</c:v>
                </c:pt>
                <c:pt idx="79">
                  <c:v>18.487293150748883</c:v>
                </c:pt>
                <c:pt idx="80">
                  <c:v>18.961130896245777</c:v>
                </c:pt>
                <c:pt idx="81">
                  <c:v>17.686350863853477</c:v>
                </c:pt>
                <c:pt idx="82">
                  <c:v>18.298449825201715</c:v>
                </c:pt>
                <c:pt idx="83">
                  <c:v>18.534523576924585</c:v>
                </c:pt>
                <c:pt idx="84">
                  <c:v>18.638102619564961</c:v>
                </c:pt>
                <c:pt idx="85">
                  <c:v>19.083156756867538</c:v>
                </c:pt>
                <c:pt idx="86">
                  <c:v>17.79859157415558</c:v>
                </c:pt>
                <c:pt idx="87">
                  <c:v>18.666923156116354</c:v>
                </c:pt>
                <c:pt idx="88">
                  <c:v>17.670605982081725</c:v>
                </c:pt>
                <c:pt idx="89">
                  <c:v>18.438059298315238</c:v>
                </c:pt>
                <c:pt idx="90">
                  <c:v>18.668693622888895</c:v>
                </c:pt>
                <c:pt idx="91">
                  <c:v>19.112888243930684</c:v>
                </c:pt>
                <c:pt idx="92">
                  <c:v>19.638955777959382</c:v>
                </c:pt>
                <c:pt idx="93">
                  <c:v>18.422225355844603</c:v>
                </c:pt>
                <c:pt idx="94">
                  <c:v>19.11818083997241</c:v>
                </c:pt>
                <c:pt idx="95">
                  <c:v>19.40138987393766</c:v>
                </c:pt>
                <c:pt idx="96">
                  <c:v>18.922649054165049</c:v>
                </c:pt>
                <c:pt idx="97">
                  <c:v>19.33117217391009</c:v>
                </c:pt>
                <c:pt idx="98">
                  <c:v>17.976760451987502</c:v>
                </c:pt>
                <c:pt idx="99">
                  <c:v>18.82316760818594</c:v>
                </c:pt>
                <c:pt idx="100">
                  <c:v>17.758421730395639</c:v>
                </c:pt>
                <c:pt idx="101">
                  <c:v>18.483412787891211</c:v>
                </c:pt>
                <c:pt idx="102">
                  <c:v>18.710126726451563</c:v>
                </c:pt>
                <c:pt idx="103">
                  <c:v>19.203749226160653</c:v>
                </c:pt>
                <c:pt idx="104">
                  <c:v>19.783438657347688</c:v>
                </c:pt>
                <c:pt idx="105">
                  <c:v>18.595647263404317</c:v>
                </c:pt>
                <c:pt idx="106">
                  <c:v>19.339136617202712</c:v>
                </c:pt>
                <c:pt idx="107">
                  <c:v>19.671190818497053</c:v>
                </c:pt>
                <c:pt idx="108">
                  <c:v>19.926144369728718</c:v>
                </c:pt>
                <c:pt idx="109">
                  <c:v>20.503782218938795</c:v>
                </c:pt>
                <c:pt idx="110">
                  <c:v>19.302581375527552</c:v>
                </c:pt>
                <c:pt idx="111">
                  <c:v>20.323287887300467</c:v>
                </c:pt>
                <c:pt idx="112">
                  <c:v>19.408276329544606</c:v>
                </c:pt>
                <c:pt idx="113">
                  <c:v>20.309898555667132</c:v>
                </c:pt>
                <c:pt idx="114">
                  <c:v>20.586092148575517</c:v>
                </c:pt>
                <c:pt idx="115">
                  <c:v>21.037354594413046</c:v>
                </c:pt>
                <c:pt idx="116">
                  <c:v>21.561483063765081</c:v>
                </c:pt>
                <c:pt idx="117">
                  <c:v>20.299428830406214</c:v>
                </c:pt>
                <c:pt idx="118">
                  <c:v>20.997797233201709</c:v>
                </c:pt>
                <c:pt idx="119">
                  <c:v>21.280567542818062</c:v>
                </c:pt>
                <c:pt idx="120">
                  <c:v>21.53749641325885</c:v>
                </c:pt>
                <c:pt idx="121">
                  <c:v>22.048480923334864</c:v>
                </c:pt>
                <c:pt idx="122">
                  <c:v>20.757547771465397</c:v>
                </c:pt>
                <c:pt idx="123">
                  <c:v>21.722625728328239</c:v>
                </c:pt>
                <c:pt idx="124">
                  <c:v>20.719225025508422</c:v>
                </c:pt>
                <c:pt idx="125">
                  <c:v>21.561740448498313</c:v>
                </c:pt>
                <c:pt idx="126">
                  <c:v>21.801096207845148</c:v>
                </c:pt>
                <c:pt idx="127">
                  <c:v>22.254688074523074</c:v>
                </c:pt>
                <c:pt idx="128">
                  <c:v>22.76563320353398</c:v>
                </c:pt>
                <c:pt idx="129">
                  <c:v>21.469301165435354</c:v>
                </c:pt>
                <c:pt idx="130">
                  <c:v>22.16496306155841</c:v>
                </c:pt>
                <c:pt idx="131">
                  <c:v>22.44468175532802</c:v>
                </c:pt>
                <c:pt idx="132">
                  <c:v>22.409650097320082</c:v>
                </c:pt>
                <c:pt idx="133">
                  <c:v>22.877203389420174</c:v>
                </c:pt>
                <c:pt idx="134">
                  <c:v>21.519604617025834</c:v>
                </c:pt>
                <c:pt idx="135">
                  <c:v>22.451133414845572</c:v>
                </c:pt>
                <c:pt idx="136">
                  <c:v>21.38331970420586</c:v>
                </c:pt>
                <c:pt idx="137">
                  <c:v>22.189295756516003</c:v>
                </c:pt>
                <c:pt idx="138">
                  <c:v>22.379896147826003</c:v>
                </c:pt>
                <c:pt idx="139">
                  <c:v>22.790982890190207</c:v>
                </c:pt>
                <c:pt idx="140">
                  <c:v>23.243854384941187</c:v>
                </c:pt>
                <c:pt idx="141">
                  <c:v>21.86971067237846</c:v>
                </c:pt>
                <c:pt idx="142">
                  <c:v>22.518216013119854</c:v>
                </c:pt>
                <c:pt idx="143">
                  <c:v>22.748947649724869</c:v>
                </c:pt>
                <c:pt idx="144">
                  <c:v>22.948872148990631</c:v>
                </c:pt>
                <c:pt idx="145">
                  <c:v>23.378576999715733</c:v>
                </c:pt>
                <c:pt idx="146">
                  <c:v>21.962734135551727</c:v>
                </c:pt>
                <c:pt idx="147">
                  <c:v>22.866943430823994</c:v>
                </c:pt>
                <c:pt idx="148">
                  <c:v>21.742671866476485</c:v>
                </c:pt>
                <c:pt idx="149">
                  <c:v>22.518742086325801</c:v>
                </c:pt>
                <c:pt idx="150">
                  <c:v>22.722739487611761</c:v>
                </c:pt>
                <c:pt idx="151">
                  <c:v>23.209524590854016</c:v>
                </c:pt>
                <c:pt idx="152">
                  <c:v>23.722323873616915</c:v>
                </c:pt>
                <c:pt idx="153">
                  <c:v>22.390430190316692</c:v>
                </c:pt>
                <c:pt idx="154">
                  <c:v>23.110020087168778</c:v>
                </c:pt>
                <c:pt idx="155">
                  <c:v>23.409542860669717</c:v>
                </c:pt>
                <c:pt idx="156">
                  <c:v>23.551778518442006</c:v>
                </c:pt>
                <c:pt idx="157">
                  <c:v>24.07655804532169</c:v>
                </c:pt>
                <c:pt idx="158">
                  <c:v>22.733666869091394</c:v>
                </c:pt>
                <c:pt idx="159">
                  <c:v>23.741866359218875</c:v>
                </c:pt>
                <c:pt idx="160">
                  <c:v>22.693967211475865</c:v>
                </c:pt>
                <c:pt idx="161">
                  <c:v>23.571547432055922</c:v>
                </c:pt>
                <c:pt idx="162">
                  <c:v>23.82316450964754</c:v>
                </c:pt>
                <c:pt idx="163">
                  <c:v>24.32411475142635</c:v>
                </c:pt>
                <c:pt idx="164">
                  <c:v>24.835251742636501</c:v>
                </c:pt>
                <c:pt idx="165">
                  <c:v>23.48631999085319</c:v>
                </c:pt>
                <c:pt idx="166">
                  <c:v>24.215728868324732</c:v>
                </c:pt>
                <c:pt idx="167">
                  <c:v>24.521522692828512</c:v>
                </c:pt>
              </c:numCache>
            </c:numRef>
          </c:val>
          <c:smooth val="0"/>
          <c:extLst>
            <c:ext xmlns:c16="http://schemas.microsoft.com/office/drawing/2014/chart" uri="{C3380CC4-5D6E-409C-BE32-E72D297353CC}">
              <c16:uniqueId val="{00000002-4050-42B7-A908-D6B3CC555E5D}"/>
            </c:ext>
          </c:extLst>
        </c:ser>
        <c:ser>
          <c:idx val="1"/>
          <c:order val="3"/>
          <c:tx>
            <c:strRef>
              <c:f>'Graficos 5-3 a 5-23_Flujos '!$AZ$4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'!$AZ$5:$AZ$172</c:f>
              <c:numCache>
                <c:formatCode>General</c:formatCode>
                <c:ptCount val="168"/>
                <c:pt idx="0">
                  <c:v>17.5</c:v>
                </c:pt>
                <c:pt idx="1">
                  <c:v>17.5</c:v>
                </c:pt>
                <c:pt idx="2">
                  <c:v>17.5</c:v>
                </c:pt>
                <c:pt idx="3">
                  <c:v>17.5</c:v>
                </c:pt>
                <c:pt idx="4">
                  <c:v>17.5</c:v>
                </c:pt>
                <c:pt idx="5">
                  <c:v>17.5</c:v>
                </c:pt>
                <c:pt idx="6">
                  <c:v>17.5</c:v>
                </c:pt>
                <c:pt idx="7">
                  <c:v>20</c:v>
                </c:pt>
                <c:pt idx="8">
                  <c:v>20</c:v>
                </c:pt>
                <c:pt idx="9">
                  <c:v>20</c:v>
                </c:pt>
                <c:pt idx="10">
                  <c:v>20</c:v>
                </c:pt>
                <c:pt idx="11">
                  <c:v>20</c:v>
                </c:pt>
                <c:pt idx="12">
                  <c:v>20</c:v>
                </c:pt>
                <c:pt idx="13">
                  <c:v>20</c:v>
                </c:pt>
                <c:pt idx="14">
                  <c:v>20</c:v>
                </c:pt>
                <c:pt idx="15">
                  <c:v>20</c:v>
                </c:pt>
                <c:pt idx="16">
                  <c:v>20</c:v>
                </c:pt>
                <c:pt idx="17">
                  <c:v>20</c:v>
                </c:pt>
                <c:pt idx="18">
                  <c:v>20</c:v>
                </c:pt>
                <c:pt idx="19">
                  <c:v>20</c:v>
                </c:pt>
                <c:pt idx="20">
                  <c:v>20</c:v>
                </c:pt>
                <c:pt idx="21">
                  <c:v>20</c:v>
                </c:pt>
                <c:pt idx="22">
                  <c:v>20</c:v>
                </c:pt>
                <c:pt idx="23">
                  <c:v>20</c:v>
                </c:pt>
                <c:pt idx="24">
                  <c:v>20</c:v>
                </c:pt>
                <c:pt idx="25">
                  <c:v>20</c:v>
                </c:pt>
                <c:pt idx="26">
                  <c:v>20</c:v>
                </c:pt>
                <c:pt idx="27">
                  <c:v>20</c:v>
                </c:pt>
                <c:pt idx="28">
                  <c:v>20</c:v>
                </c:pt>
                <c:pt idx="29">
                  <c:v>20</c:v>
                </c:pt>
                <c:pt idx="30">
                  <c:v>20</c:v>
                </c:pt>
                <c:pt idx="31">
                  <c:v>20</c:v>
                </c:pt>
                <c:pt idx="32">
                  <c:v>20</c:v>
                </c:pt>
                <c:pt idx="33">
                  <c:v>20</c:v>
                </c:pt>
                <c:pt idx="34">
                  <c:v>20</c:v>
                </c:pt>
                <c:pt idx="35">
                  <c:v>20</c:v>
                </c:pt>
                <c:pt idx="36">
                  <c:v>20</c:v>
                </c:pt>
                <c:pt idx="37">
                  <c:v>20</c:v>
                </c:pt>
                <c:pt idx="38">
                  <c:v>20</c:v>
                </c:pt>
                <c:pt idx="39">
                  <c:v>20</c:v>
                </c:pt>
                <c:pt idx="40">
                  <c:v>20</c:v>
                </c:pt>
                <c:pt idx="41">
                  <c:v>20</c:v>
                </c:pt>
                <c:pt idx="42">
                  <c:v>20</c:v>
                </c:pt>
                <c:pt idx="43">
                  <c:v>20</c:v>
                </c:pt>
                <c:pt idx="44">
                  <c:v>20</c:v>
                </c:pt>
                <c:pt idx="45">
                  <c:v>20</c:v>
                </c:pt>
                <c:pt idx="46">
                  <c:v>20</c:v>
                </c:pt>
                <c:pt idx="47">
                  <c:v>20</c:v>
                </c:pt>
                <c:pt idx="48">
                  <c:v>20</c:v>
                </c:pt>
                <c:pt idx="49">
                  <c:v>20</c:v>
                </c:pt>
                <c:pt idx="50">
                  <c:v>20</c:v>
                </c:pt>
                <c:pt idx="51">
                  <c:v>20</c:v>
                </c:pt>
                <c:pt idx="52">
                  <c:v>20</c:v>
                </c:pt>
                <c:pt idx="53">
                  <c:v>20</c:v>
                </c:pt>
                <c:pt idx="54">
                  <c:v>20</c:v>
                </c:pt>
                <c:pt idx="55">
                  <c:v>20</c:v>
                </c:pt>
                <c:pt idx="56">
                  <c:v>20</c:v>
                </c:pt>
                <c:pt idx="57">
                  <c:v>20</c:v>
                </c:pt>
                <c:pt idx="58">
                  <c:v>20</c:v>
                </c:pt>
                <c:pt idx="59">
                  <c:v>20</c:v>
                </c:pt>
                <c:pt idx="60">
                  <c:v>28</c:v>
                </c:pt>
                <c:pt idx="61">
                  <c:v>28</c:v>
                </c:pt>
                <c:pt idx="62">
                  <c:v>28</c:v>
                </c:pt>
                <c:pt idx="63">
                  <c:v>28</c:v>
                </c:pt>
                <c:pt idx="64">
                  <c:v>28</c:v>
                </c:pt>
                <c:pt idx="65">
                  <c:v>28</c:v>
                </c:pt>
                <c:pt idx="66">
                  <c:v>28</c:v>
                </c:pt>
                <c:pt idx="67">
                  <c:v>28</c:v>
                </c:pt>
                <c:pt idx="68">
                  <c:v>28</c:v>
                </c:pt>
                <c:pt idx="69">
                  <c:v>28</c:v>
                </c:pt>
                <c:pt idx="70">
                  <c:v>28</c:v>
                </c:pt>
                <c:pt idx="71">
                  <c:v>28</c:v>
                </c:pt>
                <c:pt idx="72">
                  <c:v>28</c:v>
                </c:pt>
                <c:pt idx="73">
                  <c:v>28</c:v>
                </c:pt>
                <c:pt idx="74">
                  <c:v>28</c:v>
                </c:pt>
                <c:pt idx="75">
                  <c:v>28</c:v>
                </c:pt>
                <c:pt idx="76">
                  <c:v>28</c:v>
                </c:pt>
                <c:pt idx="77">
                  <c:v>28</c:v>
                </c:pt>
                <c:pt idx="78">
                  <c:v>28</c:v>
                </c:pt>
                <c:pt idx="79">
                  <c:v>28</c:v>
                </c:pt>
                <c:pt idx="80">
                  <c:v>28</c:v>
                </c:pt>
                <c:pt idx="81">
                  <c:v>28</c:v>
                </c:pt>
                <c:pt idx="82">
                  <c:v>28</c:v>
                </c:pt>
                <c:pt idx="83">
                  <c:v>28</c:v>
                </c:pt>
                <c:pt idx="84">
                  <c:v>28</c:v>
                </c:pt>
                <c:pt idx="85">
                  <c:v>28</c:v>
                </c:pt>
                <c:pt idx="86">
                  <c:v>28</c:v>
                </c:pt>
                <c:pt idx="87">
                  <c:v>28</c:v>
                </c:pt>
                <c:pt idx="88">
                  <c:v>28</c:v>
                </c:pt>
                <c:pt idx="89">
                  <c:v>28</c:v>
                </c:pt>
                <c:pt idx="90">
                  <c:v>28</c:v>
                </c:pt>
                <c:pt idx="91">
                  <c:v>28</c:v>
                </c:pt>
                <c:pt idx="92">
                  <c:v>28</c:v>
                </c:pt>
                <c:pt idx="93">
                  <c:v>28</c:v>
                </c:pt>
                <c:pt idx="94">
                  <c:v>28</c:v>
                </c:pt>
                <c:pt idx="95">
                  <c:v>28</c:v>
                </c:pt>
                <c:pt idx="96">
                  <c:v>28</c:v>
                </c:pt>
                <c:pt idx="97">
                  <c:v>28</c:v>
                </c:pt>
                <c:pt idx="98">
                  <c:v>28</c:v>
                </c:pt>
                <c:pt idx="99">
                  <c:v>28</c:v>
                </c:pt>
                <c:pt idx="100">
                  <c:v>28</c:v>
                </c:pt>
                <c:pt idx="101">
                  <c:v>28</c:v>
                </c:pt>
                <c:pt idx="102">
                  <c:v>28</c:v>
                </c:pt>
                <c:pt idx="103">
                  <c:v>28</c:v>
                </c:pt>
                <c:pt idx="104">
                  <c:v>28</c:v>
                </c:pt>
                <c:pt idx="105">
                  <c:v>28</c:v>
                </c:pt>
                <c:pt idx="106">
                  <c:v>28</c:v>
                </c:pt>
                <c:pt idx="107">
                  <c:v>28</c:v>
                </c:pt>
                <c:pt idx="108">
                  <c:v>28</c:v>
                </c:pt>
                <c:pt idx="109">
                  <c:v>28</c:v>
                </c:pt>
                <c:pt idx="110">
                  <c:v>28</c:v>
                </c:pt>
                <c:pt idx="111">
                  <c:v>28</c:v>
                </c:pt>
                <c:pt idx="112">
                  <c:v>28</c:v>
                </c:pt>
                <c:pt idx="113">
                  <c:v>28</c:v>
                </c:pt>
                <c:pt idx="114">
                  <c:v>28</c:v>
                </c:pt>
                <c:pt idx="115">
                  <c:v>28</c:v>
                </c:pt>
                <c:pt idx="116">
                  <c:v>28</c:v>
                </c:pt>
                <c:pt idx="117">
                  <c:v>28</c:v>
                </c:pt>
                <c:pt idx="118">
                  <c:v>28</c:v>
                </c:pt>
                <c:pt idx="119">
                  <c:v>28</c:v>
                </c:pt>
                <c:pt idx="120">
                  <c:v>28</c:v>
                </c:pt>
                <c:pt idx="121">
                  <c:v>28</c:v>
                </c:pt>
                <c:pt idx="122">
                  <c:v>28</c:v>
                </c:pt>
                <c:pt idx="123">
                  <c:v>28</c:v>
                </c:pt>
                <c:pt idx="124">
                  <c:v>28</c:v>
                </c:pt>
                <c:pt idx="125">
                  <c:v>28</c:v>
                </c:pt>
                <c:pt idx="126">
                  <c:v>28</c:v>
                </c:pt>
                <c:pt idx="127">
                  <c:v>28</c:v>
                </c:pt>
                <c:pt idx="128">
                  <c:v>28</c:v>
                </c:pt>
                <c:pt idx="129">
                  <c:v>28</c:v>
                </c:pt>
                <c:pt idx="130">
                  <c:v>28</c:v>
                </c:pt>
                <c:pt idx="131">
                  <c:v>28</c:v>
                </c:pt>
                <c:pt idx="132">
                  <c:v>28</c:v>
                </c:pt>
                <c:pt idx="133">
                  <c:v>28</c:v>
                </c:pt>
                <c:pt idx="134">
                  <c:v>28</c:v>
                </c:pt>
                <c:pt idx="135">
                  <c:v>28</c:v>
                </c:pt>
                <c:pt idx="136">
                  <c:v>28</c:v>
                </c:pt>
                <c:pt idx="137">
                  <c:v>28</c:v>
                </c:pt>
                <c:pt idx="138">
                  <c:v>28</c:v>
                </c:pt>
                <c:pt idx="139">
                  <c:v>28</c:v>
                </c:pt>
                <c:pt idx="140">
                  <c:v>28</c:v>
                </c:pt>
                <c:pt idx="141">
                  <c:v>28</c:v>
                </c:pt>
                <c:pt idx="142">
                  <c:v>28</c:v>
                </c:pt>
                <c:pt idx="143">
                  <c:v>28</c:v>
                </c:pt>
                <c:pt idx="144">
                  <c:v>28</c:v>
                </c:pt>
                <c:pt idx="145">
                  <c:v>28</c:v>
                </c:pt>
                <c:pt idx="146">
                  <c:v>28</c:v>
                </c:pt>
                <c:pt idx="147">
                  <c:v>28</c:v>
                </c:pt>
                <c:pt idx="148">
                  <c:v>28</c:v>
                </c:pt>
                <c:pt idx="149">
                  <c:v>28</c:v>
                </c:pt>
                <c:pt idx="150">
                  <c:v>28</c:v>
                </c:pt>
                <c:pt idx="151">
                  <c:v>28</c:v>
                </c:pt>
                <c:pt idx="152">
                  <c:v>28</c:v>
                </c:pt>
                <c:pt idx="153">
                  <c:v>28</c:v>
                </c:pt>
                <c:pt idx="154">
                  <c:v>28</c:v>
                </c:pt>
                <c:pt idx="155">
                  <c:v>28</c:v>
                </c:pt>
                <c:pt idx="156">
                  <c:v>28</c:v>
                </c:pt>
                <c:pt idx="157">
                  <c:v>28</c:v>
                </c:pt>
                <c:pt idx="158">
                  <c:v>28</c:v>
                </c:pt>
                <c:pt idx="159">
                  <c:v>28</c:v>
                </c:pt>
                <c:pt idx="160">
                  <c:v>28</c:v>
                </c:pt>
                <c:pt idx="161">
                  <c:v>28</c:v>
                </c:pt>
                <c:pt idx="162">
                  <c:v>28</c:v>
                </c:pt>
                <c:pt idx="163">
                  <c:v>28</c:v>
                </c:pt>
                <c:pt idx="164">
                  <c:v>28</c:v>
                </c:pt>
                <c:pt idx="165">
                  <c:v>28</c:v>
                </c:pt>
                <c:pt idx="166">
                  <c:v>28</c:v>
                </c:pt>
                <c:pt idx="167">
                  <c:v>28</c:v>
                </c:pt>
              </c:numCache>
            </c:numRef>
          </c:val>
          <c:smooth val="0"/>
          <c:extLst>
            <c:ext xmlns:c16="http://schemas.microsoft.com/office/drawing/2014/chart" uri="{C3380CC4-5D6E-409C-BE32-E72D297353CC}">
              <c16:uniqueId val="{00000003-4050-42B7-A908-D6B3CC555E5D}"/>
            </c:ext>
          </c:extLst>
        </c:ser>
        <c:ser>
          <c:idx val="2"/>
          <c:order val="4"/>
          <c:tx>
            <c:strRef>
              <c:f>'Graficos 5-3 a 5-23_Flujos '!$BA$4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'!$BA$5:$BA$172</c:f>
              <c:numCache>
                <c:formatCode>General</c:formatCode>
                <c:ptCount val="168"/>
                <c:pt idx="0">
                  <c:v>-6.9530000000000003</c:v>
                </c:pt>
                <c:pt idx="1">
                  <c:v>-6.9530000000000003</c:v>
                </c:pt>
                <c:pt idx="2">
                  <c:v>-6.9530000000000003</c:v>
                </c:pt>
                <c:pt idx="3">
                  <c:v>-6.9530000000000003</c:v>
                </c:pt>
                <c:pt idx="4">
                  <c:v>-6.9530000000000003</c:v>
                </c:pt>
                <c:pt idx="5">
                  <c:v>-6.9530000000000003</c:v>
                </c:pt>
                <c:pt idx="6">
                  <c:v>-6.9530000000000003</c:v>
                </c:pt>
                <c:pt idx="7">
                  <c:v>-6.9530000000000003</c:v>
                </c:pt>
                <c:pt idx="8">
                  <c:v>-6.9530000000000003</c:v>
                </c:pt>
                <c:pt idx="9">
                  <c:v>-6.9530000000000003</c:v>
                </c:pt>
                <c:pt idx="10">
                  <c:v>-6.9530000000000003</c:v>
                </c:pt>
                <c:pt idx="11">
                  <c:v>-6.9530000000000003</c:v>
                </c:pt>
                <c:pt idx="12">
                  <c:v>-6.9530000000000003</c:v>
                </c:pt>
                <c:pt idx="13">
                  <c:v>-6.9530000000000003</c:v>
                </c:pt>
                <c:pt idx="14">
                  <c:v>-6.9530000000000003</c:v>
                </c:pt>
                <c:pt idx="15">
                  <c:v>-6.9530000000000003</c:v>
                </c:pt>
                <c:pt idx="16">
                  <c:v>-6.9530000000000003</c:v>
                </c:pt>
                <c:pt idx="17">
                  <c:v>-6.9530000000000003</c:v>
                </c:pt>
                <c:pt idx="18">
                  <c:v>-6.9530000000000003</c:v>
                </c:pt>
                <c:pt idx="19">
                  <c:v>-6.9530000000000003</c:v>
                </c:pt>
                <c:pt idx="20">
                  <c:v>-6.9530000000000003</c:v>
                </c:pt>
                <c:pt idx="21">
                  <c:v>-6.9530000000000003</c:v>
                </c:pt>
                <c:pt idx="22">
                  <c:v>-6.9530000000000003</c:v>
                </c:pt>
                <c:pt idx="23">
                  <c:v>-6.9530000000000003</c:v>
                </c:pt>
                <c:pt idx="24">
                  <c:v>-6.9530000000000003</c:v>
                </c:pt>
                <c:pt idx="25">
                  <c:v>-6.9530000000000003</c:v>
                </c:pt>
                <c:pt idx="26">
                  <c:v>-6.9530000000000003</c:v>
                </c:pt>
                <c:pt idx="27">
                  <c:v>-6.9530000000000003</c:v>
                </c:pt>
                <c:pt idx="28">
                  <c:v>-6.9530000000000003</c:v>
                </c:pt>
                <c:pt idx="29">
                  <c:v>-6.9530000000000003</c:v>
                </c:pt>
                <c:pt idx="30">
                  <c:v>-6.9530000000000003</c:v>
                </c:pt>
                <c:pt idx="31">
                  <c:v>-6.9530000000000003</c:v>
                </c:pt>
                <c:pt idx="32">
                  <c:v>-6.9530000000000003</c:v>
                </c:pt>
                <c:pt idx="33">
                  <c:v>-6.9530000000000003</c:v>
                </c:pt>
                <c:pt idx="34">
                  <c:v>-6.9530000000000003</c:v>
                </c:pt>
                <c:pt idx="35">
                  <c:v>-6.9530000000000003</c:v>
                </c:pt>
                <c:pt idx="36">
                  <c:v>-6.9530000000000003</c:v>
                </c:pt>
                <c:pt idx="37">
                  <c:v>-6.9530000000000003</c:v>
                </c:pt>
                <c:pt idx="38">
                  <c:v>-6.9530000000000003</c:v>
                </c:pt>
                <c:pt idx="39">
                  <c:v>-6.9530000000000003</c:v>
                </c:pt>
                <c:pt idx="40">
                  <c:v>-6.9530000000000003</c:v>
                </c:pt>
                <c:pt idx="41">
                  <c:v>-6.9530000000000003</c:v>
                </c:pt>
                <c:pt idx="42">
                  <c:v>-6.9530000000000003</c:v>
                </c:pt>
                <c:pt idx="43">
                  <c:v>-6.9530000000000003</c:v>
                </c:pt>
                <c:pt idx="44">
                  <c:v>-6.9530000000000003</c:v>
                </c:pt>
                <c:pt idx="45">
                  <c:v>-6.9530000000000003</c:v>
                </c:pt>
                <c:pt idx="46">
                  <c:v>-6.9530000000000003</c:v>
                </c:pt>
                <c:pt idx="47">
                  <c:v>-6.9530000000000003</c:v>
                </c:pt>
                <c:pt idx="48">
                  <c:v>-6.9530000000000003</c:v>
                </c:pt>
                <c:pt idx="49">
                  <c:v>-6.9530000000000003</c:v>
                </c:pt>
                <c:pt idx="50">
                  <c:v>-6.9530000000000003</c:v>
                </c:pt>
                <c:pt idx="51">
                  <c:v>-6.9530000000000003</c:v>
                </c:pt>
                <c:pt idx="52">
                  <c:v>-6.9530000000000003</c:v>
                </c:pt>
                <c:pt idx="53">
                  <c:v>-6.9530000000000003</c:v>
                </c:pt>
                <c:pt idx="54">
                  <c:v>-6.9530000000000003</c:v>
                </c:pt>
                <c:pt idx="55">
                  <c:v>-6.9530000000000003</c:v>
                </c:pt>
                <c:pt idx="56">
                  <c:v>-6.9530000000000003</c:v>
                </c:pt>
                <c:pt idx="57">
                  <c:v>-6.9530000000000003</c:v>
                </c:pt>
                <c:pt idx="58">
                  <c:v>-6.9530000000000003</c:v>
                </c:pt>
                <c:pt idx="59">
                  <c:v>-6.9530000000000003</c:v>
                </c:pt>
                <c:pt idx="60">
                  <c:v>-6.9530000000000003</c:v>
                </c:pt>
                <c:pt idx="61">
                  <c:v>-6.9530000000000003</c:v>
                </c:pt>
                <c:pt idx="62">
                  <c:v>-6.9530000000000003</c:v>
                </c:pt>
                <c:pt idx="63">
                  <c:v>-6.9530000000000003</c:v>
                </c:pt>
                <c:pt idx="64">
                  <c:v>-6.9530000000000003</c:v>
                </c:pt>
                <c:pt idx="65">
                  <c:v>-6.9530000000000003</c:v>
                </c:pt>
                <c:pt idx="66">
                  <c:v>-6.9530000000000003</c:v>
                </c:pt>
                <c:pt idx="67">
                  <c:v>-6.9530000000000003</c:v>
                </c:pt>
                <c:pt idx="68">
                  <c:v>-6.9530000000000003</c:v>
                </c:pt>
                <c:pt idx="69">
                  <c:v>-6.9530000000000003</c:v>
                </c:pt>
                <c:pt idx="70">
                  <c:v>-6.9530000000000003</c:v>
                </c:pt>
                <c:pt idx="71">
                  <c:v>-6.9530000000000003</c:v>
                </c:pt>
                <c:pt idx="72">
                  <c:v>-6.9530000000000003</c:v>
                </c:pt>
                <c:pt idx="73">
                  <c:v>-6.9530000000000003</c:v>
                </c:pt>
                <c:pt idx="74">
                  <c:v>-6.9530000000000003</c:v>
                </c:pt>
                <c:pt idx="75">
                  <c:v>-6.9530000000000003</c:v>
                </c:pt>
                <c:pt idx="76">
                  <c:v>-6.9530000000000003</c:v>
                </c:pt>
                <c:pt idx="77">
                  <c:v>-6.9530000000000003</c:v>
                </c:pt>
                <c:pt idx="78">
                  <c:v>-6.9530000000000003</c:v>
                </c:pt>
                <c:pt idx="79">
                  <c:v>-6.9530000000000003</c:v>
                </c:pt>
                <c:pt idx="80">
                  <c:v>-6.9530000000000003</c:v>
                </c:pt>
                <c:pt idx="81">
                  <c:v>-6.9530000000000003</c:v>
                </c:pt>
                <c:pt idx="82">
                  <c:v>-6.9530000000000003</c:v>
                </c:pt>
                <c:pt idx="83">
                  <c:v>-6.9530000000000003</c:v>
                </c:pt>
                <c:pt idx="84">
                  <c:v>-6.9530000000000003</c:v>
                </c:pt>
                <c:pt idx="85">
                  <c:v>-6.9530000000000003</c:v>
                </c:pt>
                <c:pt idx="86">
                  <c:v>-6.9530000000000003</c:v>
                </c:pt>
                <c:pt idx="87">
                  <c:v>-6.9530000000000003</c:v>
                </c:pt>
                <c:pt idx="88">
                  <c:v>-6.9530000000000003</c:v>
                </c:pt>
                <c:pt idx="89">
                  <c:v>-6.9530000000000003</c:v>
                </c:pt>
                <c:pt idx="90">
                  <c:v>-6.9530000000000003</c:v>
                </c:pt>
                <c:pt idx="91">
                  <c:v>-6.9530000000000003</c:v>
                </c:pt>
                <c:pt idx="92">
                  <c:v>-6.9530000000000003</c:v>
                </c:pt>
                <c:pt idx="93">
                  <c:v>-6.9530000000000003</c:v>
                </c:pt>
                <c:pt idx="94">
                  <c:v>-6.9530000000000003</c:v>
                </c:pt>
                <c:pt idx="95">
                  <c:v>-6.9530000000000003</c:v>
                </c:pt>
                <c:pt idx="96">
                  <c:v>-6.9530000000000003</c:v>
                </c:pt>
                <c:pt idx="97">
                  <c:v>-6.9530000000000003</c:v>
                </c:pt>
                <c:pt idx="98">
                  <c:v>-6.9530000000000003</c:v>
                </c:pt>
                <c:pt idx="99">
                  <c:v>-6.9530000000000003</c:v>
                </c:pt>
                <c:pt idx="100">
                  <c:v>-6.9530000000000003</c:v>
                </c:pt>
                <c:pt idx="101">
                  <c:v>-6.9530000000000003</c:v>
                </c:pt>
                <c:pt idx="102">
                  <c:v>-6.9530000000000003</c:v>
                </c:pt>
                <c:pt idx="103">
                  <c:v>-6.9530000000000003</c:v>
                </c:pt>
                <c:pt idx="104">
                  <c:v>-6.9530000000000003</c:v>
                </c:pt>
                <c:pt idx="105">
                  <c:v>-6.9530000000000003</c:v>
                </c:pt>
                <c:pt idx="106">
                  <c:v>-6.9530000000000003</c:v>
                </c:pt>
                <c:pt idx="107">
                  <c:v>-6.9530000000000003</c:v>
                </c:pt>
                <c:pt idx="108">
                  <c:v>-6.9530000000000003</c:v>
                </c:pt>
                <c:pt idx="109">
                  <c:v>-6.9530000000000003</c:v>
                </c:pt>
                <c:pt idx="110">
                  <c:v>-6.9530000000000003</c:v>
                </c:pt>
                <c:pt idx="111">
                  <c:v>-6.9530000000000003</c:v>
                </c:pt>
                <c:pt idx="112">
                  <c:v>-6.9530000000000003</c:v>
                </c:pt>
                <c:pt idx="113">
                  <c:v>-6.9530000000000003</c:v>
                </c:pt>
                <c:pt idx="114">
                  <c:v>-6.9530000000000003</c:v>
                </c:pt>
                <c:pt idx="115">
                  <c:v>-6.9530000000000003</c:v>
                </c:pt>
                <c:pt idx="116">
                  <c:v>-6.9530000000000003</c:v>
                </c:pt>
                <c:pt idx="117">
                  <c:v>-6.9530000000000003</c:v>
                </c:pt>
                <c:pt idx="118">
                  <c:v>-6.9530000000000003</c:v>
                </c:pt>
                <c:pt idx="119">
                  <c:v>-6.9530000000000003</c:v>
                </c:pt>
                <c:pt idx="120">
                  <c:v>-6.9530000000000003</c:v>
                </c:pt>
                <c:pt idx="121">
                  <c:v>-6.9530000000000003</c:v>
                </c:pt>
                <c:pt idx="122">
                  <c:v>-6.9530000000000003</c:v>
                </c:pt>
                <c:pt idx="123">
                  <c:v>-6.9530000000000003</c:v>
                </c:pt>
                <c:pt idx="124">
                  <c:v>-6.9530000000000003</c:v>
                </c:pt>
                <c:pt idx="125">
                  <c:v>-6.9530000000000003</c:v>
                </c:pt>
                <c:pt idx="126">
                  <c:v>-6.9530000000000003</c:v>
                </c:pt>
                <c:pt idx="127">
                  <c:v>-6.9530000000000003</c:v>
                </c:pt>
                <c:pt idx="128">
                  <c:v>-6.9530000000000003</c:v>
                </c:pt>
                <c:pt idx="129">
                  <c:v>-6.9530000000000003</c:v>
                </c:pt>
                <c:pt idx="130">
                  <c:v>-6.9530000000000003</c:v>
                </c:pt>
                <c:pt idx="131">
                  <c:v>-6.9530000000000003</c:v>
                </c:pt>
                <c:pt idx="132">
                  <c:v>-6.9530000000000003</c:v>
                </c:pt>
                <c:pt idx="133">
                  <c:v>-6.9530000000000003</c:v>
                </c:pt>
                <c:pt idx="134">
                  <c:v>-6.9530000000000003</c:v>
                </c:pt>
                <c:pt idx="135">
                  <c:v>-6.9530000000000003</c:v>
                </c:pt>
                <c:pt idx="136">
                  <c:v>-6.9530000000000003</c:v>
                </c:pt>
                <c:pt idx="137">
                  <c:v>-6.9530000000000003</c:v>
                </c:pt>
                <c:pt idx="138">
                  <c:v>-6.9530000000000003</c:v>
                </c:pt>
                <c:pt idx="139">
                  <c:v>-6.9530000000000003</c:v>
                </c:pt>
                <c:pt idx="140">
                  <c:v>-6.9530000000000003</c:v>
                </c:pt>
                <c:pt idx="141">
                  <c:v>-6.9530000000000003</c:v>
                </c:pt>
                <c:pt idx="142">
                  <c:v>-6.9530000000000003</c:v>
                </c:pt>
                <c:pt idx="143">
                  <c:v>-6.9530000000000003</c:v>
                </c:pt>
                <c:pt idx="144">
                  <c:v>-6.9530000000000003</c:v>
                </c:pt>
                <c:pt idx="145">
                  <c:v>-6.9530000000000003</c:v>
                </c:pt>
                <c:pt idx="146">
                  <c:v>-6.9530000000000003</c:v>
                </c:pt>
                <c:pt idx="147">
                  <c:v>-6.9530000000000003</c:v>
                </c:pt>
                <c:pt idx="148">
                  <c:v>-6.9530000000000003</c:v>
                </c:pt>
                <c:pt idx="149">
                  <c:v>-6.9530000000000003</c:v>
                </c:pt>
                <c:pt idx="150">
                  <c:v>-6.9530000000000003</c:v>
                </c:pt>
                <c:pt idx="151">
                  <c:v>-6.9530000000000003</c:v>
                </c:pt>
                <c:pt idx="152">
                  <c:v>-6.9530000000000003</c:v>
                </c:pt>
                <c:pt idx="153">
                  <c:v>-6.9530000000000003</c:v>
                </c:pt>
                <c:pt idx="154">
                  <c:v>-6.9530000000000003</c:v>
                </c:pt>
                <c:pt idx="155">
                  <c:v>-6.9530000000000003</c:v>
                </c:pt>
                <c:pt idx="156">
                  <c:v>-6.9530000000000003</c:v>
                </c:pt>
                <c:pt idx="157">
                  <c:v>-6.9530000000000003</c:v>
                </c:pt>
                <c:pt idx="158">
                  <c:v>-6.9530000000000003</c:v>
                </c:pt>
                <c:pt idx="159">
                  <c:v>-6.9530000000000003</c:v>
                </c:pt>
                <c:pt idx="160">
                  <c:v>-6.9530000000000003</c:v>
                </c:pt>
                <c:pt idx="161">
                  <c:v>-6.9530000000000003</c:v>
                </c:pt>
                <c:pt idx="162">
                  <c:v>-6.9530000000000003</c:v>
                </c:pt>
                <c:pt idx="163">
                  <c:v>-6.9530000000000003</c:v>
                </c:pt>
                <c:pt idx="164">
                  <c:v>-6.9530000000000003</c:v>
                </c:pt>
                <c:pt idx="165">
                  <c:v>-6.9530000000000003</c:v>
                </c:pt>
                <c:pt idx="166">
                  <c:v>-6.9530000000000003</c:v>
                </c:pt>
                <c:pt idx="167">
                  <c:v>-6.9530000000000003</c:v>
                </c:pt>
              </c:numCache>
            </c:numRef>
          </c:val>
          <c:smooth val="0"/>
          <c:extLst>
            <c:ext xmlns:c16="http://schemas.microsoft.com/office/drawing/2014/chart" uri="{C3380CC4-5D6E-409C-BE32-E72D297353CC}">
              <c16:uniqueId val="{00000004-4050-42B7-A908-D6B3CC555E5D}"/>
            </c:ext>
          </c:extLst>
        </c:ser>
        <c:dLbls>
          <c:showLegendKey val="0"/>
          <c:showVal val="0"/>
          <c:showCatName val="0"/>
          <c:showSerName val="0"/>
          <c:showPercent val="0"/>
          <c:showBubbleSize val="0"/>
        </c:dLbls>
        <c:smooth val="0"/>
        <c:axId val="957375616"/>
        <c:axId val="957376160"/>
      </c:lineChart>
      <c:dateAx>
        <c:axId val="95737561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957376160"/>
        <c:crosses val="autoZero"/>
        <c:auto val="1"/>
        <c:lblOffset val="100"/>
        <c:baseTimeUnit val="months"/>
      </c:dateAx>
      <c:valAx>
        <c:axId val="95737616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957375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Gualanday -</a:t>
            </a:r>
            <a:r>
              <a:rPr lang="es-MX" sz="1200" b="1" baseline="0"/>
              <a:t> Neiva</a:t>
            </a:r>
            <a:endParaRPr lang="es-MX" sz="1200" b="1"/>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MX"/>
        </a:p>
      </c:txPr>
    </c:title>
    <c:autoTitleDeleted val="0"/>
    <c:plotArea>
      <c:layout/>
      <c:lineChart>
        <c:grouping val="standard"/>
        <c:varyColors val="0"/>
        <c:ser>
          <c:idx val="0"/>
          <c:order val="0"/>
          <c:tx>
            <c:strRef>
              <c:f>'Graficos 5-3 a 5-23_Flujos '!$BB$4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'!$BB$5:$BB$172</c:f>
              <c:numCache>
                <c:formatCode>General</c:formatCode>
                <c:ptCount val="168"/>
                <c:pt idx="0">
                  <c:v>2.2241985043133417</c:v>
                </c:pt>
                <c:pt idx="1">
                  <c:v>2.3136615974231889</c:v>
                </c:pt>
                <c:pt idx="2">
                  <c:v>2.1818700766834391</c:v>
                </c:pt>
                <c:pt idx="3">
                  <c:v>2.2794845344002832</c:v>
                </c:pt>
                <c:pt idx="4">
                  <c:v>2.2214932346522849</c:v>
                </c:pt>
                <c:pt idx="5">
                  <c:v>2.3052657979071922</c:v>
                </c:pt>
                <c:pt idx="6">
                  <c:v>2.2658150290759398</c:v>
                </c:pt>
                <c:pt idx="7">
                  <c:v>2.2788237738548496</c:v>
                </c:pt>
                <c:pt idx="8">
                  <c:v>7.0367194293652346E-9</c:v>
                </c:pt>
                <c:pt idx="9">
                  <c:v>-1.20753851362565E-8</c:v>
                </c:pt>
                <c:pt idx="10">
                  <c:v>-5.0390802641686605E-12</c:v>
                </c:pt>
                <c:pt idx="11">
                  <c:v>1.9594421640789506E-9</c:v>
                </c:pt>
                <c:pt idx="12">
                  <c:v>-8.499747350398934E-9</c:v>
                </c:pt>
                <c:pt idx="13">
                  <c:v>-8.1784996552869416E-9</c:v>
                </c:pt>
                <c:pt idx="14">
                  <c:v>-3.5860980851509794E-10</c:v>
                </c:pt>
                <c:pt idx="15">
                  <c:v>-2.6982087675264665E-9</c:v>
                </c:pt>
                <c:pt idx="16">
                  <c:v>-3.6822056515006807E-9</c:v>
                </c:pt>
                <c:pt idx="17">
                  <c:v>-1.3400192067081207E-9</c:v>
                </c:pt>
                <c:pt idx="18">
                  <c:v>8.3180722310061128E-9</c:v>
                </c:pt>
                <c:pt idx="19">
                  <c:v>5.5757110040133284E-9</c:v>
                </c:pt>
                <c:pt idx="20">
                  <c:v>-8.8333340642066105E-11</c:v>
                </c:pt>
                <c:pt idx="21">
                  <c:v>-7.5332184934495672E-11</c:v>
                </c:pt>
                <c:pt idx="22">
                  <c:v>-4.1342353984674673E-9</c:v>
                </c:pt>
                <c:pt idx="23">
                  <c:v>2.0473400752507587E-11</c:v>
                </c:pt>
                <c:pt idx="24">
                  <c:v>-4.9337645080527182E-11</c:v>
                </c:pt>
                <c:pt idx="25">
                  <c:v>-3.1285063428754256E-10</c:v>
                </c:pt>
                <c:pt idx="26">
                  <c:v>1.2348998934541555E-8</c:v>
                </c:pt>
                <c:pt idx="27">
                  <c:v>2.8861302237004338E-9</c:v>
                </c:pt>
                <c:pt idx="28">
                  <c:v>-7.1217920449839767E-10</c:v>
                </c:pt>
                <c:pt idx="29">
                  <c:v>-2.0803485600850991E-9</c:v>
                </c:pt>
                <c:pt idx="30">
                  <c:v>6.1271778761806672E-9</c:v>
                </c:pt>
                <c:pt idx="31">
                  <c:v>-3.0440576725965229E-9</c:v>
                </c:pt>
                <c:pt idx="32">
                  <c:v>-9.5048635628813827E-11</c:v>
                </c:pt>
                <c:pt idx="33">
                  <c:v>3.4347091837361177E-8</c:v>
                </c:pt>
                <c:pt idx="34">
                  <c:v>-1.129523807819055E-9</c:v>
                </c:pt>
                <c:pt idx="35">
                  <c:v>2.6798452346099566E-10</c:v>
                </c:pt>
                <c:pt idx="36">
                  <c:v>-3.7006109288029165E-10</c:v>
                </c:pt>
                <c:pt idx="37">
                  <c:v>-7.1817995994649664E-10</c:v>
                </c:pt>
                <c:pt idx="38">
                  <c:v>2.7534663438189E-10</c:v>
                </c:pt>
                <c:pt idx="39">
                  <c:v>3.9383341032817043E-10</c:v>
                </c:pt>
                <c:pt idx="40">
                  <c:v>4.567457523307894E-13</c:v>
                </c:pt>
                <c:pt idx="41">
                  <c:v>1.4074908571970468E-8</c:v>
                </c:pt>
                <c:pt idx="42">
                  <c:v>-3.3174574198824303E-11</c:v>
                </c:pt>
                <c:pt idx="43">
                  <c:v>-1.6176062711537043E-9</c:v>
                </c:pt>
                <c:pt idx="44">
                  <c:v>-7.0927141937460192E-9</c:v>
                </c:pt>
                <c:pt idx="45">
                  <c:v>4.9667261414754194E-9</c:v>
                </c:pt>
                <c:pt idx="46">
                  <c:v>1.0779694914475613E-9</c:v>
                </c:pt>
                <c:pt idx="47">
                  <c:v>2.841646029594358E-9</c:v>
                </c:pt>
                <c:pt idx="48">
                  <c:v>8.00162380798497E-10</c:v>
                </c:pt>
                <c:pt idx="49">
                  <c:v>1.9145256491270857E-9</c:v>
                </c:pt>
                <c:pt idx="50">
                  <c:v>-1.5989432000651504E-11</c:v>
                </c:pt>
                <c:pt idx="51">
                  <c:v>-5.4571525076596572E-10</c:v>
                </c:pt>
                <c:pt idx="52">
                  <c:v>-1.9590684630088617E-10</c:v>
                </c:pt>
                <c:pt idx="53">
                  <c:v>-2.2548629630136929E-12</c:v>
                </c:pt>
                <c:pt idx="54">
                  <c:v>4.6174175594160261E-12</c:v>
                </c:pt>
                <c:pt idx="55">
                  <c:v>2.453983682926264E-10</c:v>
                </c:pt>
                <c:pt idx="56">
                  <c:v>1.1071628058800798E-9</c:v>
                </c:pt>
                <c:pt idx="57">
                  <c:v>8.8696605615723456E-11</c:v>
                </c:pt>
                <c:pt idx="58">
                  <c:v>1.0029022057267412E-10</c:v>
                </c:pt>
                <c:pt idx="59">
                  <c:v>-1.0298450980883445E-10</c:v>
                </c:pt>
                <c:pt idx="60">
                  <c:v>14.717881587685724</c:v>
                </c:pt>
                <c:pt idx="61">
                  <c:v>15.020989291745082</c:v>
                </c:pt>
                <c:pt idx="62">
                  <c:v>14.255478836339989</c:v>
                </c:pt>
                <c:pt idx="63">
                  <c:v>14.787761741616578</c:v>
                </c:pt>
                <c:pt idx="64">
                  <c:v>14.217603390363138</c:v>
                </c:pt>
                <c:pt idx="65">
                  <c:v>14.682666255119784</c:v>
                </c:pt>
                <c:pt idx="66">
                  <c:v>14.752080123311998</c:v>
                </c:pt>
                <c:pt idx="67">
                  <c:v>14.93648609303068</c:v>
                </c:pt>
                <c:pt idx="68">
                  <c:v>15.229402745916786</c:v>
                </c:pt>
                <c:pt idx="69">
                  <c:v>14.490283546446335</c:v>
                </c:pt>
                <c:pt idx="70">
                  <c:v>14.871119440854272</c:v>
                </c:pt>
                <c:pt idx="71">
                  <c:v>14.938798732807527</c:v>
                </c:pt>
                <c:pt idx="72">
                  <c:v>14.974443710416153</c:v>
                </c:pt>
                <c:pt idx="73">
                  <c:v>15.279507549536447</c:v>
                </c:pt>
                <c:pt idx="74">
                  <c:v>14.491062850504704</c:v>
                </c:pt>
                <c:pt idx="75">
                  <c:v>15.028777196911278</c:v>
                </c:pt>
                <c:pt idx="76">
                  <c:v>14.446706756288904</c:v>
                </c:pt>
                <c:pt idx="77">
                  <c:v>14.914740890652411</c:v>
                </c:pt>
                <c:pt idx="78">
                  <c:v>14.977890569846522</c:v>
                </c:pt>
                <c:pt idx="79">
                  <c:v>15.167226925487739</c:v>
                </c:pt>
                <c:pt idx="80">
                  <c:v>15.456010025298838</c:v>
                </c:pt>
                <c:pt idx="81">
                  <c:v>14.704017480537459</c:v>
                </c:pt>
                <c:pt idx="82">
                  <c:v>15.089133269190143</c:v>
                </c:pt>
                <c:pt idx="83">
                  <c:v>15.157295272074862</c:v>
                </c:pt>
                <c:pt idx="84">
                  <c:v>15.178273564089295</c:v>
                </c:pt>
                <c:pt idx="85">
                  <c:v>15.486222081435699</c:v>
                </c:pt>
                <c:pt idx="86">
                  <c:v>14.689425568387833</c:v>
                </c:pt>
                <c:pt idx="87">
                  <c:v>15.230286437237055</c:v>
                </c:pt>
                <c:pt idx="88">
                  <c:v>14.645043684195571</c:v>
                </c:pt>
                <c:pt idx="89">
                  <c:v>15.119527383347304</c:v>
                </c:pt>
                <c:pt idx="90">
                  <c:v>15.181235926357886</c:v>
                </c:pt>
                <c:pt idx="91">
                  <c:v>15.369720994763384</c:v>
                </c:pt>
                <c:pt idx="92">
                  <c:v>15.653330146551298</c:v>
                </c:pt>
                <c:pt idx="93">
                  <c:v>14.893637769493807</c:v>
                </c:pt>
                <c:pt idx="94">
                  <c:v>15.286687760525638</c:v>
                </c:pt>
                <c:pt idx="95">
                  <c:v>15.347264581381751</c:v>
                </c:pt>
                <c:pt idx="96">
                  <c:v>15.350911434746649</c:v>
                </c:pt>
                <c:pt idx="97">
                  <c:v>15.666165153524616</c:v>
                </c:pt>
                <c:pt idx="98">
                  <c:v>14.860940066370404</c:v>
                </c:pt>
                <c:pt idx="99">
                  <c:v>15.410778720046665</c:v>
                </c:pt>
                <c:pt idx="100">
                  <c:v>14.816688221540971</c:v>
                </c:pt>
                <c:pt idx="101">
                  <c:v>15.292108921182262</c:v>
                </c:pt>
                <c:pt idx="102">
                  <c:v>15.348448133722059</c:v>
                </c:pt>
                <c:pt idx="103">
                  <c:v>15.544149381927582</c:v>
                </c:pt>
                <c:pt idx="104">
                  <c:v>15.83325392470374</c:v>
                </c:pt>
                <c:pt idx="105">
                  <c:v>15.069469710413841</c:v>
                </c:pt>
                <c:pt idx="106">
                  <c:v>15.469532699728916</c:v>
                </c:pt>
                <c:pt idx="107">
                  <c:v>15.528139604301032</c:v>
                </c:pt>
                <c:pt idx="108">
                  <c:v>15.618882009176332</c:v>
                </c:pt>
                <c:pt idx="109">
                  <c:v>15.935425567791299</c:v>
                </c:pt>
                <c:pt idx="110">
                  <c:v>15.110670867350336</c:v>
                </c:pt>
                <c:pt idx="111">
                  <c:v>15.665485164341135</c:v>
                </c:pt>
                <c:pt idx="112">
                  <c:v>15.060653509998474</c:v>
                </c:pt>
                <c:pt idx="113">
                  <c:v>15.541547121402118</c:v>
                </c:pt>
                <c:pt idx="114">
                  <c:v>15.601415854554944</c:v>
                </c:pt>
                <c:pt idx="115">
                  <c:v>15.814792823117159</c:v>
                </c:pt>
                <c:pt idx="116">
                  <c:v>16.114985476227503</c:v>
                </c:pt>
                <c:pt idx="117">
                  <c:v>15.348065801183566</c:v>
                </c:pt>
                <c:pt idx="118">
                  <c:v>15.764187028636115</c:v>
                </c:pt>
                <c:pt idx="119">
                  <c:v>15.835331979536249</c:v>
                </c:pt>
                <c:pt idx="120">
                  <c:v>15.956470026624174</c:v>
                </c:pt>
                <c:pt idx="121">
                  <c:v>16.27649138247989</c:v>
                </c:pt>
                <c:pt idx="122">
                  <c:v>15.44048079778554</c:v>
                </c:pt>
                <c:pt idx="123">
                  <c:v>16.004761162609839</c:v>
                </c:pt>
                <c:pt idx="124">
                  <c:v>15.390219333377217</c:v>
                </c:pt>
                <c:pt idx="125">
                  <c:v>15.878610608039025</c:v>
                </c:pt>
                <c:pt idx="126">
                  <c:v>15.935301647670713</c:v>
                </c:pt>
                <c:pt idx="127">
                  <c:v>16.146607632788346</c:v>
                </c:pt>
                <c:pt idx="128">
                  <c:v>16.43602494026004</c:v>
                </c:pt>
                <c:pt idx="129">
                  <c:v>15.645973034957251</c:v>
                </c:pt>
                <c:pt idx="130">
                  <c:v>16.057802948609606</c:v>
                </c:pt>
                <c:pt idx="131">
                  <c:v>16.122884228409475</c:v>
                </c:pt>
                <c:pt idx="132">
                  <c:v>16.177885723489453</c:v>
                </c:pt>
                <c:pt idx="133">
                  <c:v>16.500232613664366</c:v>
                </c:pt>
                <c:pt idx="134">
                  <c:v>15.652367753657245</c:v>
                </c:pt>
                <c:pt idx="135">
                  <c:v>16.224684747160609</c:v>
                </c:pt>
                <c:pt idx="136">
                  <c:v>15.600015143994597</c:v>
                </c:pt>
                <c:pt idx="137">
                  <c:v>16.094559975288803</c:v>
                </c:pt>
                <c:pt idx="138">
                  <c:v>16.152599921606452</c:v>
                </c:pt>
                <c:pt idx="139">
                  <c:v>16.372657855280522</c:v>
                </c:pt>
                <c:pt idx="140">
                  <c:v>16.661795643909954</c:v>
                </c:pt>
                <c:pt idx="141">
                  <c:v>15.860320946757838</c:v>
                </c:pt>
                <c:pt idx="142">
                  <c:v>16.278645866679653</c:v>
                </c:pt>
                <c:pt idx="143">
                  <c:v>16.348089677379221</c:v>
                </c:pt>
                <c:pt idx="144">
                  <c:v>16.398124788672021</c:v>
                </c:pt>
                <c:pt idx="145">
                  <c:v>16.720953021271953</c:v>
                </c:pt>
                <c:pt idx="146">
                  <c:v>15.859734418739208</c:v>
                </c:pt>
                <c:pt idx="147">
                  <c:v>16.437975912796446</c:v>
                </c:pt>
                <c:pt idx="148">
                  <c:v>15.802017528876377</c:v>
                </c:pt>
                <c:pt idx="149">
                  <c:v>16.300870470170821</c:v>
                </c:pt>
                <c:pt idx="150">
                  <c:v>16.359165478925661</c:v>
                </c:pt>
                <c:pt idx="151">
                  <c:v>16.587842433302512</c:v>
                </c:pt>
                <c:pt idx="152">
                  <c:v>16.876511375189921</c:v>
                </c:pt>
                <c:pt idx="153">
                  <c:v>16.064322155022637</c:v>
                </c:pt>
                <c:pt idx="154">
                  <c:v>16.489056437819272</c:v>
                </c:pt>
                <c:pt idx="155">
                  <c:v>16.562413393450015</c:v>
                </c:pt>
                <c:pt idx="156">
                  <c:v>16.587525445299207</c:v>
                </c:pt>
                <c:pt idx="157">
                  <c:v>16.914675328389649</c:v>
                </c:pt>
                <c:pt idx="158">
                  <c:v>16.044420466236033</c:v>
                </c:pt>
                <c:pt idx="159">
                  <c:v>16.632081433749136</c:v>
                </c:pt>
                <c:pt idx="160">
                  <c:v>15.989523334377736</c:v>
                </c:pt>
                <c:pt idx="161">
                  <c:v>16.496378835835003</c:v>
                </c:pt>
                <c:pt idx="162">
                  <c:v>16.557343648911001</c:v>
                </c:pt>
                <c:pt idx="163">
                  <c:v>16.796307209072211</c:v>
                </c:pt>
                <c:pt idx="164">
                  <c:v>17.086115115887878</c:v>
                </c:pt>
                <c:pt idx="165">
                  <c:v>16.26610629265906</c:v>
                </c:pt>
                <c:pt idx="166">
                  <c:v>16.699101431308918</c:v>
                </c:pt>
                <c:pt idx="167">
                  <c:v>16.777507795291513</c:v>
                </c:pt>
              </c:numCache>
            </c:numRef>
          </c:val>
          <c:smooth val="0"/>
          <c:extLst>
            <c:ext xmlns:c16="http://schemas.microsoft.com/office/drawing/2014/chart" uri="{C3380CC4-5D6E-409C-BE32-E72D297353CC}">
              <c16:uniqueId val="{00000000-0628-4B2B-AE3D-5DEA875CEA3F}"/>
            </c:ext>
          </c:extLst>
        </c:ser>
        <c:ser>
          <c:idx val="3"/>
          <c:order val="1"/>
          <c:tx>
            <c:strRef>
              <c:f>'Graficos 5-3 a 5-23_Flujos '!$BC$4</c:f>
              <c:strCache>
                <c:ptCount val="1"/>
                <c:pt idx="0">
                  <c:v>Flujo Oferta2</c:v>
                </c:pt>
              </c:strCache>
            </c:strRef>
          </c:tx>
          <c:spPr>
            <a:ln w="38100" cap="rnd">
              <a:solidFill>
                <a:schemeClr val="accent4"/>
              </a:solidFill>
              <a:prstDash val="sysDot"/>
              <a:round/>
            </a:ln>
            <a:effectLst/>
          </c:spPr>
          <c:marker>
            <c:symbol val="none"/>
          </c:marker>
          <c:val>
            <c:numRef>
              <c:f>'Graficos 5-3 a 5-23_Flujos '!$BC$5:$BC$172</c:f>
              <c:numCache>
                <c:formatCode>General</c:formatCode>
                <c:ptCount val="168"/>
                <c:pt idx="0">
                  <c:v>10.485635493050099</c:v>
                </c:pt>
                <c:pt idx="1">
                  <c:v>10.749553108159359</c:v>
                </c:pt>
                <c:pt idx="2">
                  <c:v>10.144053732419998</c:v>
                </c:pt>
                <c:pt idx="3">
                  <c:v>10.590874295670675</c:v>
                </c:pt>
                <c:pt idx="4">
                  <c:v>10.148107840554246</c:v>
                </c:pt>
                <c:pt idx="5">
                  <c:v>10.547292349208858</c:v>
                </c:pt>
                <c:pt idx="6">
                  <c:v>10.631996702089781</c:v>
                </c:pt>
                <c:pt idx="7">
                  <c:v>10.781358644427188</c:v>
                </c:pt>
                <c:pt idx="8">
                  <c:v>11.042144683219142</c:v>
                </c:pt>
                <c:pt idx="9">
                  <c:v>10.445367889758819</c:v>
                </c:pt>
                <c:pt idx="10">
                  <c:v>10.759643309887485</c:v>
                </c:pt>
                <c:pt idx="11">
                  <c:v>10.824453116902804</c:v>
                </c:pt>
                <c:pt idx="12">
                  <c:v>10.848948746579785</c:v>
                </c:pt>
                <c:pt idx="13">
                  <c:v>11.078469946143787</c:v>
                </c:pt>
                <c:pt idx="14">
                  <c:v>10.419452275062838</c:v>
                </c:pt>
                <c:pt idx="15">
                  <c:v>10.835843673710245</c:v>
                </c:pt>
                <c:pt idx="16">
                  <c:v>10.342939070704723</c:v>
                </c:pt>
                <c:pt idx="17">
                  <c:v>10.708897891188691</c:v>
                </c:pt>
                <c:pt idx="18">
                  <c:v>10.5877604927337</c:v>
                </c:pt>
                <c:pt idx="19">
                  <c:v>8.8409408400530065</c:v>
                </c:pt>
                <c:pt idx="20">
                  <c:v>2.3068223388060813</c:v>
                </c:pt>
                <c:pt idx="21">
                  <c:v>2.509015111046641</c:v>
                </c:pt>
                <c:pt idx="22">
                  <c:v>2.1447971720936696</c:v>
                </c:pt>
                <c:pt idx="23">
                  <c:v>-8.8817841970012523E-16</c:v>
                </c:pt>
                <c:pt idx="24">
                  <c:v>4.4408920985006262E-16</c:v>
                </c:pt>
                <c:pt idx="25">
                  <c:v>-3.118529878776144E-10</c:v>
                </c:pt>
                <c:pt idx="26">
                  <c:v>7.5494096694767947</c:v>
                </c:pt>
                <c:pt idx="27">
                  <c:v>7.6276466635285978</c:v>
                </c:pt>
                <c:pt idx="28">
                  <c:v>6.779549364552258</c:v>
                </c:pt>
                <c:pt idx="29">
                  <c:v>6.8049480352587057</c:v>
                </c:pt>
                <c:pt idx="30">
                  <c:v>6.7277213066640389</c:v>
                </c:pt>
                <c:pt idx="31">
                  <c:v>6.984676375718216</c:v>
                </c:pt>
                <c:pt idx="32">
                  <c:v>1.6254297565877762</c:v>
                </c:pt>
                <c:pt idx="33">
                  <c:v>1.5650114525007386</c:v>
                </c:pt>
                <c:pt idx="34">
                  <c:v>-2.5024093908143641E-10</c:v>
                </c:pt>
                <c:pt idx="35">
                  <c:v>1.6796273048292709</c:v>
                </c:pt>
                <c:pt idx="36">
                  <c:v>1.6913894768450561</c:v>
                </c:pt>
                <c:pt idx="37">
                  <c:v>-2.6445512446571229E-11</c:v>
                </c:pt>
                <c:pt idx="38">
                  <c:v>3.7318406495193939</c:v>
                </c:pt>
                <c:pt idx="39">
                  <c:v>1.883600787859659</c:v>
                </c:pt>
                <c:pt idx="40">
                  <c:v>1.8519631298413313</c:v>
                </c:pt>
                <c:pt idx="41">
                  <c:v>1.9836170441622716</c:v>
                </c:pt>
                <c:pt idx="42">
                  <c:v>1.9587258902662994</c:v>
                </c:pt>
                <c:pt idx="43">
                  <c:v>1.9902773545643055</c:v>
                </c:pt>
                <c:pt idx="44">
                  <c:v>-5.9214255720974052E-10</c:v>
                </c:pt>
                <c:pt idx="45">
                  <c:v>1.6395884649966774E-10</c:v>
                </c:pt>
                <c:pt idx="46">
                  <c:v>-3.5560487887664749E-10</c:v>
                </c:pt>
                <c:pt idx="47">
                  <c:v>3.2562419427506484E-10</c:v>
                </c:pt>
                <c:pt idx="48">
                  <c:v>9.2491725389720614E-10</c:v>
                </c:pt>
                <c:pt idx="49">
                  <c:v>-1.0455819987598147E-8</c:v>
                </c:pt>
                <c:pt idx="50">
                  <c:v>2.2204460492503131E-16</c:v>
                </c:pt>
                <c:pt idx="51">
                  <c:v>1.5942169806493212E-9</c:v>
                </c:pt>
                <c:pt idx="52">
                  <c:v>-6.8431815769542936E-10</c:v>
                </c:pt>
                <c:pt idx="53">
                  <c:v>-1.7776102811950523E-9</c:v>
                </c:pt>
                <c:pt idx="54">
                  <c:v>-7.4262431759564151E-9</c:v>
                </c:pt>
                <c:pt idx="55">
                  <c:v>-3.9618464064972159E-10</c:v>
                </c:pt>
                <c:pt idx="56">
                  <c:v>-1.752888723061119E-9</c:v>
                </c:pt>
                <c:pt idx="57">
                  <c:v>-1.0794314331263877E-9</c:v>
                </c:pt>
                <c:pt idx="58">
                  <c:v>-9.4683711315823871E-8</c:v>
                </c:pt>
                <c:pt idx="59">
                  <c:v>-2.9601343598528729E-10</c:v>
                </c:pt>
                <c:pt idx="60">
                  <c:v>10.446046426017801</c:v>
                </c:pt>
                <c:pt idx="61">
                  <c:v>10.782251470325946</c:v>
                </c:pt>
                <c:pt idx="62">
                  <c:v>10.040948766766178</c:v>
                </c:pt>
                <c:pt idx="63">
                  <c:v>10.604196743636976</c:v>
                </c:pt>
                <c:pt idx="64">
                  <c:v>10.065833143465625</c:v>
                </c:pt>
                <c:pt idx="65">
                  <c:v>10.562367405158056</c:v>
                </c:pt>
                <c:pt idx="66">
                  <c:v>10.667928848007477</c:v>
                </c:pt>
                <c:pt idx="67">
                  <c:v>10.892368183187273</c:v>
                </c:pt>
                <c:pt idx="68">
                  <c:v>11.223516141302071</c:v>
                </c:pt>
                <c:pt idx="69">
                  <c:v>10.519203142337346</c:v>
                </c:pt>
                <c:pt idx="70">
                  <c:v>10.939645872189885</c:v>
                </c:pt>
                <c:pt idx="71">
                  <c:v>11.044643091012858</c:v>
                </c:pt>
                <c:pt idx="72">
                  <c:v>11.098757648706851</c:v>
                </c:pt>
                <c:pt idx="73">
                  <c:v>11.437860144973001</c:v>
                </c:pt>
                <c:pt idx="74">
                  <c:v>10.683490720453392</c:v>
                </c:pt>
                <c:pt idx="75">
                  <c:v>11.25015566549132</c:v>
                </c:pt>
                <c:pt idx="76">
                  <c:v>10.700610767351009</c:v>
                </c:pt>
                <c:pt idx="77">
                  <c:v>11.197994760957727</c:v>
                </c:pt>
                <c:pt idx="78">
                  <c:v>11.309888475569778</c:v>
                </c:pt>
                <c:pt idx="79">
                  <c:v>11.543612094574428</c:v>
                </c:pt>
                <c:pt idx="80">
                  <c:v>11.872208610950565</c:v>
                </c:pt>
                <c:pt idx="81">
                  <c:v>11.158215061585224</c:v>
                </c:pt>
                <c:pt idx="82">
                  <c:v>11.580488998782812</c:v>
                </c:pt>
                <c:pt idx="83">
                  <c:v>11.685411794680249</c:v>
                </c:pt>
                <c:pt idx="84">
                  <c:v>11.770650273806496</c:v>
                </c:pt>
                <c:pt idx="85">
                  <c:v>12.106391986554399</c:v>
                </c:pt>
                <c:pt idx="86">
                  <c:v>11.335446672791022</c:v>
                </c:pt>
                <c:pt idx="87">
                  <c:v>11.898830500070744</c:v>
                </c:pt>
                <c:pt idx="88">
                  <c:v>11.345972747290489</c:v>
                </c:pt>
                <c:pt idx="89">
                  <c:v>11.845979354316796</c:v>
                </c:pt>
                <c:pt idx="90">
                  <c:v>11.94247600858148</c:v>
                </c:pt>
                <c:pt idx="91">
                  <c:v>12.175973949470972</c:v>
                </c:pt>
                <c:pt idx="92">
                  <c:v>12.501118788676877</c:v>
                </c:pt>
                <c:pt idx="93">
                  <c:v>11.785436050099861</c:v>
                </c:pt>
                <c:pt idx="94">
                  <c:v>12.222374111874615</c:v>
                </c:pt>
                <c:pt idx="95">
                  <c:v>12.314171180208859</c:v>
                </c:pt>
                <c:pt idx="96">
                  <c:v>11.771279866665509</c:v>
                </c:pt>
                <c:pt idx="97">
                  <c:v>12.002730016500436</c:v>
                </c:pt>
                <c:pt idx="98">
                  <c:v>11.10733960486732</c:v>
                </c:pt>
                <c:pt idx="99">
                  <c:v>11.574857688053271</c:v>
                </c:pt>
                <c:pt idx="100">
                  <c:v>10.899159591106582</c:v>
                </c:pt>
                <c:pt idx="101">
                  <c:v>11.291578339349826</c:v>
                </c:pt>
                <c:pt idx="102">
                  <c:v>11.349005280532992</c:v>
                </c:pt>
                <c:pt idx="103">
                  <c:v>11.622340538577191</c:v>
                </c:pt>
                <c:pt idx="104">
                  <c:v>11.989337852864537</c:v>
                </c:pt>
                <c:pt idx="105">
                  <c:v>11.301558044915055</c:v>
                </c:pt>
                <c:pt idx="106">
                  <c:v>11.777783803916918</c:v>
                </c:pt>
                <c:pt idx="107">
                  <c:v>11.914405750133255</c:v>
                </c:pt>
                <c:pt idx="108">
                  <c:v>12.046679448714713</c:v>
                </c:pt>
                <c:pt idx="109">
                  <c:v>12.441263542550132</c:v>
                </c:pt>
                <c:pt idx="110">
                  <c:v>11.697701020857494</c:v>
                </c:pt>
                <c:pt idx="111">
                  <c:v>12.331166779088562</c:v>
                </c:pt>
                <c:pt idx="112">
                  <c:v>11.806194505011035</c:v>
                </c:pt>
                <c:pt idx="113">
                  <c:v>12.365957313369563</c:v>
                </c:pt>
                <c:pt idx="114">
                  <c:v>12.483899490113572</c:v>
                </c:pt>
                <c:pt idx="115">
                  <c:v>12.732941168087336</c:v>
                </c:pt>
                <c:pt idx="116">
                  <c:v>13.068250451559607</c:v>
                </c:pt>
                <c:pt idx="117">
                  <c:v>12.337280659064845</c:v>
                </c:pt>
                <c:pt idx="118">
                  <c:v>12.788336583915225</c:v>
                </c:pt>
                <c:pt idx="119">
                  <c:v>12.895729251441253</c:v>
                </c:pt>
                <c:pt idx="120">
                  <c:v>13.037469629496627</c:v>
                </c:pt>
                <c:pt idx="121">
                  <c:v>13.388509087244529</c:v>
                </c:pt>
                <c:pt idx="122">
                  <c:v>12.58645705945446</c:v>
                </c:pt>
                <c:pt idx="123">
                  <c:v>13.182572306416205</c:v>
                </c:pt>
                <c:pt idx="124">
                  <c:v>12.60070634343856</c:v>
                </c:pt>
                <c:pt idx="125">
                  <c:v>13.120827245338205</c:v>
                </c:pt>
                <c:pt idx="126">
                  <c:v>13.215161965034667</c:v>
                </c:pt>
                <c:pt idx="127">
                  <c:v>13.468106508042183</c:v>
                </c:pt>
                <c:pt idx="128">
                  <c:v>13.798427448157554</c:v>
                </c:pt>
                <c:pt idx="129">
                  <c:v>13.050409035375424</c:v>
                </c:pt>
                <c:pt idx="130">
                  <c:v>13.503010775239773</c:v>
                </c:pt>
                <c:pt idx="131">
                  <c:v>13.610477077373844</c:v>
                </c:pt>
                <c:pt idx="132">
                  <c:v>13.480680701682559</c:v>
                </c:pt>
                <c:pt idx="133">
                  <c:v>13.795475546876105</c:v>
                </c:pt>
                <c:pt idx="134">
                  <c:v>12.942627978690325</c:v>
                </c:pt>
                <c:pt idx="135">
                  <c:v>13.508002654468783</c:v>
                </c:pt>
                <c:pt idx="136">
                  <c:v>12.87731812520542</c:v>
                </c:pt>
                <c:pt idx="137">
                  <c:v>13.364990340320446</c:v>
                </c:pt>
                <c:pt idx="138">
                  <c:v>13.413809338711644</c:v>
                </c:pt>
                <c:pt idx="139">
                  <c:v>13.62075016368567</c:v>
                </c:pt>
                <c:pt idx="140">
                  <c:v>13.896165362647025</c:v>
                </c:pt>
                <c:pt idx="141">
                  <c:v>13.08190374581045</c:v>
                </c:pt>
                <c:pt idx="142">
                  <c:v>13.486322143692632</c:v>
                </c:pt>
                <c:pt idx="143">
                  <c:v>13.543275065958596</c:v>
                </c:pt>
                <c:pt idx="144">
                  <c:v>13.564324061647767</c:v>
                </c:pt>
                <c:pt idx="145">
                  <c:v>13.86895188271933</c:v>
                </c:pt>
                <c:pt idx="146">
                  <c:v>12.993267569975842</c:v>
                </c:pt>
                <c:pt idx="147">
                  <c:v>13.554416335509131</c:v>
                </c:pt>
                <c:pt idx="148">
                  <c:v>12.902516115449771</c:v>
                </c:pt>
                <c:pt idx="149">
                  <c:v>13.384310534130691</c:v>
                </c:pt>
                <c:pt idx="150">
                  <c:v>13.460222234164121</c:v>
                </c:pt>
                <c:pt idx="151">
                  <c:v>13.739320952646494</c:v>
                </c:pt>
                <c:pt idx="152">
                  <c:v>14.077757208330695</c:v>
                </c:pt>
                <c:pt idx="153">
                  <c:v>13.316455566955028</c:v>
                </c:pt>
                <c:pt idx="154">
                  <c:v>13.790822184911576</c:v>
                </c:pt>
                <c:pt idx="155">
                  <c:v>13.915310531567229</c:v>
                </c:pt>
                <c:pt idx="156">
                  <c:v>13.990988786628577</c:v>
                </c:pt>
                <c:pt idx="157">
                  <c:v>14.366735951297869</c:v>
                </c:pt>
                <c:pt idx="158">
                  <c:v>13.548659082352742</c:v>
                </c:pt>
                <c:pt idx="159">
                  <c:v>14.186057947513063</c:v>
                </c:pt>
                <c:pt idx="160">
                  <c:v>13.594243301981578</c:v>
                </c:pt>
                <c:pt idx="161">
                  <c:v>14.150861868123229</c:v>
                </c:pt>
                <c:pt idx="162">
                  <c:v>14.250899417322216</c:v>
                </c:pt>
                <c:pt idx="163">
                  <c:v>14.516455171480175</c:v>
                </c:pt>
                <c:pt idx="164">
                  <c:v>14.832153031172084</c:v>
                </c:pt>
                <c:pt idx="165">
                  <c:v>14.039159353812011</c:v>
                </c:pt>
                <c:pt idx="166">
                  <c:v>14.497903455039932</c:v>
                </c:pt>
                <c:pt idx="167">
                  <c:v>14.603654161164059</c:v>
                </c:pt>
              </c:numCache>
            </c:numRef>
          </c:val>
          <c:smooth val="0"/>
          <c:extLst>
            <c:ext xmlns:c16="http://schemas.microsoft.com/office/drawing/2014/chart" uri="{C3380CC4-5D6E-409C-BE32-E72D297353CC}">
              <c16:uniqueId val="{00000001-0628-4B2B-AE3D-5DEA875CEA3F}"/>
            </c:ext>
          </c:extLst>
        </c:ser>
        <c:ser>
          <c:idx val="4"/>
          <c:order val="2"/>
          <c:tx>
            <c:strRef>
              <c:f>'Graficos 5-3 a 5-23_Flujos '!$BD$4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'!$BD$5:$BD$172</c:f>
              <c:numCache>
                <c:formatCode>General</c:formatCode>
                <c:ptCount val="168"/>
                <c:pt idx="0">
                  <c:v>10.485635493050099</c:v>
                </c:pt>
                <c:pt idx="1">
                  <c:v>10.749553108159359</c:v>
                </c:pt>
                <c:pt idx="2">
                  <c:v>10.144053732419998</c:v>
                </c:pt>
                <c:pt idx="3">
                  <c:v>10.590874295670675</c:v>
                </c:pt>
                <c:pt idx="4">
                  <c:v>10.148107840554246</c:v>
                </c:pt>
                <c:pt idx="5">
                  <c:v>10.547292349208858</c:v>
                </c:pt>
                <c:pt idx="6">
                  <c:v>10.631996702089781</c:v>
                </c:pt>
                <c:pt idx="7">
                  <c:v>10.781358644427188</c:v>
                </c:pt>
                <c:pt idx="8">
                  <c:v>11.042144683219142</c:v>
                </c:pt>
                <c:pt idx="9">
                  <c:v>10.445367889758819</c:v>
                </c:pt>
                <c:pt idx="10">
                  <c:v>10.759643309887485</c:v>
                </c:pt>
                <c:pt idx="11">
                  <c:v>10.824453116902804</c:v>
                </c:pt>
                <c:pt idx="12">
                  <c:v>11.215988560413324</c:v>
                </c:pt>
                <c:pt idx="13">
                  <c:v>11.397340087354978</c:v>
                </c:pt>
                <c:pt idx="14">
                  <c:v>10.745972659031843</c:v>
                </c:pt>
                <c:pt idx="15">
                  <c:v>11.159123087211798</c:v>
                </c:pt>
                <c:pt idx="16">
                  <c:v>10.683270859315419</c:v>
                </c:pt>
                <c:pt idx="17">
                  <c:v>11.123239637803936</c:v>
                </c:pt>
                <c:pt idx="18">
                  <c:v>10.899830140753355</c:v>
                </c:pt>
                <c:pt idx="19">
                  <c:v>10.652413225674932</c:v>
                </c:pt>
                <c:pt idx="20">
                  <c:v>10.364697427882588</c:v>
                </c:pt>
                <c:pt idx="21">
                  <c:v>9.468487890615684</c:v>
                </c:pt>
                <c:pt idx="22">
                  <c:v>9.253720091947983</c:v>
                </c:pt>
                <c:pt idx="23">
                  <c:v>1.997572518818824</c:v>
                </c:pt>
                <c:pt idx="24">
                  <c:v>1.8876170600682187</c:v>
                </c:pt>
                <c:pt idx="25">
                  <c:v>1.9101433548292384</c:v>
                </c:pt>
                <c:pt idx="26">
                  <c:v>7.9359675539283376</c:v>
                </c:pt>
                <c:pt idx="27">
                  <c:v>8.1406044024171518</c:v>
                </c:pt>
                <c:pt idx="28">
                  <c:v>7.3370210027857077</c:v>
                </c:pt>
                <c:pt idx="29">
                  <c:v>7.4108216111077034</c:v>
                </c:pt>
                <c:pt idx="30">
                  <c:v>7.2047958543792561</c:v>
                </c:pt>
                <c:pt idx="31">
                  <c:v>7.4669343294362989</c:v>
                </c:pt>
                <c:pt idx="32">
                  <c:v>7.4831368879258005</c:v>
                </c:pt>
                <c:pt idx="33">
                  <c:v>7.4765200585535716</c:v>
                </c:pt>
                <c:pt idx="34">
                  <c:v>7.9300283896098609</c:v>
                </c:pt>
                <c:pt idx="35">
                  <c:v>8.0930476500004769</c:v>
                </c:pt>
                <c:pt idx="36">
                  <c:v>8.282321506083111</c:v>
                </c:pt>
                <c:pt idx="37">
                  <c:v>8.6648795414604791</c:v>
                </c:pt>
                <c:pt idx="38">
                  <c:v>7.9908849846982708</c:v>
                </c:pt>
                <c:pt idx="39">
                  <c:v>8.5843356009543541</c:v>
                </c:pt>
                <c:pt idx="40">
                  <c:v>8.122085225128469</c:v>
                </c:pt>
                <c:pt idx="41">
                  <c:v>8.6535764096663232</c:v>
                </c:pt>
                <c:pt idx="42">
                  <c:v>8.8070111468684598</c:v>
                </c:pt>
                <c:pt idx="43">
                  <c:v>9.0546755709505184</c:v>
                </c:pt>
                <c:pt idx="44">
                  <c:v>9.440839506532761</c:v>
                </c:pt>
                <c:pt idx="45">
                  <c:v>8.8002037269248579</c:v>
                </c:pt>
                <c:pt idx="46">
                  <c:v>9.2240744372370767</c:v>
                </c:pt>
                <c:pt idx="47">
                  <c:v>9.3522346492660606</c:v>
                </c:pt>
                <c:pt idx="48">
                  <c:v>9.5554369887379131</c:v>
                </c:pt>
                <c:pt idx="49">
                  <c:v>9.8950524829297297</c:v>
                </c:pt>
                <c:pt idx="50">
                  <c:v>9.2097145063264954</c:v>
                </c:pt>
                <c:pt idx="51">
                  <c:v>9.7821256778469206</c:v>
                </c:pt>
                <c:pt idx="52">
                  <c:v>9.2848478732526019</c:v>
                </c:pt>
                <c:pt idx="53">
                  <c:v>7.9688189825602489</c:v>
                </c:pt>
                <c:pt idx="54">
                  <c:v>8.1211383031636473</c:v>
                </c:pt>
                <c:pt idx="55">
                  <c:v>8.3183024668269905</c:v>
                </c:pt>
                <c:pt idx="56">
                  <c:v>2.4575074379897623</c:v>
                </c:pt>
                <c:pt idx="57">
                  <c:v>2.3570608465671974</c:v>
                </c:pt>
                <c:pt idx="58">
                  <c:v>2.4916030771804394</c:v>
                </c:pt>
                <c:pt idx="59">
                  <c:v>2.4351408864348043</c:v>
                </c:pt>
                <c:pt idx="60">
                  <c:v>10.446046426167641</c:v>
                </c:pt>
                <c:pt idx="61">
                  <c:v>10.782251470413485</c:v>
                </c:pt>
                <c:pt idx="62">
                  <c:v>10.040948766787324</c:v>
                </c:pt>
                <c:pt idx="63">
                  <c:v>10.604196743637431</c:v>
                </c:pt>
                <c:pt idx="64">
                  <c:v>10.06583314354657</c:v>
                </c:pt>
                <c:pt idx="65">
                  <c:v>10.562367405157829</c:v>
                </c:pt>
                <c:pt idx="66">
                  <c:v>10.667928847838994</c:v>
                </c:pt>
                <c:pt idx="67">
                  <c:v>10.892368183187273</c:v>
                </c:pt>
                <c:pt idx="68">
                  <c:v>11.223516139900994</c:v>
                </c:pt>
                <c:pt idx="69">
                  <c:v>10.519203142766855</c:v>
                </c:pt>
                <c:pt idx="70">
                  <c:v>10.939645872201936</c:v>
                </c:pt>
                <c:pt idx="71">
                  <c:v>11.044643091479657</c:v>
                </c:pt>
                <c:pt idx="72">
                  <c:v>11.098757647952425</c:v>
                </c:pt>
                <c:pt idx="73">
                  <c:v>11.437860144934575</c:v>
                </c:pt>
                <c:pt idx="74">
                  <c:v>10.683490720450209</c:v>
                </c:pt>
                <c:pt idx="75">
                  <c:v>11.250155665491548</c:v>
                </c:pt>
                <c:pt idx="76">
                  <c:v>10.700610767339185</c:v>
                </c:pt>
                <c:pt idx="77">
                  <c:v>11.197994760946813</c:v>
                </c:pt>
                <c:pt idx="78">
                  <c:v>11.309888475570688</c:v>
                </c:pt>
                <c:pt idx="79">
                  <c:v>11.543612095040771</c:v>
                </c:pt>
                <c:pt idx="80">
                  <c:v>11.872208610283906</c:v>
                </c:pt>
                <c:pt idx="81">
                  <c:v>11.158215061180044</c:v>
                </c:pt>
                <c:pt idx="82">
                  <c:v>11.580488998735291</c:v>
                </c:pt>
                <c:pt idx="83">
                  <c:v>11.685411793577259</c:v>
                </c:pt>
                <c:pt idx="84">
                  <c:v>11.770650274704394</c:v>
                </c:pt>
                <c:pt idx="85">
                  <c:v>12.10639198720537</c:v>
                </c:pt>
                <c:pt idx="86">
                  <c:v>11.335446672779653</c:v>
                </c:pt>
                <c:pt idx="87">
                  <c:v>11.898830500067106</c:v>
                </c:pt>
                <c:pt idx="88">
                  <c:v>11.345972747275482</c:v>
                </c:pt>
                <c:pt idx="89">
                  <c:v>11.845979354101928</c:v>
                </c:pt>
                <c:pt idx="90">
                  <c:v>11.942476008584663</c:v>
                </c:pt>
                <c:pt idx="91">
                  <c:v>12.175973949472336</c:v>
                </c:pt>
                <c:pt idx="92">
                  <c:v>12.501118788484291</c:v>
                </c:pt>
                <c:pt idx="93">
                  <c:v>11.785436050090993</c:v>
                </c:pt>
                <c:pt idx="94">
                  <c:v>12.222374111875524</c:v>
                </c:pt>
                <c:pt idx="95">
                  <c:v>12.314171180223184</c:v>
                </c:pt>
                <c:pt idx="96">
                  <c:v>11.771279870641138</c:v>
                </c:pt>
                <c:pt idx="97">
                  <c:v>12.002730016361284</c:v>
                </c:pt>
                <c:pt idx="98">
                  <c:v>11.107339604864819</c:v>
                </c:pt>
                <c:pt idx="99">
                  <c:v>11.574857688062821</c:v>
                </c:pt>
                <c:pt idx="100">
                  <c:v>10.899159591105672</c:v>
                </c:pt>
                <c:pt idx="101">
                  <c:v>11.291578339271155</c:v>
                </c:pt>
                <c:pt idx="102">
                  <c:v>11.349005280558004</c:v>
                </c:pt>
                <c:pt idx="103">
                  <c:v>11.62234053857901</c:v>
                </c:pt>
                <c:pt idx="104">
                  <c:v>11.989337854675114</c:v>
                </c:pt>
                <c:pt idx="105">
                  <c:v>11.301558044903913</c:v>
                </c:pt>
                <c:pt idx="106">
                  <c:v>11.777783803913053</c:v>
                </c:pt>
                <c:pt idx="107">
                  <c:v>11.914405750133028</c:v>
                </c:pt>
                <c:pt idx="108">
                  <c:v>12.0466794487279</c:v>
                </c:pt>
                <c:pt idx="109">
                  <c:v>12.441263542590832</c:v>
                </c:pt>
                <c:pt idx="110">
                  <c:v>11.697701020855902</c:v>
                </c:pt>
                <c:pt idx="111">
                  <c:v>12.331166778736588</c:v>
                </c:pt>
                <c:pt idx="112">
                  <c:v>11.806194505008762</c:v>
                </c:pt>
                <c:pt idx="113">
                  <c:v>12.365957313370245</c:v>
                </c:pt>
                <c:pt idx="114">
                  <c:v>12.483899490260455</c:v>
                </c:pt>
                <c:pt idx="115">
                  <c:v>12.732941175068618</c:v>
                </c:pt>
                <c:pt idx="116">
                  <c:v>13.068250451560289</c:v>
                </c:pt>
                <c:pt idx="117">
                  <c:v>12.337280659063481</c:v>
                </c:pt>
                <c:pt idx="118">
                  <c:v>12.78833658391477</c:v>
                </c:pt>
                <c:pt idx="119">
                  <c:v>12.895729251453758</c:v>
                </c:pt>
                <c:pt idx="120">
                  <c:v>13.037469629472525</c:v>
                </c:pt>
                <c:pt idx="121">
                  <c:v>13.388509087334342</c:v>
                </c:pt>
                <c:pt idx="122">
                  <c:v>12.586457059450822</c:v>
                </c:pt>
                <c:pt idx="123">
                  <c:v>13.182572306404609</c:v>
                </c:pt>
                <c:pt idx="124">
                  <c:v>12.600706343439469</c:v>
                </c:pt>
                <c:pt idx="125">
                  <c:v>13.1208272456754</c:v>
                </c:pt>
                <c:pt idx="126">
                  <c:v>13.215161965040352</c:v>
                </c:pt>
                <c:pt idx="127">
                  <c:v>13.468106508042638</c:v>
                </c:pt>
                <c:pt idx="128">
                  <c:v>13.798427448155962</c:v>
                </c:pt>
                <c:pt idx="129">
                  <c:v>13.050409036328347</c:v>
                </c:pt>
                <c:pt idx="130">
                  <c:v>13.50301077530662</c:v>
                </c:pt>
                <c:pt idx="131">
                  <c:v>13.610477077391124</c:v>
                </c:pt>
                <c:pt idx="132">
                  <c:v>13.480680694765624</c:v>
                </c:pt>
                <c:pt idx="133">
                  <c:v>13.795475546909756</c:v>
                </c:pt>
                <c:pt idx="134">
                  <c:v>12.942627978687597</c:v>
                </c:pt>
                <c:pt idx="135">
                  <c:v>13.508002654469465</c:v>
                </c:pt>
                <c:pt idx="136">
                  <c:v>12.877318125207694</c:v>
                </c:pt>
                <c:pt idx="137">
                  <c:v>13.364990340480517</c:v>
                </c:pt>
                <c:pt idx="138">
                  <c:v>13.413809338713008</c:v>
                </c:pt>
                <c:pt idx="139">
                  <c:v>13.620750163199091</c:v>
                </c:pt>
                <c:pt idx="140">
                  <c:v>13.896165362504917</c:v>
                </c:pt>
                <c:pt idx="141">
                  <c:v>13.081903745751106</c:v>
                </c:pt>
                <c:pt idx="142">
                  <c:v>13.486322143694224</c:v>
                </c:pt>
                <c:pt idx="143">
                  <c:v>13.543275065963371</c:v>
                </c:pt>
                <c:pt idx="144">
                  <c:v>13.564324061702791</c:v>
                </c:pt>
                <c:pt idx="145">
                  <c:v>13.868951882509691</c:v>
                </c:pt>
                <c:pt idx="146">
                  <c:v>12.993267569975842</c:v>
                </c:pt>
                <c:pt idx="147">
                  <c:v>13.554416335885662</c:v>
                </c:pt>
                <c:pt idx="148">
                  <c:v>12.902516115447952</c:v>
                </c:pt>
                <c:pt idx="149">
                  <c:v>13.384310534124324</c:v>
                </c:pt>
                <c:pt idx="150">
                  <c:v>13.460222234161847</c:v>
                </c:pt>
                <c:pt idx="151">
                  <c:v>13.739320952646267</c:v>
                </c:pt>
                <c:pt idx="152">
                  <c:v>14.077757208327284</c:v>
                </c:pt>
                <c:pt idx="153">
                  <c:v>13.316455567668982</c:v>
                </c:pt>
                <c:pt idx="154">
                  <c:v>13.790822185052093</c:v>
                </c:pt>
                <c:pt idx="155">
                  <c:v>13.915310531572004</c:v>
                </c:pt>
                <c:pt idx="156">
                  <c:v>13.990988789854555</c:v>
                </c:pt>
                <c:pt idx="157">
                  <c:v>14.366735950707834</c:v>
                </c:pt>
                <c:pt idx="158">
                  <c:v>13.548659082186759</c:v>
                </c:pt>
                <c:pt idx="159">
                  <c:v>14.186057947584004</c:v>
                </c:pt>
                <c:pt idx="160">
                  <c:v>13.594243300947028</c:v>
                </c:pt>
                <c:pt idx="161">
                  <c:v>14.150861868162565</c:v>
                </c:pt>
                <c:pt idx="162">
                  <c:v>14.250899417344044</c:v>
                </c:pt>
                <c:pt idx="163">
                  <c:v>14.516455171494727</c:v>
                </c:pt>
                <c:pt idx="164">
                  <c:v>14.832153031472217</c:v>
                </c:pt>
                <c:pt idx="165">
                  <c:v>14.039159353656032</c:v>
                </c:pt>
                <c:pt idx="166">
                  <c:v>14.49790345508768</c:v>
                </c:pt>
                <c:pt idx="167">
                  <c:v>14.603654161164968</c:v>
                </c:pt>
              </c:numCache>
            </c:numRef>
          </c:val>
          <c:smooth val="0"/>
          <c:extLst>
            <c:ext xmlns:c16="http://schemas.microsoft.com/office/drawing/2014/chart" uri="{C3380CC4-5D6E-409C-BE32-E72D297353CC}">
              <c16:uniqueId val="{00000002-0628-4B2B-AE3D-5DEA875CEA3F}"/>
            </c:ext>
          </c:extLst>
        </c:ser>
        <c:ser>
          <c:idx val="1"/>
          <c:order val="3"/>
          <c:tx>
            <c:strRef>
              <c:f>'Graficos 5-3 a 5-23_Flujos '!$BE$4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'!$BE$5:$BE$172</c:f>
              <c:numCache>
                <c:formatCode>General</c:formatCode>
                <c:ptCount val="168"/>
                <c:pt idx="0">
                  <c:v>11.100000000000001</c:v>
                </c:pt>
                <c:pt idx="1">
                  <c:v>11.100000000000001</c:v>
                </c:pt>
                <c:pt idx="2">
                  <c:v>11.100000000000001</c:v>
                </c:pt>
                <c:pt idx="3">
                  <c:v>11.100000000000001</c:v>
                </c:pt>
                <c:pt idx="4">
                  <c:v>11.100000000000001</c:v>
                </c:pt>
                <c:pt idx="5">
                  <c:v>11.100000000000001</c:v>
                </c:pt>
                <c:pt idx="6">
                  <c:v>11.100000000000001</c:v>
                </c:pt>
                <c:pt idx="7">
                  <c:v>11.100000000000001</c:v>
                </c:pt>
                <c:pt idx="8">
                  <c:v>11.100000000000001</c:v>
                </c:pt>
                <c:pt idx="9">
                  <c:v>11.100000000000001</c:v>
                </c:pt>
                <c:pt idx="10">
                  <c:v>11.100000000000001</c:v>
                </c:pt>
                <c:pt idx="11">
                  <c:v>11.100000000000001</c:v>
                </c:pt>
                <c:pt idx="12">
                  <c:v>11.100000000000001</c:v>
                </c:pt>
                <c:pt idx="13">
                  <c:v>11.100000000000001</c:v>
                </c:pt>
                <c:pt idx="14">
                  <c:v>11.100000000000001</c:v>
                </c:pt>
                <c:pt idx="15">
                  <c:v>11.100000000000001</c:v>
                </c:pt>
                <c:pt idx="16">
                  <c:v>11.100000000000001</c:v>
                </c:pt>
                <c:pt idx="17">
                  <c:v>11.100000000000001</c:v>
                </c:pt>
                <c:pt idx="18">
                  <c:v>11.100000000000001</c:v>
                </c:pt>
                <c:pt idx="19">
                  <c:v>11.100000000000001</c:v>
                </c:pt>
                <c:pt idx="20">
                  <c:v>11.100000000000001</c:v>
                </c:pt>
                <c:pt idx="21">
                  <c:v>11.100000000000001</c:v>
                </c:pt>
                <c:pt idx="22">
                  <c:v>11.100000000000001</c:v>
                </c:pt>
                <c:pt idx="23">
                  <c:v>17</c:v>
                </c:pt>
                <c:pt idx="24">
                  <c:v>17</c:v>
                </c:pt>
                <c:pt idx="25">
                  <c:v>17</c:v>
                </c:pt>
                <c:pt idx="26">
                  <c:v>17</c:v>
                </c:pt>
                <c:pt idx="27">
                  <c:v>17</c:v>
                </c:pt>
                <c:pt idx="28">
                  <c:v>17</c:v>
                </c:pt>
                <c:pt idx="29">
                  <c:v>17</c:v>
                </c:pt>
                <c:pt idx="30">
                  <c:v>17</c:v>
                </c:pt>
                <c:pt idx="31">
                  <c:v>17</c:v>
                </c:pt>
                <c:pt idx="32">
                  <c:v>17</c:v>
                </c:pt>
                <c:pt idx="33">
                  <c:v>17</c:v>
                </c:pt>
                <c:pt idx="34">
                  <c:v>17</c:v>
                </c:pt>
                <c:pt idx="35">
                  <c:v>17</c:v>
                </c:pt>
                <c:pt idx="36">
                  <c:v>17</c:v>
                </c:pt>
                <c:pt idx="37">
                  <c:v>17</c:v>
                </c:pt>
                <c:pt idx="38">
                  <c:v>17</c:v>
                </c:pt>
                <c:pt idx="39">
                  <c:v>17</c:v>
                </c:pt>
                <c:pt idx="40">
                  <c:v>17</c:v>
                </c:pt>
                <c:pt idx="41">
                  <c:v>17</c:v>
                </c:pt>
                <c:pt idx="42">
                  <c:v>17</c:v>
                </c:pt>
                <c:pt idx="43">
                  <c:v>17</c:v>
                </c:pt>
                <c:pt idx="44">
                  <c:v>17</c:v>
                </c:pt>
                <c:pt idx="45">
                  <c:v>17</c:v>
                </c:pt>
                <c:pt idx="46">
                  <c:v>17</c:v>
                </c:pt>
                <c:pt idx="47">
                  <c:v>17</c:v>
                </c:pt>
                <c:pt idx="48">
                  <c:v>17</c:v>
                </c:pt>
                <c:pt idx="49">
                  <c:v>17</c:v>
                </c:pt>
                <c:pt idx="50">
                  <c:v>17</c:v>
                </c:pt>
                <c:pt idx="51">
                  <c:v>17</c:v>
                </c:pt>
                <c:pt idx="52">
                  <c:v>17</c:v>
                </c:pt>
                <c:pt idx="53">
                  <c:v>17</c:v>
                </c:pt>
                <c:pt idx="54">
                  <c:v>17</c:v>
                </c:pt>
                <c:pt idx="55">
                  <c:v>17</c:v>
                </c:pt>
                <c:pt idx="56">
                  <c:v>17</c:v>
                </c:pt>
                <c:pt idx="57">
                  <c:v>17</c:v>
                </c:pt>
                <c:pt idx="58">
                  <c:v>17</c:v>
                </c:pt>
                <c:pt idx="59">
                  <c:v>17</c:v>
                </c:pt>
                <c:pt idx="60">
                  <c:v>17</c:v>
                </c:pt>
                <c:pt idx="61">
                  <c:v>17</c:v>
                </c:pt>
                <c:pt idx="62">
                  <c:v>17</c:v>
                </c:pt>
                <c:pt idx="63">
                  <c:v>17</c:v>
                </c:pt>
                <c:pt idx="64">
                  <c:v>17</c:v>
                </c:pt>
                <c:pt idx="65">
                  <c:v>17</c:v>
                </c:pt>
                <c:pt idx="66">
                  <c:v>17</c:v>
                </c:pt>
                <c:pt idx="67">
                  <c:v>17</c:v>
                </c:pt>
                <c:pt idx="68">
                  <c:v>17</c:v>
                </c:pt>
                <c:pt idx="69">
                  <c:v>17</c:v>
                </c:pt>
                <c:pt idx="70">
                  <c:v>17</c:v>
                </c:pt>
                <c:pt idx="71">
                  <c:v>17</c:v>
                </c:pt>
                <c:pt idx="72">
                  <c:v>17</c:v>
                </c:pt>
                <c:pt idx="73">
                  <c:v>17</c:v>
                </c:pt>
                <c:pt idx="74">
                  <c:v>17</c:v>
                </c:pt>
                <c:pt idx="75">
                  <c:v>17</c:v>
                </c:pt>
                <c:pt idx="76">
                  <c:v>17</c:v>
                </c:pt>
                <c:pt idx="77">
                  <c:v>17</c:v>
                </c:pt>
                <c:pt idx="78">
                  <c:v>17</c:v>
                </c:pt>
                <c:pt idx="79">
                  <c:v>17</c:v>
                </c:pt>
                <c:pt idx="80">
                  <c:v>17</c:v>
                </c:pt>
                <c:pt idx="81">
                  <c:v>17</c:v>
                </c:pt>
                <c:pt idx="82">
                  <c:v>17</c:v>
                </c:pt>
                <c:pt idx="83">
                  <c:v>17</c:v>
                </c:pt>
                <c:pt idx="84">
                  <c:v>17</c:v>
                </c:pt>
                <c:pt idx="85">
                  <c:v>17</c:v>
                </c:pt>
                <c:pt idx="86">
                  <c:v>17</c:v>
                </c:pt>
                <c:pt idx="87">
                  <c:v>17</c:v>
                </c:pt>
                <c:pt idx="88">
                  <c:v>17</c:v>
                </c:pt>
                <c:pt idx="89">
                  <c:v>17</c:v>
                </c:pt>
                <c:pt idx="90">
                  <c:v>17</c:v>
                </c:pt>
                <c:pt idx="91">
                  <c:v>17</c:v>
                </c:pt>
                <c:pt idx="92">
                  <c:v>17</c:v>
                </c:pt>
                <c:pt idx="93">
                  <c:v>17</c:v>
                </c:pt>
                <c:pt idx="94">
                  <c:v>17</c:v>
                </c:pt>
                <c:pt idx="95">
                  <c:v>17</c:v>
                </c:pt>
                <c:pt idx="96">
                  <c:v>17</c:v>
                </c:pt>
                <c:pt idx="97">
                  <c:v>17</c:v>
                </c:pt>
                <c:pt idx="98">
                  <c:v>17</c:v>
                </c:pt>
                <c:pt idx="99">
                  <c:v>17</c:v>
                </c:pt>
                <c:pt idx="100">
                  <c:v>17</c:v>
                </c:pt>
                <c:pt idx="101">
                  <c:v>17</c:v>
                </c:pt>
                <c:pt idx="102">
                  <c:v>17</c:v>
                </c:pt>
                <c:pt idx="103">
                  <c:v>17</c:v>
                </c:pt>
                <c:pt idx="104">
                  <c:v>17</c:v>
                </c:pt>
                <c:pt idx="105">
                  <c:v>17</c:v>
                </c:pt>
                <c:pt idx="106">
                  <c:v>17</c:v>
                </c:pt>
                <c:pt idx="107">
                  <c:v>17</c:v>
                </c:pt>
                <c:pt idx="108">
                  <c:v>17</c:v>
                </c:pt>
                <c:pt idx="109">
                  <c:v>17</c:v>
                </c:pt>
                <c:pt idx="110">
                  <c:v>17</c:v>
                </c:pt>
                <c:pt idx="111">
                  <c:v>17</c:v>
                </c:pt>
                <c:pt idx="112">
                  <c:v>17</c:v>
                </c:pt>
                <c:pt idx="113">
                  <c:v>17</c:v>
                </c:pt>
                <c:pt idx="114">
                  <c:v>17</c:v>
                </c:pt>
                <c:pt idx="115">
                  <c:v>17</c:v>
                </c:pt>
                <c:pt idx="116">
                  <c:v>17</c:v>
                </c:pt>
                <c:pt idx="117">
                  <c:v>17</c:v>
                </c:pt>
                <c:pt idx="118">
                  <c:v>17</c:v>
                </c:pt>
                <c:pt idx="119">
                  <c:v>17</c:v>
                </c:pt>
                <c:pt idx="120">
                  <c:v>17</c:v>
                </c:pt>
                <c:pt idx="121">
                  <c:v>17</c:v>
                </c:pt>
                <c:pt idx="122">
                  <c:v>17</c:v>
                </c:pt>
                <c:pt idx="123">
                  <c:v>17</c:v>
                </c:pt>
                <c:pt idx="124">
                  <c:v>17</c:v>
                </c:pt>
                <c:pt idx="125">
                  <c:v>17</c:v>
                </c:pt>
                <c:pt idx="126">
                  <c:v>17</c:v>
                </c:pt>
                <c:pt idx="127">
                  <c:v>17</c:v>
                </c:pt>
                <c:pt idx="128">
                  <c:v>17</c:v>
                </c:pt>
                <c:pt idx="129">
                  <c:v>17</c:v>
                </c:pt>
                <c:pt idx="130">
                  <c:v>17</c:v>
                </c:pt>
                <c:pt idx="131">
                  <c:v>17</c:v>
                </c:pt>
                <c:pt idx="132">
                  <c:v>17</c:v>
                </c:pt>
                <c:pt idx="133">
                  <c:v>17</c:v>
                </c:pt>
                <c:pt idx="134">
                  <c:v>17</c:v>
                </c:pt>
                <c:pt idx="135">
                  <c:v>17</c:v>
                </c:pt>
                <c:pt idx="136">
                  <c:v>17</c:v>
                </c:pt>
                <c:pt idx="137">
                  <c:v>17</c:v>
                </c:pt>
                <c:pt idx="138">
                  <c:v>17</c:v>
                </c:pt>
                <c:pt idx="139">
                  <c:v>17</c:v>
                </c:pt>
                <c:pt idx="140">
                  <c:v>17</c:v>
                </c:pt>
                <c:pt idx="141">
                  <c:v>17</c:v>
                </c:pt>
                <c:pt idx="142">
                  <c:v>17</c:v>
                </c:pt>
                <c:pt idx="143">
                  <c:v>17</c:v>
                </c:pt>
                <c:pt idx="144">
                  <c:v>17</c:v>
                </c:pt>
                <c:pt idx="145">
                  <c:v>17</c:v>
                </c:pt>
                <c:pt idx="146">
                  <c:v>17</c:v>
                </c:pt>
                <c:pt idx="147">
                  <c:v>17</c:v>
                </c:pt>
                <c:pt idx="148">
                  <c:v>17</c:v>
                </c:pt>
                <c:pt idx="149">
                  <c:v>17</c:v>
                </c:pt>
                <c:pt idx="150">
                  <c:v>17</c:v>
                </c:pt>
                <c:pt idx="151">
                  <c:v>17</c:v>
                </c:pt>
                <c:pt idx="152">
                  <c:v>17</c:v>
                </c:pt>
                <c:pt idx="153">
                  <c:v>17</c:v>
                </c:pt>
                <c:pt idx="154">
                  <c:v>17</c:v>
                </c:pt>
                <c:pt idx="155">
                  <c:v>17</c:v>
                </c:pt>
                <c:pt idx="156">
                  <c:v>17</c:v>
                </c:pt>
                <c:pt idx="157">
                  <c:v>17</c:v>
                </c:pt>
                <c:pt idx="158">
                  <c:v>17</c:v>
                </c:pt>
                <c:pt idx="159">
                  <c:v>17</c:v>
                </c:pt>
                <c:pt idx="160">
                  <c:v>17</c:v>
                </c:pt>
                <c:pt idx="161">
                  <c:v>17</c:v>
                </c:pt>
                <c:pt idx="162">
                  <c:v>17</c:v>
                </c:pt>
                <c:pt idx="163">
                  <c:v>17</c:v>
                </c:pt>
                <c:pt idx="164">
                  <c:v>17</c:v>
                </c:pt>
                <c:pt idx="165">
                  <c:v>17</c:v>
                </c:pt>
                <c:pt idx="166">
                  <c:v>17</c:v>
                </c:pt>
                <c:pt idx="167">
                  <c:v>17</c:v>
                </c:pt>
              </c:numCache>
            </c:numRef>
          </c:val>
          <c:smooth val="0"/>
          <c:extLst>
            <c:ext xmlns:c16="http://schemas.microsoft.com/office/drawing/2014/chart" uri="{C3380CC4-5D6E-409C-BE32-E72D297353CC}">
              <c16:uniqueId val="{00000003-0628-4B2B-AE3D-5DEA875CEA3F}"/>
            </c:ext>
          </c:extLst>
        </c:ser>
        <c:ser>
          <c:idx val="2"/>
          <c:order val="4"/>
          <c:tx>
            <c:strRef>
              <c:f>'Graficos 5-3 a 5-23_Flujos '!$BF$4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'!$BF$5:$BF$172</c:f>
              <c:numCache>
                <c:formatCode>General</c:formatCode>
                <c:ptCount val="168"/>
                <c:pt idx="0">
                  <c:v>-1.91</c:v>
                </c:pt>
                <c:pt idx="1">
                  <c:v>-1.91</c:v>
                </c:pt>
                <c:pt idx="2">
                  <c:v>-1.91</c:v>
                </c:pt>
                <c:pt idx="3">
                  <c:v>-1.91</c:v>
                </c:pt>
                <c:pt idx="4">
                  <c:v>-1.91</c:v>
                </c:pt>
                <c:pt idx="5">
                  <c:v>-1.91</c:v>
                </c:pt>
                <c:pt idx="6">
                  <c:v>-1.91</c:v>
                </c:pt>
                <c:pt idx="7">
                  <c:v>-1.91</c:v>
                </c:pt>
                <c:pt idx="8">
                  <c:v>-1.91</c:v>
                </c:pt>
                <c:pt idx="9">
                  <c:v>-1.91</c:v>
                </c:pt>
                <c:pt idx="10">
                  <c:v>-1.91</c:v>
                </c:pt>
                <c:pt idx="11">
                  <c:v>-1.91</c:v>
                </c:pt>
                <c:pt idx="12">
                  <c:v>-1.91</c:v>
                </c:pt>
                <c:pt idx="13">
                  <c:v>-1.91</c:v>
                </c:pt>
                <c:pt idx="14">
                  <c:v>-1.91</c:v>
                </c:pt>
                <c:pt idx="15">
                  <c:v>-1.91</c:v>
                </c:pt>
                <c:pt idx="16">
                  <c:v>-1.91</c:v>
                </c:pt>
                <c:pt idx="17">
                  <c:v>-1.91</c:v>
                </c:pt>
                <c:pt idx="18">
                  <c:v>-1.91</c:v>
                </c:pt>
                <c:pt idx="19">
                  <c:v>-1.91</c:v>
                </c:pt>
                <c:pt idx="20">
                  <c:v>-1.91</c:v>
                </c:pt>
                <c:pt idx="21">
                  <c:v>-1.91</c:v>
                </c:pt>
                <c:pt idx="22">
                  <c:v>-1.91</c:v>
                </c:pt>
                <c:pt idx="23">
                  <c:v>-1.91</c:v>
                </c:pt>
                <c:pt idx="24">
                  <c:v>-1.91</c:v>
                </c:pt>
                <c:pt idx="25">
                  <c:v>-1.91</c:v>
                </c:pt>
                <c:pt idx="26">
                  <c:v>-1.91</c:v>
                </c:pt>
                <c:pt idx="27">
                  <c:v>-1.91</c:v>
                </c:pt>
                <c:pt idx="28">
                  <c:v>-1.91</c:v>
                </c:pt>
                <c:pt idx="29">
                  <c:v>-1.91</c:v>
                </c:pt>
                <c:pt idx="30">
                  <c:v>-1.91</c:v>
                </c:pt>
                <c:pt idx="31">
                  <c:v>-1.91</c:v>
                </c:pt>
                <c:pt idx="32">
                  <c:v>-1.91</c:v>
                </c:pt>
                <c:pt idx="33">
                  <c:v>-1.91</c:v>
                </c:pt>
                <c:pt idx="34">
                  <c:v>-1.91</c:v>
                </c:pt>
                <c:pt idx="35">
                  <c:v>-1.91</c:v>
                </c:pt>
                <c:pt idx="36">
                  <c:v>-1.91</c:v>
                </c:pt>
                <c:pt idx="37">
                  <c:v>-1.91</c:v>
                </c:pt>
                <c:pt idx="38">
                  <c:v>-1.91</c:v>
                </c:pt>
                <c:pt idx="39">
                  <c:v>-1.91</c:v>
                </c:pt>
                <c:pt idx="40">
                  <c:v>-1.91</c:v>
                </c:pt>
                <c:pt idx="41">
                  <c:v>-1.91</c:v>
                </c:pt>
                <c:pt idx="42">
                  <c:v>-1.91</c:v>
                </c:pt>
                <c:pt idx="43">
                  <c:v>-1.91</c:v>
                </c:pt>
                <c:pt idx="44">
                  <c:v>-1.91</c:v>
                </c:pt>
                <c:pt idx="45">
                  <c:v>-1.91</c:v>
                </c:pt>
                <c:pt idx="46">
                  <c:v>-1.91</c:v>
                </c:pt>
                <c:pt idx="47">
                  <c:v>-1.91</c:v>
                </c:pt>
                <c:pt idx="48">
                  <c:v>-1.91</c:v>
                </c:pt>
                <c:pt idx="49">
                  <c:v>-1.91</c:v>
                </c:pt>
                <c:pt idx="50">
                  <c:v>-1.91</c:v>
                </c:pt>
                <c:pt idx="51">
                  <c:v>-1.91</c:v>
                </c:pt>
                <c:pt idx="52">
                  <c:v>-1.91</c:v>
                </c:pt>
                <c:pt idx="53">
                  <c:v>-1.91</c:v>
                </c:pt>
                <c:pt idx="54">
                  <c:v>-1.91</c:v>
                </c:pt>
                <c:pt idx="55">
                  <c:v>-1.91</c:v>
                </c:pt>
                <c:pt idx="56">
                  <c:v>-1.91</c:v>
                </c:pt>
                <c:pt idx="57">
                  <c:v>-1.91</c:v>
                </c:pt>
                <c:pt idx="58">
                  <c:v>-1.91</c:v>
                </c:pt>
                <c:pt idx="59">
                  <c:v>-1.91</c:v>
                </c:pt>
                <c:pt idx="60">
                  <c:v>-1.91</c:v>
                </c:pt>
                <c:pt idx="61">
                  <c:v>-1.91</c:v>
                </c:pt>
                <c:pt idx="62">
                  <c:v>-1.91</c:v>
                </c:pt>
                <c:pt idx="63">
                  <c:v>-1.91</c:v>
                </c:pt>
                <c:pt idx="64">
                  <c:v>-1.91</c:v>
                </c:pt>
                <c:pt idx="65">
                  <c:v>-1.91</c:v>
                </c:pt>
                <c:pt idx="66">
                  <c:v>-1.91</c:v>
                </c:pt>
                <c:pt idx="67">
                  <c:v>-1.91</c:v>
                </c:pt>
                <c:pt idx="68">
                  <c:v>-1.91</c:v>
                </c:pt>
                <c:pt idx="69">
                  <c:v>-1.91</c:v>
                </c:pt>
                <c:pt idx="70">
                  <c:v>-1.91</c:v>
                </c:pt>
                <c:pt idx="71">
                  <c:v>-1.91</c:v>
                </c:pt>
                <c:pt idx="72">
                  <c:v>-1.91</c:v>
                </c:pt>
                <c:pt idx="73">
                  <c:v>-1.91</c:v>
                </c:pt>
                <c:pt idx="74">
                  <c:v>-1.91</c:v>
                </c:pt>
                <c:pt idx="75">
                  <c:v>-1.91</c:v>
                </c:pt>
                <c:pt idx="76">
                  <c:v>-1.91</c:v>
                </c:pt>
                <c:pt idx="77">
                  <c:v>-1.91</c:v>
                </c:pt>
                <c:pt idx="78">
                  <c:v>-1.91</c:v>
                </c:pt>
                <c:pt idx="79">
                  <c:v>-1.91</c:v>
                </c:pt>
                <c:pt idx="80">
                  <c:v>-1.91</c:v>
                </c:pt>
                <c:pt idx="81">
                  <c:v>-1.91</c:v>
                </c:pt>
                <c:pt idx="82">
                  <c:v>-1.91</c:v>
                </c:pt>
                <c:pt idx="83">
                  <c:v>-1.91</c:v>
                </c:pt>
                <c:pt idx="84">
                  <c:v>-1.91</c:v>
                </c:pt>
                <c:pt idx="85">
                  <c:v>-1.91</c:v>
                </c:pt>
                <c:pt idx="86">
                  <c:v>-1.91</c:v>
                </c:pt>
                <c:pt idx="87">
                  <c:v>-1.91</c:v>
                </c:pt>
                <c:pt idx="88">
                  <c:v>-1.91</c:v>
                </c:pt>
                <c:pt idx="89">
                  <c:v>-1.91</c:v>
                </c:pt>
                <c:pt idx="90">
                  <c:v>-1.91</c:v>
                </c:pt>
                <c:pt idx="91">
                  <c:v>-1.91</c:v>
                </c:pt>
                <c:pt idx="92">
                  <c:v>-1.91</c:v>
                </c:pt>
                <c:pt idx="93">
                  <c:v>-1.91</c:v>
                </c:pt>
                <c:pt idx="94">
                  <c:v>-1.91</c:v>
                </c:pt>
                <c:pt idx="95">
                  <c:v>-1.91</c:v>
                </c:pt>
                <c:pt idx="96">
                  <c:v>-1.91</c:v>
                </c:pt>
                <c:pt idx="97">
                  <c:v>-1.91</c:v>
                </c:pt>
                <c:pt idx="98">
                  <c:v>-1.91</c:v>
                </c:pt>
                <c:pt idx="99">
                  <c:v>-1.91</c:v>
                </c:pt>
                <c:pt idx="100">
                  <c:v>-1.91</c:v>
                </c:pt>
                <c:pt idx="101">
                  <c:v>-1.91</c:v>
                </c:pt>
                <c:pt idx="102">
                  <c:v>-1.91</c:v>
                </c:pt>
                <c:pt idx="103">
                  <c:v>-1.91</c:v>
                </c:pt>
                <c:pt idx="104">
                  <c:v>-1.91</c:v>
                </c:pt>
                <c:pt idx="105">
                  <c:v>-1.91</c:v>
                </c:pt>
                <c:pt idx="106">
                  <c:v>-1.91</c:v>
                </c:pt>
                <c:pt idx="107">
                  <c:v>-1.91</c:v>
                </c:pt>
                <c:pt idx="108">
                  <c:v>-1.91</c:v>
                </c:pt>
                <c:pt idx="109">
                  <c:v>-1.91</c:v>
                </c:pt>
                <c:pt idx="110">
                  <c:v>-1.91</c:v>
                </c:pt>
                <c:pt idx="111">
                  <c:v>-1.91</c:v>
                </c:pt>
                <c:pt idx="112">
                  <c:v>-1.91</c:v>
                </c:pt>
                <c:pt idx="113">
                  <c:v>-1.91</c:v>
                </c:pt>
                <c:pt idx="114">
                  <c:v>-1.91</c:v>
                </c:pt>
                <c:pt idx="115">
                  <c:v>-1.91</c:v>
                </c:pt>
                <c:pt idx="116">
                  <c:v>-1.91</c:v>
                </c:pt>
                <c:pt idx="117">
                  <c:v>-1.91</c:v>
                </c:pt>
                <c:pt idx="118">
                  <c:v>-1.91</c:v>
                </c:pt>
                <c:pt idx="119">
                  <c:v>-1.91</c:v>
                </c:pt>
                <c:pt idx="120">
                  <c:v>-1.91</c:v>
                </c:pt>
                <c:pt idx="121">
                  <c:v>-1.91</c:v>
                </c:pt>
                <c:pt idx="122">
                  <c:v>-1.91</c:v>
                </c:pt>
                <c:pt idx="123">
                  <c:v>-1.91</c:v>
                </c:pt>
                <c:pt idx="124">
                  <c:v>-1.91</c:v>
                </c:pt>
                <c:pt idx="125">
                  <c:v>-1.91</c:v>
                </c:pt>
                <c:pt idx="126">
                  <c:v>-1.91</c:v>
                </c:pt>
                <c:pt idx="127">
                  <c:v>-1.91</c:v>
                </c:pt>
                <c:pt idx="128">
                  <c:v>-1.91</c:v>
                </c:pt>
                <c:pt idx="129">
                  <c:v>-1.91</c:v>
                </c:pt>
                <c:pt idx="130">
                  <c:v>-1.91</c:v>
                </c:pt>
                <c:pt idx="131">
                  <c:v>-1.91</c:v>
                </c:pt>
                <c:pt idx="132">
                  <c:v>-1.91</c:v>
                </c:pt>
                <c:pt idx="133">
                  <c:v>-1.91</c:v>
                </c:pt>
                <c:pt idx="134">
                  <c:v>-1.91</c:v>
                </c:pt>
                <c:pt idx="135">
                  <c:v>-1.91</c:v>
                </c:pt>
                <c:pt idx="136">
                  <c:v>-1.91</c:v>
                </c:pt>
                <c:pt idx="137">
                  <c:v>-1.91</c:v>
                </c:pt>
                <c:pt idx="138">
                  <c:v>-1.91</c:v>
                </c:pt>
                <c:pt idx="139">
                  <c:v>-1.91</c:v>
                </c:pt>
                <c:pt idx="140">
                  <c:v>-1.91</c:v>
                </c:pt>
                <c:pt idx="141">
                  <c:v>-1.91</c:v>
                </c:pt>
                <c:pt idx="142">
                  <c:v>-1.91</c:v>
                </c:pt>
                <c:pt idx="143">
                  <c:v>-1.91</c:v>
                </c:pt>
                <c:pt idx="144">
                  <c:v>-1.91</c:v>
                </c:pt>
                <c:pt idx="145">
                  <c:v>-1.91</c:v>
                </c:pt>
                <c:pt idx="146">
                  <c:v>-1.91</c:v>
                </c:pt>
                <c:pt idx="147">
                  <c:v>-1.91</c:v>
                </c:pt>
                <c:pt idx="148">
                  <c:v>-1.91</c:v>
                </c:pt>
                <c:pt idx="149">
                  <c:v>-1.91</c:v>
                </c:pt>
                <c:pt idx="150">
                  <c:v>-1.91</c:v>
                </c:pt>
                <c:pt idx="151">
                  <c:v>-1.91</c:v>
                </c:pt>
                <c:pt idx="152">
                  <c:v>-1.91</c:v>
                </c:pt>
                <c:pt idx="153">
                  <c:v>-1.91</c:v>
                </c:pt>
                <c:pt idx="154">
                  <c:v>-1.91</c:v>
                </c:pt>
                <c:pt idx="155">
                  <c:v>-1.91</c:v>
                </c:pt>
                <c:pt idx="156">
                  <c:v>-1.91</c:v>
                </c:pt>
                <c:pt idx="157">
                  <c:v>-1.91</c:v>
                </c:pt>
                <c:pt idx="158">
                  <c:v>-1.91</c:v>
                </c:pt>
                <c:pt idx="159">
                  <c:v>-1.91</c:v>
                </c:pt>
                <c:pt idx="160">
                  <c:v>-1.91</c:v>
                </c:pt>
                <c:pt idx="161">
                  <c:v>-1.91</c:v>
                </c:pt>
                <c:pt idx="162">
                  <c:v>-1.91</c:v>
                </c:pt>
                <c:pt idx="163">
                  <c:v>-1.91</c:v>
                </c:pt>
                <c:pt idx="164">
                  <c:v>-1.91</c:v>
                </c:pt>
                <c:pt idx="165">
                  <c:v>-1.91</c:v>
                </c:pt>
                <c:pt idx="166">
                  <c:v>-1.91</c:v>
                </c:pt>
                <c:pt idx="167">
                  <c:v>-1.91</c:v>
                </c:pt>
              </c:numCache>
            </c:numRef>
          </c:val>
          <c:smooth val="0"/>
          <c:extLst>
            <c:ext xmlns:c16="http://schemas.microsoft.com/office/drawing/2014/chart" uri="{C3380CC4-5D6E-409C-BE32-E72D297353CC}">
              <c16:uniqueId val="{00000004-0628-4B2B-AE3D-5DEA875CEA3F}"/>
            </c:ext>
          </c:extLst>
        </c:ser>
        <c:dLbls>
          <c:showLegendKey val="0"/>
          <c:showVal val="0"/>
          <c:showCatName val="0"/>
          <c:showSerName val="0"/>
          <c:showPercent val="0"/>
          <c:showBubbleSize val="0"/>
        </c:dLbls>
        <c:smooth val="0"/>
        <c:axId val="957377248"/>
        <c:axId val="957378336"/>
      </c:lineChart>
      <c:dateAx>
        <c:axId val="95737724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957378336"/>
        <c:crosses val="autoZero"/>
        <c:auto val="1"/>
        <c:lblOffset val="100"/>
        <c:baseTimeUnit val="months"/>
      </c:dateAx>
      <c:valAx>
        <c:axId val="95737833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957377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Mariquita - Pereira</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'!$CA$4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'!$CA$5:$CA$172</c:f>
              <c:numCache>
                <c:formatCode>General</c:formatCode>
                <c:ptCount val="168"/>
                <c:pt idx="0">
                  <c:v>62.169405783062821</c:v>
                </c:pt>
                <c:pt idx="1">
                  <c:v>43.65550390914138</c:v>
                </c:pt>
                <c:pt idx="2">
                  <c:v>64.06399866181313</c:v>
                </c:pt>
                <c:pt idx="3">
                  <c:v>71.884739659858056</c:v>
                </c:pt>
                <c:pt idx="4">
                  <c:v>75.828876597194053</c:v>
                </c:pt>
                <c:pt idx="5">
                  <c:v>64.72809323920356</c:v>
                </c:pt>
                <c:pt idx="6">
                  <c:v>72.047729175189204</c:v>
                </c:pt>
                <c:pt idx="7">
                  <c:v>67.203592212996213</c:v>
                </c:pt>
                <c:pt idx="8">
                  <c:v>26.548884074004459</c:v>
                </c:pt>
                <c:pt idx="9">
                  <c:v>26.431001096401722</c:v>
                </c:pt>
                <c:pt idx="10">
                  <c:v>26.699151299417025</c:v>
                </c:pt>
                <c:pt idx="11">
                  <c:v>25.580308464047359</c:v>
                </c:pt>
                <c:pt idx="12">
                  <c:v>24.986812167356877</c:v>
                </c:pt>
                <c:pt idx="13">
                  <c:v>26.519765084775546</c:v>
                </c:pt>
                <c:pt idx="14">
                  <c:v>25.857471844979724</c:v>
                </c:pt>
                <c:pt idx="15">
                  <c:v>26.1470059991459</c:v>
                </c:pt>
                <c:pt idx="16">
                  <c:v>24.106138470081149</c:v>
                </c:pt>
                <c:pt idx="17">
                  <c:v>24.894402409400019</c:v>
                </c:pt>
                <c:pt idx="18">
                  <c:v>21.133167219507023</c:v>
                </c:pt>
                <c:pt idx="19">
                  <c:v>11.275891707269482</c:v>
                </c:pt>
                <c:pt idx="20">
                  <c:v>1.6793371233487624</c:v>
                </c:pt>
                <c:pt idx="21">
                  <c:v>1.6582374496000087</c:v>
                </c:pt>
                <c:pt idx="22">
                  <c:v>0.71860906232298438</c:v>
                </c:pt>
                <c:pt idx="23">
                  <c:v>1.9026050549766308E-10</c:v>
                </c:pt>
                <c:pt idx="24">
                  <c:v>5.5406182064482936E-10</c:v>
                </c:pt>
                <c:pt idx="25">
                  <c:v>4.366638137014156E-9</c:v>
                </c:pt>
                <c:pt idx="26">
                  <c:v>21.977240213295907</c:v>
                </c:pt>
                <c:pt idx="27">
                  <c:v>15.90205484935443</c:v>
                </c:pt>
                <c:pt idx="28">
                  <c:v>12.711079720767961</c:v>
                </c:pt>
                <c:pt idx="29">
                  <c:v>12.096246228340215</c:v>
                </c:pt>
                <c:pt idx="30">
                  <c:v>11.38229001208328</c:v>
                </c:pt>
                <c:pt idx="31">
                  <c:v>12.203509410815814</c:v>
                </c:pt>
                <c:pt idx="32">
                  <c:v>0.30841945413596172</c:v>
                </c:pt>
                <c:pt idx="33">
                  <c:v>1.6712597572536365</c:v>
                </c:pt>
                <c:pt idx="34">
                  <c:v>3.9125000094823513E-8</c:v>
                </c:pt>
                <c:pt idx="35">
                  <c:v>1.3034262505038849E-9</c:v>
                </c:pt>
                <c:pt idx="36">
                  <c:v>5.4178240965336974E-9</c:v>
                </c:pt>
                <c:pt idx="37">
                  <c:v>1.4634976659294636E-8</c:v>
                </c:pt>
                <c:pt idx="38">
                  <c:v>1.801219350367222</c:v>
                </c:pt>
                <c:pt idx="39">
                  <c:v>1.7665855752171937</c:v>
                </c:pt>
                <c:pt idx="40">
                  <c:v>1.8077367454778828</c:v>
                </c:pt>
                <c:pt idx="41">
                  <c:v>2.513267050936914E-7</c:v>
                </c:pt>
                <c:pt idx="42">
                  <c:v>1.7366025941479653</c:v>
                </c:pt>
                <c:pt idx="43">
                  <c:v>2.1237685268135509E-8</c:v>
                </c:pt>
                <c:pt idx="44">
                  <c:v>8.4478877135173517E-8</c:v>
                </c:pt>
                <c:pt idx="45">
                  <c:v>6.6688170893786416E-8</c:v>
                </c:pt>
                <c:pt idx="46">
                  <c:v>1.4839552756399107E-9</c:v>
                </c:pt>
                <c:pt idx="47">
                  <c:v>1.567113285634905E-8</c:v>
                </c:pt>
                <c:pt idx="48">
                  <c:v>2.1651323113694261E-9</c:v>
                </c:pt>
                <c:pt idx="49">
                  <c:v>1.8976377901173085E-8</c:v>
                </c:pt>
                <c:pt idx="50">
                  <c:v>7.3540058385157323E-11</c:v>
                </c:pt>
                <c:pt idx="51">
                  <c:v>1.983660210520044E-9</c:v>
                </c:pt>
                <c:pt idx="52">
                  <c:v>1.3118513616372171E-9</c:v>
                </c:pt>
                <c:pt idx="53">
                  <c:v>8.3286567677525337E-9</c:v>
                </c:pt>
                <c:pt idx="54">
                  <c:v>5.4715983241102571E-9</c:v>
                </c:pt>
                <c:pt idx="55">
                  <c:v>3.0399833953993181E-9</c:v>
                </c:pt>
                <c:pt idx="56">
                  <c:v>3.2942145643118899E-9</c:v>
                </c:pt>
                <c:pt idx="57">
                  <c:v>2.6022682413594494E-9</c:v>
                </c:pt>
                <c:pt idx="58">
                  <c:v>4.5580420457564819E-9</c:v>
                </c:pt>
                <c:pt idx="59">
                  <c:v>6.155736571494123E-10</c:v>
                </c:pt>
                <c:pt idx="60">
                  <c:v>-44.805116471310612</c:v>
                </c:pt>
                <c:pt idx="61">
                  <c:v>-63.859773565956857</c:v>
                </c:pt>
                <c:pt idx="62">
                  <c:v>-11.147468755661976</c:v>
                </c:pt>
                <c:pt idx="63">
                  <c:v>-17.28881002671551</c:v>
                </c:pt>
                <c:pt idx="64">
                  <c:v>-19.043873305490706</c:v>
                </c:pt>
                <c:pt idx="65">
                  <c:v>-28.660636495682411</c:v>
                </c:pt>
                <c:pt idx="66">
                  <c:v>-22.901434660714585</c:v>
                </c:pt>
                <c:pt idx="67">
                  <c:v>-34.06896555388812</c:v>
                </c:pt>
                <c:pt idx="68">
                  <c:v>-45.975293668336235</c:v>
                </c:pt>
                <c:pt idx="69">
                  <c:v>-37.395748282724526</c:v>
                </c:pt>
                <c:pt idx="70">
                  <c:v>-49.745958962303121</c:v>
                </c:pt>
                <c:pt idx="71">
                  <c:v>-39.227182588714641</c:v>
                </c:pt>
                <c:pt idx="72">
                  <c:v>-36.633881065994501</c:v>
                </c:pt>
                <c:pt idx="73">
                  <c:v>-54.718573138583452</c:v>
                </c:pt>
                <c:pt idx="74">
                  <c:v>-48.16894617525395</c:v>
                </c:pt>
                <c:pt idx="75">
                  <c:v>-56.674069123226218</c:v>
                </c:pt>
                <c:pt idx="76">
                  <c:v>-56.909899820457213</c:v>
                </c:pt>
                <c:pt idx="77">
                  <c:v>-67.150868594297208</c:v>
                </c:pt>
                <c:pt idx="78">
                  <c:v>-61.290876494836994</c:v>
                </c:pt>
                <c:pt idx="79">
                  <c:v>-71.017122869903687</c:v>
                </c:pt>
                <c:pt idx="80">
                  <c:v>-84.149136875348631</c:v>
                </c:pt>
                <c:pt idx="81">
                  <c:v>-82.580244924698491</c:v>
                </c:pt>
                <c:pt idx="82">
                  <c:v>-98.358638142119162</c:v>
                </c:pt>
                <c:pt idx="83">
                  <c:v>-80.858467681799084</c:v>
                </c:pt>
                <c:pt idx="84">
                  <c:v>-78.248404055309948</c:v>
                </c:pt>
                <c:pt idx="85">
                  <c:v>-99.450296645634808</c:v>
                </c:pt>
                <c:pt idx="86">
                  <c:v>-95.305548210337292</c:v>
                </c:pt>
                <c:pt idx="87">
                  <c:v>-103.14392205525655</c:v>
                </c:pt>
                <c:pt idx="88">
                  <c:v>-103.93584787705913</c:v>
                </c:pt>
                <c:pt idx="89">
                  <c:v>-115.18532686878461</c:v>
                </c:pt>
                <c:pt idx="90">
                  <c:v>-111.21847422531573</c:v>
                </c:pt>
                <c:pt idx="91">
                  <c:v>-129.95677159191109</c:v>
                </c:pt>
                <c:pt idx="92">
                  <c:v>-188.40368834865512</c:v>
                </c:pt>
                <c:pt idx="93">
                  <c:v>-182.99087239662185</c:v>
                </c:pt>
                <c:pt idx="94">
                  <c:v>-187.60788736614631</c:v>
                </c:pt>
                <c:pt idx="95">
                  <c:v>-177.15119844395667</c:v>
                </c:pt>
                <c:pt idx="96">
                  <c:v>-174.55962070595706</c:v>
                </c:pt>
                <c:pt idx="97">
                  <c:v>-184.41297480667708</c:v>
                </c:pt>
                <c:pt idx="98">
                  <c:v>-147.44552474026568</c:v>
                </c:pt>
                <c:pt idx="99">
                  <c:v>-153.7100226697512</c:v>
                </c:pt>
                <c:pt idx="100">
                  <c:v>-162.51171492342837</c:v>
                </c:pt>
                <c:pt idx="101">
                  <c:v>-174.45228675194085</c:v>
                </c:pt>
                <c:pt idx="102">
                  <c:v>-169.69523668661714</c:v>
                </c:pt>
                <c:pt idx="103">
                  <c:v>-180.4911328565795</c:v>
                </c:pt>
                <c:pt idx="104">
                  <c:v>-190.30531957326457</c:v>
                </c:pt>
                <c:pt idx="105">
                  <c:v>-184.84196361294016</c:v>
                </c:pt>
                <c:pt idx="106">
                  <c:v>-189.51102955080569</c:v>
                </c:pt>
                <c:pt idx="107">
                  <c:v>-178.92619300313527</c:v>
                </c:pt>
                <c:pt idx="108">
                  <c:v>-177.84005375369452</c:v>
                </c:pt>
                <c:pt idx="109">
                  <c:v>-187.85440160095459</c:v>
                </c:pt>
                <c:pt idx="110">
                  <c:v>-182.39515518001281</c:v>
                </c:pt>
                <c:pt idx="111">
                  <c:v>-186.45558574859751</c:v>
                </c:pt>
                <c:pt idx="112">
                  <c:v>-184.49488788668532</c:v>
                </c:pt>
                <c:pt idx="113">
                  <c:v>-189.79639484913787</c:v>
                </c:pt>
                <c:pt idx="114">
                  <c:v>-185.1759099244955</c:v>
                </c:pt>
                <c:pt idx="115">
                  <c:v>-189.74649128306191</c:v>
                </c:pt>
                <c:pt idx="116">
                  <c:v>-193.83094246225664</c:v>
                </c:pt>
                <c:pt idx="117">
                  <c:v>-188.26136353728361</c:v>
                </c:pt>
                <c:pt idx="118">
                  <c:v>-193.03025605774019</c:v>
                </c:pt>
                <c:pt idx="119">
                  <c:v>-182.26955283310963</c:v>
                </c:pt>
                <c:pt idx="120">
                  <c:v>-180.86966204538476</c:v>
                </c:pt>
                <c:pt idx="121">
                  <c:v>-191.03665944602108</c:v>
                </c:pt>
                <c:pt idx="122">
                  <c:v>-185.49998623668216</c:v>
                </c:pt>
                <c:pt idx="123">
                  <c:v>-189.59400165022817</c:v>
                </c:pt>
                <c:pt idx="124">
                  <c:v>-187.59419069002615</c:v>
                </c:pt>
                <c:pt idx="125">
                  <c:v>-193.00415481399978</c:v>
                </c:pt>
                <c:pt idx="126">
                  <c:v>-188.30342452164041</c:v>
                </c:pt>
                <c:pt idx="127">
                  <c:v>-192.93291806214256</c:v>
                </c:pt>
                <c:pt idx="128">
                  <c:v>-197.06575692509068</c:v>
                </c:pt>
                <c:pt idx="129">
                  <c:v>-191.39038453169633</c:v>
                </c:pt>
                <c:pt idx="130">
                  <c:v>-196.21343176049413</c:v>
                </c:pt>
                <c:pt idx="131">
                  <c:v>-185.25752052490134</c:v>
                </c:pt>
                <c:pt idx="132">
                  <c:v>-183.6465649951715</c:v>
                </c:pt>
                <c:pt idx="133">
                  <c:v>-193.95686635468155</c:v>
                </c:pt>
                <c:pt idx="134">
                  <c:v>-188.34737667016452</c:v>
                </c:pt>
                <c:pt idx="135">
                  <c:v>-192.47229482012335</c:v>
                </c:pt>
                <c:pt idx="136">
                  <c:v>-190.44248623761814</c:v>
                </c:pt>
                <c:pt idx="137">
                  <c:v>-195.94519471109379</c:v>
                </c:pt>
                <c:pt idx="138">
                  <c:v>-191.1723275569384</c:v>
                </c:pt>
                <c:pt idx="139">
                  <c:v>-195.86973386333557</c:v>
                </c:pt>
                <c:pt idx="140">
                  <c:v>-200.0647241693805</c:v>
                </c:pt>
                <c:pt idx="141">
                  <c:v>-194.29964035766898</c:v>
                </c:pt>
                <c:pt idx="142">
                  <c:v>-199.18657195474952</c:v>
                </c:pt>
                <c:pt idx="143">
                  <c:v>-188.05405654746573</c:v>
                </c:pt>
                <c:pt idx="144">
                  <c:v>-186.4673713183729</c:v>
                </c:pt>
                <c:pt idx="145">
                  <c:v>-196.89581638755044</c:v>
                </c:pt>
                <c:pt idx="146">
                  <c:v>-191.18324649025453</c:v>
                </c:pt>
                <c:pt idx="147">
                  <c:v>-195.31042164325481</c:v>
                </c:pt>
                <c:pt idx="148">
                  <c:v>-193.22344176570186</c:v>
                </c:pt>
                <c:pt idx="149">
                  <c:v>-198.79246117162984</c:v>
                </c:pt>
                <c:pt idx="150">
                  <c:v>-193.93419172067661</c:v>
                </c:pt>
                <c:pt idx="151">
                  <c:v>-198.70061099377926</c:v>
                </c:pt>
                <c:pt idx="152">
                  <c:v>-202.95551402366254</c:v>
                </c:pt>
                <c:pt idx="153">
                  <c:v>-197.10445046081441</c:v>
                </c:pt>
                <c:pt idx="154">
                  <c:v>-202.05342408781871</c:v>
                </c:pt>
                <c:pt idx="155">
                  <c:v>-190.74929795251228</c:v>
                </c:pt>
                <c:pt idx="156">
                  <c:v>-188.8946721854154</c:v>
                </c:pt>
                <c:pt idx="157">
                  <c:v>-203.09812417306239</c:v>
                </c:pt>
                <c:pt idx="158">
                  <c:v>-193.73226932046236</c:v>
                </c:pt>
                <c:pt idx="159">
                  <c:v>-197.91808019665768</c:v>
                </c:pt>
                <c:pt idx="160">
                  <c:v>-195.82064400427043</c:v>
                </c:pt>
                <c:pt idx="161">
                  <c:v>-201.50955623469781</c:v>
                </c:pt>
                <c:pt idx="162">
                  <c:v>-196.60501907276921</c:v>
                </c:pt>
                <c:pt idx="163">
                  <c:v>-201.465765924484</c:v>
                </c:pt>
                <c:pt idx="164">
                  <c:v>-205.80030048009939</c:v>
                </c:pt>
                <c:pt idx="165">
                  <c:v>-199.89364325022325</c:v>
                </c:pt>
                <c:pt idx="166">
                  <c:v>-212.27338822354795</c:v>
                </c:pt>
                <c:pt idx="167">
                  <c:v>-193.48452723532682</c:v>
                </c:pt>
              </c:numCache>
            </c:numRef>
          </c:val>
          <c:smooth val="0"/>
          <c:extLst>
            <c:ext xmlns:c16="http://schemas.microsoft.com/office/drawing/2014/chart" uri="{C3380CC4-5D6E-409C-BE32-E72D297353CC}">
              <c16:uniqueId val="{00000000-E062-4CB1-8575-6B61B09F6C64}"/>
            </c:ext>
          </c:extLst>
        </c:ser>
        <c:ser>
          <c:idx val="3"/>
          <c:order val="1"/>
          <c:tx>
            <c:strRef>
              <c:f>'Graficos 5-3 a 5-23_Flujos '!$CB$4</c:f>
              <c:strCache>
                <c:ptCount val="1"/>
                <c:pt idx="0">
                  <c:v>Flujo Oferta2</c:v>
                </c:pt>
              </c:strCache>
            </c:strRef>
          </c:tx>
          <c:spPr>
            <a:ln w="38100" cap="rnd">
              <a:solidFill>
                <a:schemeClr val="accent4"/>
              </a:solidFill>
              <a:prstDash val="sysDot"/>
              <a:round/>
            </a:ln>
            <a:effectLst/>
          </c:spPr>
          <c:marker>
            <c:symbol val="none"/>
          </c:marker>
          <c:val>
            <c:numRef>
              <c:f>'Graficos 5-3 a 5-23_Flujos '!$CB$5:$CB$172</c:f>
              <c:numCache>
                <c:formatCode>General</c:formatCode>
                <c:ptCount val="168"/>
                <c:pt idx="0">
                  <c:v>88.298503813510635</c:v>
                </c:pt>
                <c:pt idx="1">
                  <c:v>91.160670461081523</c:v>
                </c:pt>
                <c:pt idx="2">
                  <c:v>88.031939228831448</c:v>
                </c:pt>
                <c:pt idx="3">
                  <c:v>88.958382151541642</c:v>
                </c:pt>
                <c:pt idx="4">
                  <c:v>86.913539507408373</c:v>
                </c:pt>
                <c:pt idx="5">
                  <c:v>90.087399304969438</c:v>
                </c:pt>
                <c:pt idx="6">
                  <c:v>88.848992272770943</c:v>
                </c:pt>
                <c:pt idx="7">
                  <c:v>89.86546438119916</c:v>
                </c:pt>
                <c:pt idx="8">
                  <c:v>92.184258622781726</c:v>
                </c:pt>
                <c:pt idx="9">
                  <c:v>90.500914825416046</c:v>
                </c:pt>
                <c:pt idx="10">
                  <c:v>93.101375853705008</c:v>
                </c:pt>
                <c:pt idx="11">
                  <c:v>89.325195790300612</c:v>
                </c:pt>
                <c:pt idx="12">
                  <c:v>86.296049241343439</c:v>
                </c:pt>
                <c:pt idx="13">
                  <c:v>92.446623659225807</c:v>
                </c:pt>
                <c:pt idx="14">
                  <c:v>89.261454490405782</c:v>
                </c:pt>
                <c:pt idx="15">
                  <c:v>90.205084496114665</c:v>
                </c:pt>
                <c:pt idx="16">
                  <c:v>88.123209856523602</c:v>
                </c:pt>
                <c:pt idx="17">
                  <c:v>91.334064868239224</c:v>
                </c:pt>
                <c:pt idx="18">
                  <c:v>90.070949050050928</c:v>
                </c:pt>
                <c:pt idx="19">
                  <c:v>89.891806012462808</c:v>
                </c:pt>
                <c:pt idx="20">
                  <c:v>66.534276492624315</c:v>
                </c:pt>
                <c:pt idx="21">
                  <c:v>81.871245737935993</c:v>
                </c:pt>
                <c:pt idx="22">
                  <c:v>46.082292731695226</c:v>
                </c:pt>
                <c:pt idx="23">
                  <c:v>25.938263874235904</c:v>
                </c:pt>
                <c:pt idx="24">
                  <c:v>25.27942596165359</c:v>
                </c:pt>
                <c:pt idx="25">
                  <c:v>26.824011267365563</c:v>
                </c:pt>
                <c:pt idx="26">
                  <c:v>90.180666339881355</c:v>
                </c:pt>
                <c:pt idx="27">
                  <c:v>91.144510624639139</c:v>
                </c:pt>
                <c:pt idx="28">
                  <c:v>89.024434126511522</c:v>
                </c:pt>
                <c:pt idx="29">
                  <c:v>92.268358209950307</c:v>
                </c:pt>
                <c:pt idx="30">
                  <c:v>90.989587400478712</c:v>
                </c:pt>
                <c:pt idx="31">
                  <c:v>92.399584896006189</c:v>
                </c:pt>
                <c:pt idx="32">
                  <c:v>43.105666462517377</c:v>
                </c:pt>
                <c:pt idx="33">
                  <c:v>52.335627112155393</c:v>
                </c:pt>
                <c:pt idx="34">
                  <c:v>39.907833145023545</c:v>
                </c:pt>
                <c:pt idx="35">
                  <c:v>39.666883530294321</c:v>
                </c:pt>
                <c:pt idx="36">
                  <c:v>54.965596170359895</c:v>
                </c:pt>
                <c:pt idx="37">
                  <c:v>33.518519476874417</c:v>
                </c:pt>
                <c:pt idx="38">
                  <c:v>82.544251102103431</c:v>
                </c:pt>
                <c:pt idx="39">
                  <c:v>74.426394573583252</c:v>
                </c:pt>
                <c:pt idx="40">
                  <c:v>74.428078526110852</c:v>
                </c:pt>
                <c:pt idx="41">
                  <c:v>56.550234252026911</c:v>
                </c:pt>
                <c:pt idx="42">
                  <c:v>61.53504059494626</c:v>
                </c:pt>
                <c:pt idx="43">
                  <c:v>50.80992350267578</c:v>
                </c:pt>
                <c:pt idx="44">
                  <c:v>27.536458905694364</c:v>
                </c:pt>
                <c:pt idx="45">
                  <c:v>27.406488991490974</c:v>
                </c:pt>
                <c:pt idx="46">
                  <c:v>27.687096146284798</c:v>
                </c:pt>
                <c:pt idx="47">
                  <c:v>26.531929295173985</c:v>
                </c:pt>
                <c:pt idx="48">
                  <c:v>26.075199366950912</c:v>
                </c:pt>
                <c:pt idx="49">
                  <c:v>25.608745874271971</c:v>
                </c:pt>
                <c:pt idx="50">
                  <c:v>26.762971131404925</c:v>
                </c:pt>
                <c:pt idx="51">
                  <c:v>25.260670455787288</c:v>
                </c:pt>
                <c:pt idx="52">
                  <c:v>21.732018807381909</c:v>
                </c:pt>
                <c:pt idx="53">
                  <c:v>12.352362661476434</c:v>
                </c:pt>
                <c:pt idx="54">
                  <c:v>15.258484009217019</c:v>
                </c:pt>
                <c:pt idx="55">
                  <c:v>11.988429844658539</c:v>
                </c:pt>
                <c:pt idx="56">
                  <c:v>12.955869561828624</c:v>
                </c:pt>
                <c:pt idx="57">
                  <c:v>12.688243316653663</c:v>
                </c:pt>
                <c:pt idx="58">
                  <c:v>12.997938454994532</c:v>
                </c:pt>
                <c:pt idx="59">
                  <c:v>12.205129332561427</c:v>
                </c:pt>
                <c:pt idx="60">
                  <c:v>5.8207660913467407E-11</c:v>
                </c:pt>
                <c:pt idx="61">
                  <c:v>0</c:v>
                </c:pt>
                <c:pt idx="62">
                  <c:v>0.64587140071671456</c:v>
                </c:pt>
                <c:pt idx="63">
                  <c:v>0</c:v>
                </c:pt>
                <c:pt idx="64">
                  <c:v>1.9208528101444244E-9</c:v>
                </c:pt>
                <c:pt idx="65">
                  <c:v>0</c:v>
                </c:pt>
                <c:pt idx="66">
                  <c:v>4.6566128730773926E-10</c:v>
                </c:pt>
                <c:pt idx="67">
                  <c:v>0</c:v>
                </c:pt>
                <c:pt idx="68">
                  <c:v>-5.005858838558197E-9</c:v>
                </c:pt>
                <c:pt idx="69">
                  <c:v>0</c:v>
                </c:pt>
                <c:pt idx="70">
                  <c:v>5.8207660913467407E-11</c:v>
                </c:pt>
                <c:pt idx="71">
                  <c:v>-5.8207660913467407E-11</c:v>
                </c:pt>
                <c:pt idx="72">
                  <c:v>3.4924596548080444E-10</c:v>
                </c:pt>
                <c:pt idx="73">
                  <c:v>9.8953023552894592E-10</c:v>
                </c:pt>
                <c:pt idx="74">
                  <c:v>2.9103830456733704E-10</c:v>
                </c:pt>
                <c:pt idx="75">
                  <c:v>5.8207660913467407E-11</c:v>
                </c:pt>
                <c:pt idx="76">
                  <c:v>1.7462298274040222E-10</c:v>
                </c:pt>
                <c:pt idx="77">
                  <c:v>0</c:v>
                </c:pt>
                <c:pt idx="78">
                  <c:v>0</c:v>
                </c:pt>
                <c:pt idx="79">
                  <c:v>0</c:v>
                </c:pt>
                <c:pt idx="80">
                  <c:v>-4.8831798586179502</c:v>
                </c:pt>
                <c:pt idx="81">
                  <c:v>-4.0005152274970897</c:v>
                </c:pt>
                <c:pt idx="82">
                  <c:v>-23.597178922733292</c:v>
                </c:pt>
                <c:pt idx="83">
                  <c:v>-10.34341183223296</c:v>
                </c:pt>
                <c:pt idx="84">
                  <c:v>-24.640598336118273</c:v>
                </c:pt>
                <c:pt idx="85">
                  <c:v>-49.532803008740302</c:v>
                </c:pt>
                <c:pt idx="86">
                  <c:v>-49.115872986207251</c:v>
                </c:pt>
                <c:pt idx="87">
                  <c:v>-56.775224778568372</c:v>
                </c:pt>
                <c:pt idx="88">
                  <c:v>-62.657586640445516</c:v>
                </c:pt>
                <c:pt idx="89">
                  <c:v>-72.909907480003312</c:v>
                </c:pt>
                <c:pt idx="90">
                  <c:v>-71.932149024389219</c:v>
                </c:pt>
                <c:pt idx="91">
                  <c:v>-91.513594356540125</c:v>
                </c:pt>
                <c:pt idx="92">
                  <c:v>-165.41763045615517</c:v>
                </c:pt>
                <c:pt idx="93">
                  <c:v>-163.67218774301</c:v>
                </c:pt>
                <c:pt idx="94">
                  <c:v>-174.04657137446338</c:v>
                </c:pt>
                <c:pt idx="95">
                  <c:v>-159.03119341074489</c:v>
                </c:pt>
                <c:pt idx="96">
                  <c:v>-160.35818043519976</c:v>
                </c:pt>
                <c:pt idx="97">
                  <c:v>-178.23266115033766</c:v>
                </c:pt>
                <c:pt idx="98">
                  <c:v>-148.50455496751238</c:v>
                </c:pt>
                <c:pt idx="99">
                  <c:v>-162.34863069455605</c:v>
                </c:pt>
                <c:pt idx="100">
                  <c:v>-165.39622625452466</c:v>
                </c:pt>
                <c:pt idx="101">
                  <c:v>-173.4672556851292</c:v>
                </c:pt>
                <c:pt idx="102">
                  <c:v>-175.53113727364689</c:v>
                </c:pt>
                <c:pt idx="103">
                  <c:v>-180.12772461865097</c:v>
                </c:pt>
                <c:pt idx="104">
                  <c:v>-184.25597917486448</c:v>
                </c:pt>
                <c:pt idx="105">
                  <c:v>-178.91604148439365</c:v>
                </c:pt>
                <c:pt idx="106">
                  <c:v>-183.70937759068329</c:v>
                </c:pt>
                <c:pt idx="107">
                  <c:v>-173.25093683856539</c:v>
                </c:pt>
                <c:pt idx="108">
                  <c:v>-171.6221296627773</c:v>
                </c:pt>
                <c:pt idx="109">
                  <c:v>-181.73632448614808</c:v>
                </c:pt>
                <c:pt idx="110">
                  <c:v>-176.44834394514328</c:v>
                </c:pt>
                <c:pt idx="111">
                  <c:v>-180.60447606269736</c:v>
                </c:pt>
                <c:pt idx="112">
                  <c:v>-178.78574687225046</c:v>
                </c:pt>
                <c:pt idx="113">
                  <c:v>-184.17637680820189</c:v>
                </c:pt>
                <c:pt idx="114">
                  <c:v>-179.69746326078894</c:v>
                </c:pt>
                <c:pt idx="115">
                  <c:v>-184.30303088785149</c:v>
                </c:pt>
                <c:pt idx="116">
                  <c:v>-189.05660829844419</c:v>
                </c:pt>
                <c:pt idx="117">
                  <c:v>-182.95291769318283</c:v>
                </c:pt>
                <c:pt idx="118">
                  <c:v>-187.75140862067929</c:v>
                </c:pt>
                <c:pt idx="119">
                  <c:v>-177.67741050303448</c:v>
                </c:pt>
                <c:pt idx="120">
                  <c:v>-175.72681040951284</c:v>
                </c:pt>
                <c:pt idx="121">
                  <c:v>-186.54650290129939</c:v>
                </c:pt>
                <c:pt idx="122">
                  <c:v>-180.48846899706405</c:v>
                </c:pt>
                <c:pt idx="123">
                  <c:v>-184.60751590103609</c:v>
                </c:pt>
                <c:pt idx="124">
                  <c:v>-182.67946308571845</c:v>
                </c:pt>
                <c:pt idx="125">
                  <c:v>-188.74479095352581</c:v>
                </c:pt>
                <c:pt idx="126">
                  <c:v>-183.66493736894336</c:v>
                </c:pt>
                <c:pt idx="127">
                  <c:v>-188.79114844696596</c:v>
                </c:pt>
                <c:pt idx="128">
                  <c:v>-192.98270073597087</c:v>
                </c:pt>
                <c:pt idx="129">
                  <c:v>-187.36673400358995</c:v>
                </c:pt>
                <c:pt idx="130">
                  <c:v>-192.24848915671464</c:v>
                </c:pt>
                <c:pt idx="131">
                  <c:v>-181.35198761732318</c:v>
                </c:pt>
                <c:pt idx="132">
                  <c:v>-179.57274894067086</c:v>
                </c:pt>
                <c:pt idx="133">
                  <c:v>-189.89320640987717</c:v>
                </c:pt>
                <c:pt idx="134">
                  <c:v>-184.29563533962937</c:v>
                </c:pt>
                <c:pt idx="135">
                  <c:v>-188.4314136923058</c:v>
                </c:pt>
                <c:pt idx="136">
                  <c:v>-186.41281768342014</c:v>
                </c:pt>
                <c:pt idx="137">
                  <c:v>-191.92638337350218</c:v>
                </c:pt>
                <c:pt idx="138">
                  <c:v>-187.15956890699454</c:v>
                </c:pt>
                <c:pt idx="139">
                  <c:v>-191.85768406989519</c:v>
                </c:pt>
                <c:pt idx="140">
                  <c:v>-196.05314042855753</c:v>
                </c:pt>
                <c:pt idx="141">
                  <c:v>-190.28900188516127</c:v>
                </c:pt>
                <c:pt idx="142">
                  <c:v>-195.17634755407926</c:v>
                </c:pt>
                <c:pt idx="143">
                  <c:v>-184.04481811122969</c:v>
                </c:pt>
                <c:pt idx="144">
                  <c:v>-182.44343048211886</c:v>
                </c:pt>
                <c:pt idx="145">
                  <c:v>-192.86749129596865</c:v>
                </c:pt>
                <c:pt idx="146">
                  <c:v>-187.15410339023219</c:v>
                </c:pt>
                <c:pt idx="147">
                  <c:v>-191.27840100729372</c:v>
                </c:pt>
                <c:pt idx="148">
                  <c:v>-189.18908341845963</c:v>
                </c:pt>
                <c:pt idx="149">
                  <c:v>-194.75520607852377</c:v>
                </c:pt>
                <c:pt idx="150">
                  <c:v>-189.92698890512111</c:v>
                </c:pt>
                <c:pt idx="151">
                  <c:v>-194.75555800722213</c:v>
                </c:pt>
                <c:pt idx="152">
                  <c:v>-199.07227001915453</c:v>
                </c:pt>
                <c:pt idx="153">
                  <c:v>-193.2836990163778</c:v>
                </c:pt>
                <c:pt idx="154">
                  <c:v>-198.29441346530803</c:v>
                </c:pt>
                <c:pt idx="155">
                  <c:v>-187.05284870479954</c:v>
                </c:pt>
                <c:pt idx="156">
                  <c:v>-185.26075281092199</c:v>
                </c:pt>
                <c:pt idx="157">
                  <c:v>-195.91181999351829</c:v>
                </c:pt>
                <c:pt idx="158">
                  <c:v>-190.22242586850189</c:v>
                </c:pt>
                <c:pt idx="159">
                  <c:v>-194.47023727832129</c:v>
                </c:pt>
                <c:pt idx="160">
                  <c:v>-192.43487802363234</c:v>
                </c:pt>
                <c:pt idx="161">
                  <c:v>-198.18564811651595</c:v>
                </c:pt>
                <c:pt idx="162">
                  <c:v>-193.33097426418681</c:v>
                </c:pt>
                <c:pt idx="163">
                  <c:v>-198.22904632857535</c:v>
                </c:pt>
                <c:pt idx="164">
                  <c:v>-202.60043060226599</c:v>
                </c:pt>
                <c:pt idx="165">
                  <c:v>-196.73150193935726</c:v>
                </c:pt>
                <c:pt idx="166">
                  <c:v>-201.80341403954662</c:v>
                </c:pt>
                <c:pt idx="167">
                  <c:v>-190.39688632969046</c:v>
                </c:pt>
              </c:numCache>
            </c:numRef>
          </c:val>
          <c:smooth val="0"/>
          <c:extLst>
            <c:ext xmlns:c16="http://schemas.microsoft.com/office/drawing/2014/chart" uri="{C3380CC4-5D6E-409C-BE32-E72D297353CC}">
              <c16:uniqueId val="{00000001-E062-4CB1-8575-6B61B09F6C64}"/>
            </c:ext>
          </c:extLst>
        </c:ser>
        <c:ser>
          <c:idx val="4"/>
          <c:order val="2"/>
          <c:tx>
            <c:strRef>
              <c:f>'Graficos 5-3 a 5-23_Flujos '!$CC$4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'!$CC$5:$CC$172</c:f>
              <c:numCache>
                <c:formatCode>General</c:formatCode>
                <c:ptCount val="168"/>
                <c:pt idx="0">
                  <c:v>88.298503813510635</c:v>
                </c:pt>
                <c:pt idx="1">
                  <c:v>91.160670461081523</c:v>
                </c:pt>
                <c:pt idx="2">
                  <c:v>88.031939228831448</c:v>
                </c:pt>
                <c:pt idx="3">
                  <c:v>88.958382151541642</c:v>
                </c:pt>
                <c:pt idx="4">
                  <c:v>86.913539507408373</c:v>
                </c:pt>
                <c:pt idx="5">
                  <c:v>90.087399304969438</c:v>
                </c:pt>
                <c:pt idx="6">
                  <c:v>88.848992272770943</c:v>
                </c:pt>
                <c:pt idx="7">
                  <c:v>89.86546438119916</c:v>
                </c:pt>
                <c:pt idx="8">
                  <c:v>92.184258622781726</c:v>
                </c:pt>
                <c:pt idx="9">
                  <c:v>90.500914825416046</c:v>
                </c:pt>
                <c:pt idx="10">
                  <c:v>93.101375853705008</c:v>
                </c:pt>
                <c:pt idx="11">
                  <c:v>89.325195790300612</c:v>
                </c:pt>
                <c:pt idx="12">
                  <c:v>89.713301889635972</c:v>
                </c:pt>
                <c:pt idx="13">
                  <c:v>95.545598478658789</c:v>
                </c:pt>
                <c:pt idx="14">
                  <c:v>92.542485176256022</c:v>
                </c:pt>
                <c:pt idx="15">
                  <c:v>93.3352895772979</c:v>
                </c:pt>
                <c:pt idx="16">
                  <c:v>91.513878099554148</c:v>
                </c:pt>
                <c:pt idx="17">
                  <c:v>95.434788260781374</c:v>
                </c:pt>
                <c:pt idx="18">
                  <c:v>93.14402550659959</c:v>
                </c:pt>
                <c:pt idx="19">
                  <c:v>93.915127450665707</c:v>
                </c:pt>
                <c:pt idx="20">
                  <c:v>94.42076110198343</c:v>
                </c:pt>
                <c:pt idx="21">
                  <c:v>93.684864218304412</c:v>
                </c:pt>
                <c:pt idx="22">
                  <c:v>94.371466626629697</c:v>
                </c:pt>
                <c:pt idx="23">
                  <c:v>70.208686637305661</c:v>
                </c:pt>
                <c:pt idx="24">
                  <c:v>63.45615948691303</c:v>
                </c:pt>
                <c:pt idx="25">
                  <c:v>46.80820510574204</c:v>
                </c:pt>
                <c:pt idx="26">
                  <c:v>95.575760302711799</c:v>
                </c:pt>
                <c:pt idx="27">
                  <c:v>98.262103623702103</c:v>
                </c:pt>
                <c:pt idx="28">
                  <c:v>97.61714925180442</c:v>
                </c:pt>
                <c:pt idx="29">
                  <c:v>101.85671460287236</c:v>
                </c:pt>
                <c:pt idx="30">
                  <c:v>98.49957374731818</c:v>
                </c:pt>
                <c:pt idx="31">
                  <c:v>99.777581652853172</c:v>
                </c:pt>
                <c:pt idx="32">
                  <c:v>97.112258507059479</c:v>
                </c:pt>
                <c:pt idx="33">
                  <c:v>104.10888551957937</c:v>
                </c:pt>
                <c:pt idx="34">
                  <c:v>107.14956250362167</c:v>
                </c:pt>
                <c:pt idx="35">
                  <c:v>102.88412647190862</c:v>
                </c:pt>
                <c:pt idx="36">
                  <c:v>99.100511955307098</c:v>
                </c:pt>
                <c:pt idx="37">
                  <c:v>106.20388806277347</c:v>
                </c:pt>
                <c:pt idx="38">
                  <c:v>102.27476928957974</c:v>
                </c:pt>
                <c:pt idx="39">
                  <c:v>103.38022998399343</c:v>
                </c:pt>
                <c:pt idx="40">
                  <c:v>100.98326638619248</c:v>
                </c:pt>
                <c:pt idx="41">
                  <c:v>104.6745446912746</c:v>
                </c:pt>
                <c:pt idx="42">
                  <c:v>103.18916665415038</c:v>
                </c:pt>
                <c:pt idx="43">
                  <c:v>104.33317747315358</c:v>
                </c:pt>
                <c:pt idx="44">
                  <c:v>107.35983932001254</c:v>
                </c:pt>
                <c:pt idx="45">
                  <c:v>105.43798446205696</c:v>
                </c:pt>
                <c:pt idx="46">
                  <c:v>108.28863830834177</c:v>
                </c:pt>
                <c:pt idx="47">
                  <c:v>103.76944314085723</c:v>
                </c:pt>
                <c:pt idx="48">
                  <c:v>100.33804397317273</c:v>
                </c:pt>
                <c:pt idx="49">
                  <c:v>107.19006602778532</c:v>
                </c:pt>
                <c:pt idx="50">
                  <c:v>103.56803584353183</c:v>
                </c:pt>
                <c:pt idx="51">
                  <c:v>104.57981706283998</c:v>
                </c:pt>
                <c:pt idx="52">
                  <c:v>102.12880680679528</c:v>
                </c:pt>
                <c:pt idx="53">
                  <c:v>95.32814568153394</c:v>
                </c:pt>
                <c:pt idx="54">
                  <c:v>99.686036846047799</c:v>
                </c:pt>
                <c:pt idx="55">
                  <c:v>94.940658673781272</c:v>
                </c:pt>
                <c:pt idx="56">
                  <c:v>92.956894897963167</c:v>
                </c:pt>
                <c:pt idx="57">
                  <c:v>94.75526426666292</c:v>
                </c:pt>
                <c:pt idx="58">
                  <c:v>97.341327231978568</c:v>
                </c:pt>
                <c:pt idx="59">
                  <c:v>94.946939283762006</c:v>
                </c:pt>
                <c:pt idx="60">
                  <c:v>1.1641532182693481E-10</c:v>
                </c:pt>
                <c:pt idx="61">
                  <c:v>-1.9790604710578918E-9</c:v>
                </c:pt>
                <c:pt idx="62">
                  <c:v>0.64587139943614602</c:v>
                </c:pt>
                <c:pt idx="63">
                  <c:v>-5.8207660913467407E-11</c:v>
                </c:pt>
                <c:pt idx="64">
                  <c:v>1.3096723705530167E-8</c:v>
                </c:pt>
                <c:pt idx="65">
                  <c:v>0</c:v>
                </c:pt>
                <c:pt idx="66">
                  <c:v>2.3283064365386963E-10</c:v>
                </c:pt>
                <c:pt idx="67">
                  <c:v>0</c:v>
                </c:pt>
                <c:pt idx="68">
                  <c:v>-5.8207660913467407E-11</c:v>
                </c:pt>
                <c:pt idx="69">
                  <c:v>8.0210156738758087E-8</c:v>
                </c:pt>
                <c:pt idx="70">
                  <c:v>5.8207660913467407E-11</c:v>
                </c:pt>
                <c:pt idx="71">
                  <c:v>-1.1641532182693481E-10</c:v>
                </c:pt>
                <c:pt idx="72">
                  <c:v>2.5029294192790985E-8</c:v>
                </c:pt>
                <c:pt idx="73">
                  <c:v>5.8207660913467407E-11</c:v>
                </c:pt>
                <c:pt idx="74">
                  <c:v>5.8207660913467407E-11</c:v>
                </c:pt>
                <c:pt idx="75">
                  <c:v>1.1641532182693481E-10</c:v>
                </c:pt>
                <c:pt idx="76">
                  <c:v>0</c:v>
                </c:pt>
                <c:pt idx="77">
                  <c:v>5.8207660913467407E-11</c:v>
                </c:pt>
                <c:pt idx="78">
                  <c:v>5.8207660913467407E-11</c:v>
                </c:pt>
                <c:pt idx="79">
                  <c:v>1.1641532182693481E-10</c:v>
                </c:pt>
                <c:pt idx="80">
                  <c:v>-4.8831798551254906</c:v>
                </c:pt>
                <c:pt idx="81">
                  <c:v>-4.0005152143421583</c:v>
                </c:pt>
                <c:pt idx="82">
                  <c:v>-23.597178928903304</c:v>
                </c:pt>
                <c:pt idx="83">
                  <c:v>-10.343411815236323</c:v>
                </c:pt>
                <c:pt idx="84">
                  <c:v>-24.640598353522364</c:v>
                </c:pt>
                <c:pt idx="85">
                  <c:v>-49.532803014211822</c:v>
                </c:pt>
                <c:pt idx="86">
                  <c:v>-49.115872987604234</c:v>
                </c:pt>
                <c:pt idx="87">
                  <c:v>-56.775224778684787</c:v>
                </c:pt>
                <c:pt idx="88">
                  <c:v>-62.657586706453003</c:v>
                </c:pt>
                <c:pt idx="89">
                  <c:v>-72.909907484136056</c:v>
                </c:pt>
                <c:pt idx="90">
                  <c:v>-71.932149023632519</c:v>
                </c:pt>
                <c:pt idx="91">
                  <c:v>-91.513594352523796</c:v>
                </c:pt>
                <c:pt idx="92">
                  <c:v>-165.41763049538713</c:v>
                </c:pt>
                <c:pt idx="93">
                  <c:v>-163.67218774289358</c:v>
                </c:pt>
                <c:pt idx="94">
                  <c:v>-174.04657137452159</c:v>
                </c:pt>
                <c:pt idx="95">
                  <c:v>-159.03119341057027</c:v>
                </c:pt>
                <c:pt idx="96">
                  <c:v>-160.35818043461768</c:v>
                </c:pt>
                <c:pt idx="97">
                  <c:v>-178.23266156302998</c:v>
                </c:pt>
                <c:pt idx="98">
                  <c:v>-148.50455496780341</c:v>
                </c:pt>
                <c:pt idx="99">
                  <c:v>-162.34863069473067</c:v>
                </c:pt>
                <c:pt idx="100">
                  <c:v>-165.39622625475749</c:v>
                </c:pt>
                <c:pt idx="101">
                  <c:v>-173.46725568186957</c:v>
                </c:pt>
                <c:pt idx="102">
                  <c:v>-175.53113728598692</c:v>
                </c:pt>
                <c:pt idx="103">
                  <c:v>-180.12772461859277</c:v>
                </c:pt>
                <c:pt idx="104">
                  <c:v>-184.25598120107315</c:v>
                </c:pt>
                <c:pt idx="105">
                  <c:v>-178.91604148276383</c:v>
                </c:pt>
                <c:pt idx="106">
                  <c:v>-183.70937758893706</c:v>
                </c:pt>
                <c:pt idx="107">
                  <c:v>-173.25093683839077</c:v>
                </c:pt>
                <c:pt idx="108">
                  <c:v>-171.62212969805114</c:v>
                </c:pt>
                <c:pt idx="109">
                  <c:v>-181.73632446845295</c:v>
                </c:pt>
                <c:pt idx="110">
                  <c:v>-176.44834394508507</c:v>
                </c:pt>
                <c:pt idx="111">
                  <c:v>-180.60445789719233</c:v>
                </c:pt>
                <c:pt idx="112">
                  <c:v>-178.78574687225046</c:v>
                </c:pt>
                <c:pt idx="113">
                  <c:v>-184.17637680692133</c:v>
                </c:pt>
                <c:pt idx="114">
                  <c:v>-179.69746325438609</c:v>
                </c:pt>
                <c:pt idx="115">
                  <c:v>-184.30303118977463</c:v>
                </c:pt>
                <c:pt idx="116">
                  <c:v>-189.05660829832777</c:v>
                </c:pt>
                <c:pt idx="117">
                  <c:v>-182.95291731285397</c:v>
                </c:pt>
                <c:pt idx="118">
                  <c:v>-187.75140862201806</c:v>
                </c:pt>
                <c:pt idx="119">
                  <c:v>-177.67741050297627</c:v>
                </c:pt>
                <c:pt idx="120">
                  <c:v>-175.72681040910538</c:v>
                </c:pt>
                <c:pt idx="121">
                  <c:v>-186.54650290199788</c:v>
                </c:pt>
                <c:pt idx="122">
                  <c:v>-180.488469001255</c:v>
                </c:pt>
                <c:pt idx="123">
                  <c:v>-184.60751590231666</c:v>
                </c:pt>
                <c:pt idx="124">
                  <c:v>-182.67946309701074</c:v>
                </c:pt>
                <c:pt idx="125">
                  <c:v>-188.74479095556308</c:v>
                </c:pt>
                <c:pt idx="126">
                  <c:v>-183.66493736824486</c:v>
                </c:pt>
                <c:pt idx="127">
                  <c:v>-188.79114844702417</c:v>
                </c:pt>
                <c:pt idx="128">
                  <c:v>-192.98270073608728</c:v>
                </c:pt>
                <c:pt idx="129">
                  <c:v>-187.36673399095889</c:v>
                </c:pt>
                <c:pt idx="130">
                  <c:v>-192.24848915665643</c:v>
                </c:pt>
                <c:pt idx="131">
                  <c:v>-181.35198761732318</c:v>
                </c:pt>
                <c:pt idx="132">
                  <c:v>-179.57274893915746</c:v>
                </c:pt>
                <c:pt idx="133">
                  <c:v>-189.89320640952792</c:v>
                </c:pt>
                <c:pt idx="134">
                  <c:v>-184.29563533962937</c:v>
                </c:pt>
                <c:pt idx="135">
                  <c:v>-188.4314136923058</c:v>
                </c:pt>
                <c:pt idx="136">
                  <c:v>-186.41281768342014</c:v>
                </c:pt>
                <c:pt idx="137">
                  <c:v>-191.92638337379321</c:v>
                </c:pt>
                <c:pt idx="138">
                  <c:v>-187.15956890711095</c:v>
                </c:pt>
                <c:pt idx="139">
                  <c:v>-191.85768406814896</c:v>
                </c:pt>
                <c:pt idx="140">
                  <c:v>-196.05314042855753</c:v>
                </c:pt>
                <c:pt idx="141">
                  <c:v>-190.28900188492844</c:v>
                </c:pt>
                <c:pt idx="142">
                  <c:v>-195.17634755402105</c:v>
                </c:pt>
                <c:pt idx="143">
                  <c:v>-184.04481811140431</c:v>
                </c:pt>
                <c:pt idx="144">
                  <c:v>-182.44343048211886</c:v>
                </c:pt>
                <c:pt idx="145">
                  <c:v>-192.86749129986856</c:v>
                </c:pt>
                <c:pt idx="146">
                  <c:v>-187.15410339017399</c:v>
                </c:pt>
                <c:pt idx="147">
                  <c:v>-191.27840100659523</c:v>
                </c:pt>
                <c:pt idx="148">
                  <c:v>-189.18908341840142</c:v>
                </c:pt>
                <c:pt idx="149">
                  <c:v>-194.75520607846556</c:v>
                </c:pt>
                <c:pt idx="150">
                  <c:v>-189.9269889050629</c:v>
                </c:pt>
                <c:pt idx="151">
                  <c:v>-194.75555800728034</c:v>
                </c:pt>
                <c:pt idx="152">
                  <c:v>-199.07227001915453</c:v>
                </c:pt>
                <c:pt idx="153">
                  <c:v>-193.28369900572579</c:v>
                </c:pt>
                <c:pt idx="154">
                  <c:v>-198.29441346455133</c:v>
                </c:pt>
                <c:pt idx="155">
                  <c:v>-187.05284870479954</c:v>
                </c:pt>
                <c:pt idx="156">
                  <c:v>-185.26075281685917</c:v>
                </c:pt>
                <c:pt idx="157">
                  <c:v>-195.91182000073604</c:v>
                </c:pt>
                <c:pt idx="158">
                  <c:v>-190.22242586890934</c:v>
                </c:pt>
                <c:pt idx="159">
                  <c:v>-194.47023727896158</c:v>
                </c:pt>
                <c:pt idx="160">
                  <c:v>-192.43487801775336</c:v>
                </c:pt>
                <c:pt idx="161">
                  <c:v>-198.1856481153518</c:v>
                </c:pt>
                <c:pt idx="162">
                  <c:v>-193.33097426436143</c:v>
                </c:pt>
                <c:pt idx="163">
                  <c:v>-198.22904632874997</c:v>
                </c:pt>
                <c:pt idx="164">
                  <c:v>-202.60043060191674</c:v>
                </c:pt>
                <c:pt idx="165">
                  <c:v>-196.73150193947367</c:v>
                </c:pt>
                <c:pt idx="166">
                  <c:v>-201.80341403943021</c:v>
                </c:pt>
                <c:pt idx="167">
                  <c:v>-190.39688632951584</c:v>
                </c:pt>
              </c:numCache>
            </c:numRef>
          </c:val>
          <c:smooth val="0"/>
          <c:extLst>
            <c:ext xmlns:c16="http://schemas.microsoft.com/office/drawing/2014/chart" uri="{C3380CC4-5D6E-409C-BE32-E72D297353CC}">
              <c16:uniqueId val="{00000002-E062-4CB1-8575-6B61B09F6C64}"/>
            </c:ext>
          </c:extLst>
        </c:ser>
        <c:ser>
          <c:idx val="1"/>
          <c:order val="3"/>
          <c:tx>
            <c:strRef>
              <c:f>'Graficos 5-3 a 5-23_Flujos '!$CD$4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'!$CD$5:$CD$172</c:f>
              <c:numCache>
                <c:formatCode>General</c:formatCode>
                <c:ptCount val="168"/>
                <c:pt idx="0">
                  <c:v>168</c:v>
                </c:pt>
                <c:pt idx="1">
                  <c:v>168</c:v>
                </c:pt>
                <c:pt idx="2">
                  <c:v>168</c:v>
                </c:pt>
                <c:pt idx="3">
                  <c:v>168</c:v>
                </c:pt>
                <c:pt idx="4">
                  <c:v>168</c:v>
                </c:pt>
                <c:pt idx="5">
                  <c:v>168</c:v>
                </c:pt>
                <c:pt idx="6">
                  <c:v>168</c:v>
                </c:pt>
                <c:pt idx="7">
                  <c:v>168</c:v>
                </c:pt>
                <c:pt idx="8">
                  <c:v>168</c:v>
                </c:pt>
                <c:pt idx="9">
                  <c:v>168</c:v>
                </c:pt>
                <c:pt idx="10">
                  <c:v>168</c:v>
                </c:pt>
                <c:pt idx="11">
                  <c:v>168</c:v>
                </c:pt>
                <c:pt idx="12">
                  <c:v>168</c:v>
                </c:pt>
                <c:pt idx="13">
                  <c:v>168</c:v>
                </c:pt>
                <c:pt idx="14">
                  <c:v>168</c:v>
                </c:pt>
                <c:pt idx="15">
                  <c:v>168</c:v>
                </c:pt>
                <c:pt idx="16">
                  <c:v>168</c:v>
                </c:pt>
                <c:pt idx="17">
                  <c:v>168</c:v>
                </c:pt>
                <c:pt idx="18">
                  <c:v>168</c:v>
                </c:pt>
                <c:pt idx="19">
                  <c:v>168</c:v>
                </c:pt>
                <c:pt idx="20">
                  <c:v>168</c:v>
                </c:pt>
                <c:pt idx="21">
                  <c:v>168</c:v>
                </c:pt>
                <c:pt idx="22">
                  <c:v>168</c:v>
                </c:pt>
                <c:pt idx="23">
                  <c:v>168</c:v>
                </c:pt>
                <c:pt idx="24">
                  <c:v>168</c:v>
                </c:pt>
                <c:pt idx="25">
                  <c:v>168</c:v>
                </c:pt>
                <c:pt idx="26">
                  <c:v>168</c:v>
                </c:pt>
                <c:pt idx="27">
                  <c:v>168</c:v>
                </c:pt>
                <c:pt idx="28">
                  <c:v>168</c:v>
                </c:pt>
                <c:pt idx="29">
                  <c:v>168</c:v>
                </c:pt>
                <c:pt idx="30">
                  <c:v>168</c:v>
                </c:pt>
                <c:pt idx="31">
                  <c:v>168</c:v>
                </c:pt>
                <c:pt idx="32">
                  <c:v>168</c:v>
                </c:pt>
                <c:pt idx="33">
                  <c:v>168</c:v>
                </c:pt>
                <c:pt idx="34">
                  <c:v>168</c:v>
                </c:pt>
                <c:pt idx="35">
                  <c:v>168</c:v>
                </c:pt>
                <c:pt idx="36">
                  <c:v>168</c:v>
                </c:pt>
                <c:pt idx="37">
                  <c:v>168</c:v>
                </c:pt>
                <c:pt idx="38">
                  <c:v>168</c:v>
                </c:pt>
                <c:pt idx="39">
                  <c:v>168</c:v>
                </c:pt>
                <c:pt idx="40">
                  <c:v>168</c:v>
                </c:pt>
                <c:pt idx="41">
                  <c:v>168</c:v>
                </c:pt>
                <c:pt idx="42">
                  <c:v>168</c:v>
                </c:pt>
                <c:pt idx="43">
                  <c:v>168</c:v>
                </c:pt>
                <c:pt idx="44">
                  <c:v>168</c:v>
                </c:pt>
                <c:pt idx="45">
                  <c:v>168</c:v>
                </c:pt>
                <c:pt idx="46">
                  <c:v>168</c:v>
                </c:pt>
                <c:pt idx="47">
                  <c:v>168</c:v>
                </c:pt>
                <c:pt idx="48">
                  <c:v>168</c:v>
                </c:pt>
                <c:pt idx="49">
                  <c:v>168</c:v>
                </c:pt>
                <c:pt idx="50">
                  <c:v>168</c:v>
                </c:pt>
                <c:pt idx="51">
                  <c:v>168</c:v>
                </c:pt>
                <c:pt idx="52">
                  <c:v>168</c:v>
                </c:pt>
                <c:pt idx="53">
                  <c:v>168</c:v>
                </c:pt>
                <c:pt idx="54">
                  <c:v>168</c:v>
                </c:pt>
                <c:pt idx="55">
                  <c:v>168</c:v>
                </c:pt>
                <c:pt idx="56">
                  <c:v>168</c:v>
                </c:pt>
                <c:pt idx="57">
                  <c:v>168</c:v>
                </c:pt>
                <c:pt idx="58">
                  <c:v>168</c:v>
                </c:pt>
                <c:pt idx="59">
                  <c:v>168</c:v>
                </c:pt>
                <c:pt idx="60">
                  <c:v>168</c:v>
                </c:pt>
                <c:pt idx="61">
                  <c:v>168</c:v>
                </c:pt>
                <c:pt idx="62">
                  <c:v>168</c:v>
                </c:pt>
                <c:pt idx="63">
                  <c:v>168</c:v>
                </c:pt>
                <c:pt idx="64">
                  <c:v>168</c:v>
                </c:pt>
                <c:pt idx="65">
                  <c:v>168</c:v>
                </c:pt>
                <c:pt idx="66">
                  <c:v>168</c:v>
                </c:pt>
                <c:pt idx="67">
                  <c:v>168</c:v>
                </c:pt>
                <c:pt idx="68">
                  <c:v>168</c:v>
                </c:pt>
                <c:pt idx="69">
                  <c:v>168</c:v>
                </c:pt>
                <c:pt idx="70">
                  <c:v>168</c:v>
                </c:pt>
                <c:pt idx="71">
                  <c:v>168</c:v>
                </c:pt>
                <c:pt idx="72">
                  <c:v>168</c:v>
                </c:pt>
                <c:pt idx="73">
                  <c:v>168</c:v>
                </c:pt>
                <c:pt idx="74">
                  <c:v>168</c:v>
                </c:pt>
                <c:pt idx="75">
                  <c:v>168</c:v>
                </c:pt>
                <c:pt idx="76">
                  <c:v>168</c:v>
                </c:pt>
                <c:pt idx="77">
                  <c:v>168</c:v>
                </c:pt>
                <c:pt idx="78">
                  <c:v>168</c:v>
                </c:pt>
                <c:pt idx="79">
                  <c:v>168</c:v>
                </c:pt>
                <c:pt idx="80">
                  <c:v>168</c:v>
                </c:pt>
                <c:pt idx="81">
                  <c:v>168</c:v>
                </c:pt>
                <c:pt idx="82">
                  <c:v>168</c:v>
                </c:pt>
                <c:pt idx="83">
                  <c:v>168</c:v>
                </c:pt>
                <c:pt idx="84">
                  <c:v>168</c:v>
                </c:pt>
                <c:pt idx="85">
                  <c:v>168</c:v>
                </c:pt>
                <c:pt idx="86">
                  <c:v>168</c:v>
                </c:pt>
                <c:pt idx="87">
                  <c:v>168</c:v>
                </c:pt>
                <c:pt idx="88">
                  <c:v>168</c:v>
                </c:pt>
                <c:pt idx="89">
                  <c:v>168</c:v>
                </c:pt>
                <c:pt idx="90">
                  <c:v>168</c:v>
                </c:pt>
                <c:pt idx="91">
                  <c:v>168</c:v>
                </c:pt>
                <c:pt idx="92">
                  <c:v>168</c:v>
                </c:pt>
                <c:pt idx="93">
                  <c:v>168</c:v>
                </c:pt>
                <c:pt idx="94">
                  <c:v>168</c:v>
                </c:pt>
                <c:pt idx="95">
                  <c:v>168</c:v>
                </c:pt>
                <c:pt idx="96">
                  <c:v>168</c:v>
                </c:pt>
                <c:pt idx="97">
                  <c:v>168</c:v>
                </c:pt>
                <c:pt idx="98">
                  <c:v>168</c:v>
                </c:pt>
                <c:pt idx="99">
                  <c:v>168</c:v>
                </c:pt>
                <c:pt idx="100">
                  <c:v>168</c:v>
                </c:pt>
                <c:pt idx="101">
                  <c:v>168</c:v>
                </c:pt>
                <c:pt idx="102">
                  <c:v>168</c:v>
                </c:pt>
                <c:pt idx="103">
                  <c:v>168</c:v>
                </c:pt>
                <c:pt idx="104">
                  <c:v>168</c:v>
                </c:pt>
                <c:pt idx="105">
                  <c:v>168</c:v>
                </c:pt>
                <c:pt idx="106">
                  <c:v>168</c:v>
                </c:pt>
                <c:pt idx="107">
                  <c:v>168</c:v>
                </c:pt>
                <c:pt idx="108">
                  <c:v>168</c:v>
                </c:pt>
                <c:pt idx="109">
                  <c:v>168</c:v>
                </c:pt>
                <c:pt idx="110">
                  <c:v>168</c:v>
                </c:pt>
                <c:pt idx="111">
                  <c:v>168</c:v>
                </c:pt>
                <c:pt idx="112">
                  <c:v>168</c:v>
                </c:pt>
                <c:pt idx="113">
                  <c:v>168</c:v>
                </c:pt>
                <c:pt idx="114">
                  <c:v>168</c:v>
                </c:pt>
                <c:pt idx="115">
                  <c:v>168</c:v>
                </c:pt>
                <c:pt idx="116">
                  <c:v>168</c:v>
                </c:pt>
                <c:pt idx="117">
                  <c:v>168</c:v>
                </c:pt>
                <c:pt idx="118">
                  <c:v>168</c:v>
                </c:pt>
                <c:pt idx="119">
                  <c:v>168</c:v>
                </c:pt>
                <c:pt idx="120">
                  <c:v>168</c:v>
                </c:pt>
                <c:pt idx="121">
                  <c:v>168</c:v>
                </c:pt>
                <c:pt idx="122">
                  <c:v>168</c:v>
                </c:pt>
                <c:pt idx="123">
                  <c:v>168</c:v>
                </c:pt>
                <c:pt idx="124">
                  <c:v>168</c:v>
                </c:pt>
                <c:pt idx="125">
                  <c:v>168</c:v>
                </c:pt>
                <c:pt idx="126">
                  <c:v>168</c:v>
                </c:pt>
                <c:pt idx="127">
                  <c:v>168</c:v>
                </c:pt>
                <c:pt idx="128">
                  <c:v>168</c:v>
                </c:pt>
                <c:pt idx="129">
                  <c:v>168</c:v>
                </c:pt>
                <c:pt idx="130">
                  <c:v>168</c:v>
                </c:pt>
                <c:pt idx="131">
                  <c:v>168</c:v>
                </c:pt>
                <c:pt idx="132">
                  <c:v>168</c:v>
                </c:pt>
                <c:pt idx="133">
                  <c:v>168</c:v>
                </c:pt>
                <c:pt idx="134">
                  <c:v>168</c:v>
                </c:pt>
                <c:pt idx="135">
                  <c:v>168</c:v>
                </c:pt>
                <c:pt idx="136">
                  <c:v>168</c:v>
                </c:pt>
                <c:pt idx="137">
                  <c:v>168</c:v>
                </c:pt>
                <c:pt idx="138">
                  <c:v>168</c:v>
                </c:pt>
                <c:pt idx="139">
                  <c:v>168</c:v>
                </c:pt>
                <c:pt idx="140">
                  <c:v>168</c:v>
                </c:pt>
                <c:pt idx="141">
                  <c:v>168</c:v>
                </c:pt>
                <c:pt idx="142">
                  <c:v>168</c:v>
                </c:pt>
                <c:pt idx="143">
                  <c:v>168</c:v>
                </c:pt>
                <c:pt idx="144">
                  <c:v>168</c:v>
                </c:pt>
                <c:pt idx="145">
                  <c:v>168</c:v>
                </c:pt>
                <c:pt idx="146">
                  <c:v>168</c:v>
                </c:pt>
                <c:pt idx="147">
                  <c:v>168</c:v>
                </c:pt>
                <c:pt idx="148">
                  <c:v>168</c:v>
                </c:pt>
                <c:pt idx="149">
                  <c:v>168</c:v>
                </c:pt>
                <c:pt idx="150">
                  <c:v>168</c:v>
                </c:pt>
                <c:pt idx="151">
                  <c:v>168</c:v>
                </c:pt>
                <c:pt idx="152">
                  <c:v>168</c:v>
                </c:pt>
                <c:pt idx="153">
                  <c:v>168</c:v>
                </c:pt>
                <c:pt idx="154">
                  <c:v>168</c:v>
                </c:pt>
                <c:pt idx="155">
                  <c:v>168</c:v>
                </c:pt>
                <c:pt idx="156">
                  <c:v>168</c:v>
                </c:pt>
                <c:pt idx="157">
                  <c:v>168</c:v>
                </c:pt>
                <c:pt idx="158">
                  <c:v>168</c:v>
                </c:pt>
                <c:pt idx="159">
                  <c:v>168</c:v>
                </c:pt>
                <c:pt idx="160">
                  <c:v>168</c:v>
                </c:pt>
                <c:pt idx="161">
                  <c:v>168</c:v>
                </c:pt>
                <c:pt idx="162">
                  <c:v>168</c:v>
                </c:pt>
                <c:pt idx="163">
                  <c:v>168</c:v>
                </c:pt>
                <c:pt idx="164">
                  <c:v>168</c:v>
                </c:pt>
                <c:pt idx="165">
                  <c:v>168</c:v>
                </c:pt>
                <c:pt idx="166">
                  <c:v>168</c:v>
                </c:pt>
                <c:pt idx="167">
                  <c:v>168</c:v>
                </c:pt>
              </c:numCache>
            </c:numRef>
          </c:val>
          <c:smooth val="0"/>
          <c:extLst>
            <c:ext xmlns:c16="http://schemas.microsoft.com/office/drawing/2014/chart" uri="{C3380CC4-5D6E-409C-BE32-E72D297353CC}">
              <c16:uniqueId val="{00000003-E062-4CB1-8575-6B61B09F6C64}"/>
            </c:ext>
          </c:extLst>
        </c:ser>
        <c:ser>
          <c:idx val="2"/>
          <c:order val="4"/>
          <c:tx>
            <c:strRef>
              <c:f>'Graficos 5-3 a 5-23_Flujos '!$CE$4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'!$CE$5:$CE$172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-250</c:v>
                </c:pt>
                <c:pt idx="61">
                  <c:v>-250</c:v>
                </c:pt>
                <c:pt idx="62">
                  <c:v>-250</c:v>
                </c:pt>
                <c:pt idx="63">
                  <c:v>-250</c:v>
                </c:pt>
                <c:pt idx="64">
                  <c:v>-250</c:v>
                </c:pt>
                <c:pt idx="65">
                  <c:v>-250</c:v>
                </c:pt>
                <c:pt idx="66">
                  <c:v>-250</c:v>
                </c:pt>
                <c:pt idx="67">
                  <c:v>-250</c:v>
                </c:pt>
                <c:pt idx="68">
                  <c:v>-250</c:v>
                </c:pt>
                <c:pt idx="69">
                  <c:v>-250</c:v>
                </c:pt>
                <c:pt idx="70">
                  <c:v>-250</c:v>
                </c:pt>
                <c:pt idx="71">
                  <c:v>-250</c:v>
                </c:pt>
                <c:pt idx="72">
                  <c:v>-250</c:v>
                </c:pt>
                <c:pt idx="73">
                  <c:v>-250</c:v>
                </c:pt>
                <c:pt idx="74">
                  <c:v>-250</c:v>
                </c:pt>
                <c:pt idx="75">
                  <c:v>-250</c:v>
                </c:pt>
                <c:pt idx="76">
                  <c:v>-250</c:v>
                </c:pt>
                <c:pt idx="77">
                  <c:v>-250</c:v>
                </c:pt>
                <c:pt idx="78">
                  <c:v>-250</c:v>
                </c:pt>
                <c:pt idx="79">
                  <c:v>-250</c:v>
                </c:pt>
                <c:pt idx="80">
                  <c:v>-250</c:v>
                </c:pt>
                <c:pt idx="81">
                  <c:v>-250</c:v>
                </c:pt>
                <c:pt idx="82">
                  <c:v>-250</c:v>
                </c:pt>
                <c:pt idx="83">
                  <c:v>-250</c:v>
                </c:pt>
                <c:pt idx="84">
                  <c:v>-250</c:v>
                </c:pt>
                <c:pt idx="85">
                  <c:v>-250</c:v>
                </c:pt>
                <c:pt idx="86">
                  <c:v>-250</c:v>
                </c:pt>
                <c:pt idx="87">
                  <c:v>-250</c:v>
                </c:pt>
                <c:pt idx="88">
                  <c:v>-250</c:v>
                </c:pt>
                <c:pt idx="89">
                  <c:v>-250</c:v>
                </c:pt>
                <c:pt idx="90">
                  <c:v>-250</c:v>
                </c:pt>
                <c:pt idx="91">
                  <c:v>-250</c:v>
                </c:pt>
                <c:pt idx="92">
                  <c:v>-250</c:v>
                </c:pt>
                <c:pt idx="93">
                  <c:v>-250</c:v>
                </c:pt>
                <c:pt idx="94">
                  <c:v>-250</c:v>
                </c:pt>
                <c:pt idx="95">
                  <c:v>-250</c:v>
                </c:pt>
                <c:pt idx="96">
                  <c:v>-250</c:v>
                </c:pt>
                <c:pt idx="97">
                  <c:v>-250</c:v>
                </c:pt>
                <c:pt idx="98">
                  <c:v>-250</c:v>
                </c:pt>
                <c:pt idx="99">
                  <c:v>-250</c:v>
                </c:pt>
                <c:pt idx="100">
                  <c:v>-250</c:v>
                </c:pt>
                <c:pt idx="101">
                  <c:v>-250</c:v>
                </c:pt>
                <c:pt idx="102">
                  <c:v>-250</c:v>
                </c:pt>
                <c:pt idx="103">
                  <c:v>-250</c:v>
                </c:pt>
                <c:pt idx="104">
                  <c:v>-250</c:v>
                </c:pt>
                <c:pt idx="105">
                  <c:v>-250</c:v>
                </c:pt>
                <c:pt idx="106">
                  <c:v>-250</c:v>
                </c:pt>
                <c:pt idx="107">
                  <c:v>-250</c:v>
                </c:pt>
                <c:pt idx="108">
                  <c:v>-250</c:v>
                </c:pt>
                <c:pt idx="109">
                  <c:v>-250</c:v>
                </c:pt>
                <c:pt idx="110">
                  <c:v>-250</c:v>
                </c:pt>
                <c:pt idx="111">
                  <c:v>-250</c:v>
                </c:pt>
                <c:pt idx="112">
                  <c:v>-250</c:v>
                </c:pt>
                <c:pt idx="113">
                  <c:v>-250</c:v>
                </c:pt>
                <c:pt idx="114">
                  <c:v>-250</c:v>
                </c:pt>
                <c:pt idx="115">
                  <c:v>-250</c:v>
                </c:pt>
                <c:pt idx="116">
                  <c:v>-250</c:v>
                </c:pt>
                <c:pt idx="117">
                  <c:v>-250</c:v>
                </c:pt>
                <c:pt idx="118">
                  <c:v>-250</c:v>
                </c:pt>
                <c:pt idx="119">
                  <c:v>-250</c:v>
                </c:pt>
                <c:pt idx="120">
                  <c:v>-250</c:v>
                </c:pt>
                <c:pt idx="121">
                  <c:v>-250</c:v>
                </c:pt>
                <c:pt idx="122">
                  <c:v>-250</c:v>
                </c:pt>
                <c:pt idx="123">
                  <c:v>-250</c:v>
                </c:pt>
                <c:pt idx="124">
                  <c:v>-250</c:v>
                </c:pt>
                <c:pt idx="125">
                  <c:v>-250</c:v>
                </c:pt>
                <c:pt idx="126">
                  <c:v>-250</c:v>
                </c:pt>
                <c:pt idx="127">
                  <c:v>-250</c:v>
                </c:pt>
                <c:pt idx="128">
                  <c:v>-250</c:v>
                </c:pt>
                <c:pt idx="129">
                  <c:v>-250</c:v>
                </c:pt>
                <c:pt idx="130">
                  <c:v>-250</c:v>
                </c:pt>
                <c:pt idx="131">
                  <c:v>-250</c:v>
                </c:pt>
                <c:pt idx="132">
                  <c:v>-250</c:v>
                </c:pt>
                <c:pt idx="133">
                  <c:v>-250</c:v>
                </c:pt>
                <c:pt idx="134">
                  <c:v>-250</c:v>
                </c:pt>
                <c:pt idx="135">
                  <c:v>-250</c:v>
                </c:pt>
                <c:pt idx="136">
                  <c:v>-250</c:v>
                </c:pt>
                <c:pt idx="137">
                  <c:v>-250</c:v>
                </c:pt>
                <c:pt idx="138">
                  <c:v>-250</c:v>
                </c:pt>
                <c:pt idx="139">
                  <c:v>-250</c:v>
                </c:pt>
                <c:pt idx="140">
                  <c:v>-250</c:v>
                </c:pt>
                <c:pt idx="141">
                  <c:v>-250</c:v>
                </c:pt>
                <c:pt idx="142">
                  <c:v>-250</c:v>
                </c:pt>
                <c:pt idx="143">
                  <c:v>-250</c:v>
                </c:pt>
                <c:pt idx="144">
                  <c:v>-250</c:v>
                </c:pt>
                <c:pt idx="145">
                  <c:v>-250</c:v>
                </c:pt>
                <c:pt idx="146">
                  <c:v>-250</c:v>
                </c:pt>
                <c:pt idx="147">
                  <c:v>-250</c:v>
                </c:pt>
                <c:pt idx="148">
                  <c:v>-250</c:v>
                </c:pt>
                <c:pt idx="149">
                  <c:v>-250</c:v>
                </c:pt>
                <c:pt idx="150">
                  <c:v>-250</c:v>
                </c:pt>
                <c:pt idx="151">
                  <c:v>-250</c:v>
                </c:pt>
                <c:pt idx="152">
                  <c:v>-250</c:v>
                </c:pt>
                <c:pt idx="153">
                  <c:v>-250</c:v>
                </c:pt>
                <c:pt idx="154">
                  <c:v>-250</c:v>
                </c:pt>
                <c:pt idx="155">
                  <c:v>-250</c:v>
                </c:pt>
                <c:pt idx="156">
                  <c:v>-250</c:v>
                </c:pt>
                <c:pt idx="157">
                  <c:v>-250</c:v>
                </c:pt>
                <c:pt idx="158">
                  <c:v>-250</c:v>
                </c:pt>
                <c:pt idx="159">
                  <c:v>-250</c:v>
                </c:pt>
                <c:pt idx="160">
                  <c:v>-250</c:v>
                </c:pt>
                <c:pt idx="161">
                  <c:v>-250</c:v>
                </c:pt>
                <c:pt idx="162">
                  <c:v>-250</c:v>
                </c:pt>
                <c:pt idx="163">
                  <c:v>-250</c:v>
                </c:pt>
                <c:pt idx="164">
                  <c:v>-250</c:v>
                </c:pt>
                <c:pt idx="165">
                  <c:v>-250</c:v>
                </c:pt>
                <c:pt idx="166">
                  <c:v>-250</c:v>
                </c:pt>
                <c:pt idx="167">
                  <c:v>-250</c:v>
                </c:pt>
              </c:numCache>
            </c:numRef>
          </c:val>
          <c:smooth val="0"/>
          <c:extLst>
            <c:ext xmlns:c16="http://schemas.microsoft.com/office/drawing/2014/chart" uri="{C3380CC4-5D6E-409C-BE32-E72D297353CC}">
              <c16:uniqueId val="{00000004-E062-4CB1-8575-6B61B09F6C64}"/>
            </c:ext>
          </c:extLst>
        </c:ser>
        <c:dLbls>
          <c:showLegendKey val="0"/>
          <c:showVal val="0"/>
          <c:showCatName val="0"/>
          <c:showSerName val="0"/>
          <c:showPercent val="0"/>
          <c:showBubbleSize val="0"/>
        </c:dLbls>
        <c:smooth val="0"/>
        <c:axId val="957373984"/>
        <c:axId val="957367456"/>
      </c:lineChart>
      <c:dateAx>
        <c:axId val="9573739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957367456"/>
        <c:crosses val="autoZero"/>
        <c:auto val="1"/>
        <c:lblOffset val="100"/>
        <c:baseTimeUnit val="months"/>
      </c:dateAx>
      <c:valAx>
        <c:axId val="9573674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957373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Pereira - Armenia</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'!$CF$4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'!$CF$5:$CF$172</c:f>
              <c:numCache>
                <c:formatCode>General</c:formatCode>
                <c:ptCount val="168"/>
                <c:pt idx="0">
                  <c:v>39.197303709843645</c:v>
                </c:pt>
                <c:pt idx="1">
                  <c:v>19.261426620606038</c:v>
                </c:pt>
                <c:pt idx="2">
                  <c:v>40.260525443834851</c:v>
                </c:pt>
                <c:pt idx="3">
                  <c:v>47.823094521102924</c:v>
                </c:pt>
                <c:pt idx="4">
                  <c:v>52.288225224756751</c:v>
                </c:pt>
                <c:pt idx="5">
                  <c:v>40.394294865431988</c:v>
                </c:pt>
                <c:pt idx="6">
                  <c:v>48.380198343248729</c:v>
                </c:pt>
                <c:pt idx="7">
                  <c:v>43.208899487196184</c:v>
                </c:pt>
                <c:pt idx="8">
                  <c:v>1.7607048296142518</c:v>
                </c:pt>
                <c:pt idx="9">
                  <c:v>1.7291511772141468</c:v>
                </c:pt>
                <c:pt idx="10">
                  <c:v>1.789750773679545</c:v>
                </c:pt>
                <c:pt idx="11">
                  <c:v>1.7311386258386614</c:v>
                </c:pt>
                <c:pt idx="12">
                  <c:v>1.6734917354137895</c:v>
                </c:pt>
                <c:pt idx="13">
                  <c:v>1.7667244409302647</c:v>
                </c:pt>
                <c:pt idx="14">
                  <c:v>1.7117557262917951</c:v>
                </c:pt>
                <c:pt idx="15">
                  <c:v>1.7383093863967709</c:v>
                </c:pt>
                <c:pt idx="16">
                  <c:v>0.22797605368217405</c:v>
                </c:pt>
                <c:pt idx="17">
                  <c:v>0.22050043354745938</c:v>
                </c:pt>
                <c:pt idx="18">
                  <c:v>4.7520437916022499E-8</c:v>
                </c:pt>
                <c:pt idx="19">
                  <c:v>4.5229121062607252E-8</c:v>
                </c:pt>
                <c:pt idx="20">
                  <c:v>1.4782669600690913E-10</c:v>
                </c:pt>
                <c:pt idx="21">
                  <c:v>4.4591625141424286E-9</c:v>
                </c:pt>
                <c:pt idx="22">
                  <c:v>5.5307520905352344E-9</c:v>
                </c:pt>
                <c:pt idx="23">
                  <c:v>1.1991809162762769E-10</c:v>
                </c:pt>
                <c:pt idx="24">
                  <c:v>3.1858057700189054E-10</c:v>
                </c:pt>
                <c:pt idx="25">
                  <c:v>2.5463443629027485E-9</c:v>
                </c:pt>
                <c:pt idx="26">
                  <c:v>1.7247089813179212E-8</c:v>
                </c:pt>
                <c:pt idx="27">
                  <c:v>8.9209006157025281E-8</c:v>
                </c:pt>
                <c:pt idx="28">
                  <c:v>3.3851453184439021E-8</c:v>
                </c:pt>
                <c:pt idx="29">
                  <c:v>1.8913168890253921E-8</c:v>
                </c:pt>
                <c:pt idx="30">
                  <c:v>2.6067318907958578E-8</c:v>
                </c:pt>
                <c:pt idx="31">
                  <c:v>6.9729718382338773E-8</c:v>
                </c:pt>
                <c:pt idx="32">
                  <c:v>1.8414601761394798E-9</c:v>
                </c:pt>
                <c:pt idx="33">
                  <c:v>3.6728386041686998E-8</c:v>
                </c:pt>
                <c:pt idx="34">
                  <c:v>1.1815837144415765E-8</c:v>
                </c:pt>
                <c:pt idx="35">
                  <c:v>8.2270973720258893E-10</c:v>
                </c:pt>
                <c:pt idx="36">
                  <c:v>1.9184857925448961E-9</c:v>
                </c:pt>
                <c:pt idx="37">
                  <c:v>5.1302693533497797E-9</c:v>
                </c:pt>
                <c:pt idx="38">
                  <c:v>1.913714885624148E-9</c:v>
                </c:pt>
                <c:pt idx="39">
                  <c:v>4.0712075340047949E-11</c:v>
                </c:pt>
                <c:pt idx="40">
                  <c:v>1.2054482985701675E-12</c:v>
                </c:pt>
                <c:pt idx="41">
                  <c:v>1.8129274838025577E-8</c:v>
                </c:pt>
                <c:pt idx="42">
                  <c:v>5.2176271521750452E-10</c:v>
                </c:pt>
                <c:pt idx="43">
                  <c:v>9.6625269027722644E-9</c:v>
                </c:pt>
                <c:pt idx="44">
                  <c:v>7.245980708924976E-8</c:v>
                </c:pt>
                <c:pt idx="45">
                  <c:v>5.7120520461002716E-8</c:v>
                </c:pt>
                <c:pt idx="46">
                  <c:v>1.1310756909298501E-9</c:v>
                </c:pt>
                <c:pt idx="47">
                  <c:v>9.4006167847882837E-9</c:v>
                </c:pt>
                <c:pt idx="48">
                  <c:v>1.1052957604696149E-9</c:v>
                </c:pt>
                <c:pt idx="49">
                  <c:v>1.431519626321688E-8</c:v>
                </c:pt>
                <c:pt idx="50">
                  <c:v>4.7297058586171074E-11</c:v>
                </c:pt>
                <c:pt idx="51">
                  <c:v>1.2380870356669416E-9</c:v>
                </c:pt>
                <c:pt idx="52">
                  <c:v>8.2856156220407258E-10</c:v>
                </c:pt>
                <c:pt idx="53">
                  <c:v>5.6211614502628057E-9</c:v>
                </c:pt>
                <c:pt idx="54">
                  <c:v>3.4827677475920277E-9</c:v>
                </c:pt>
                <c:pt idx="55">
                  <c:v>2.006215563802372E-9</c:v>
                </c:pt>
                <c:pt idx="56">
                  <c:v>3.0054229461924093E-9</c:v>
                </c:pt>
                <c:pt idx="57">
                  <c:v>1.9432005018076666E-9</c:v>
                </c:pt>
                <c:pt idx="58">
                  <c:v>2.4469490176606591E-9</c:v>
                </c:pt>
                <c:pt idx="59">
                  <c:v>4.1377982478574465E-10</c:v>
                </c:pt>
                <c:pt idx="60">
                  <c:v>-72.303663044818677</c:v>
                </c:pt>
                <c:pt idx="61">
                  <c:v>-93.024479182669893</c:v>
                </c:pt>
                <c:pt idx="62">
                  <c:v>-39.56978527380852</c:v>
                </c:pt>
                <c:pt idx="63">
                  <c:v>-46.027684912260156</c:v>
                </c:pt>
                <c:pt idx="64">
                  <c:v>-47.173104064480867</c:v>
                </c:pt>
                <c:pt idx="65">
                  <c:v>-57.733311359712388</c:v>
                </c:pt>
                <c:pt idx="66">
                  <c:v>-51.138283969892655</c:v>
                </c:pt>
                <c:pt idx="67">
                  <c:v>-62.694753249699716</c:v>
                </c:pt>
                <c:pt idx="68">
                  <c:v>-75.552474992990028</c:v>
                </c:pt>
                <c:pt idx="69">
                  <c:v>-66.865275007497985</c:v>
                </c:pt>
                <c:pt idx="70">
                  <c:v>-79.469018451345619</c:v>
                </c:pt>
                <c:pt idx="71">
                  <c:v>-67.694546374899801</c:v>
                </c:pt>
                <c:pt idx="72">
                  <c:v>-64.31914588494692</c:v>
                </c:pt>
                <c:pt idx="73">
                  <c:v>-84.061789226776455</c:v>
                </c:pt>
                <c:pt idx="74">
                  <c:v>-76.783119185187388</c:v>
                </c:pt>
                <c:pt idx="75">
                  <c:v>-85.609775118355174</c:v>
                </c:pt>
                <c:pt idx="76">
                  <c:v>-85.194285364472307</c:v>
                </c:pt>
                <c:pt idx="77">
                  <c:v>-96.406871894956566</c:v>
                </c:pt>
                <c:pt idx="78">
                  <c:v>-89.708811065938789</c:v>
                </c:pt>
                <c:pt idx="79">
                  <c:v>-99.821318783273455</c:v>
                </c:pt>
                <c:pt idx="80">
                  <c:v>-113.90377781377174</c:v>
                </c:pt>
                <c:pt idx="81">
                  <c:v>-112.22808990092017</c:v>
                </c:pt>
                <c:pt idx="82">
                  <c:v>-128.26922724873293</c:v>
                </c:pt>
                <c:pt idx="83">
                  <c:v>-109.50474721187493</c:v>
                </c:pt>
                <c:pt idx="84">
                  <c:v>-106.07848938496318</c:v>
                </c:pt>
                <c:pt idx="85">
                  <c:v>-128.93500027561095</c:v>
                </c:pt>
                <c:pt idx="86">
                  <c:v>-124.0567540465272</c:v>
                </c:pt>
                <c:pt idx="87">
                  <c:v>-132.21088426263304</c:v>
                </c:pt>
                <c:pt idx="88">
                  <c:v>-132.37105582468212</c:v>
                </c:pt>
                <c:pt idx="89">
                  <c:v>-144.58419307519216</c:v>
                </c:pt>
                <c:pt idx="90">
                  <c:v>-139.76837013737531</c:v>
                </c:pt>
                <c:pt idx="91">
                  <c:v>-158.89701970526949</c:v>
                </c:pt>
                <c:pt idx="92">
                  <c:v>-218.2955034886254</c:v>
                </c:pt>
                <c:pt idx="93">
                  <c:v>-212.78044030256569</c:v>
                </c:pt>
                <c:pt idx="94">
                  <c:v>-217.65841775597073</c:v>
                </c:pt>
                <c:pt idx="95">
                  <c:v>-205.94692817196483</c:v>
                </c:pt>
                <c:pt idx="96">
                  <c:v>-202.50428302743239</c:v>
                </c:pt>
                <c:pt idx="97">
                  <c:v>-214.00121504516574</c:v>
                </c:pt>
                <c:pt idx="98">
                  <c:v>-176.29094829014502</c:v>
                </c:pt>
                <c:pt idx="99">
                  <c:v>-182.88857018580893</c:v>
                </c:pt>
                <c:pt idx="100">
                  <c:v>-191.05028908303939</c:v>
                </c:pt>
                <c:pt idx="101">
                  <c:v>-203.94919439667137</c:v>
                </c:pt>
                <c:pt idx="102">
                  <c:v>-198.34328884613933</c:v>
                </c:pt>
                <c:pt idx="103">
                  <c:v>-209.53687773551792</c:v>
                </c:pt>
                <c:pt idx="104">
                  <c:v>-220.30204193264944</c:v>
                </c:pt>
                <c:pt idx="105">
                  <c:v>-214.73852113331668</c:v>
                </c:pt>
                <c:pt idx="106">
                  <c:v>-219.672369546548</c:v>
                </c:pt>
                <c:pt idx="107">
                  <c:v>-207.83402510388987</c:v>
                </c:pt>
                <c:pt idx="108">
                  <c:v>-206.04381334723439</c:v>
                </c:pt>
                <c:pt idx="109">
                  <c:v>-217.7079485055292</c:v>
                </c:pt>
                <c:pt idx="110">
                  <c:v>-211.49843842018163</c:v>
                </c:pt>
                <c:pt idx="111">
                  <c:v>-215.88832104898756</c:v>
                </c:pt>
                <c:pt idx="112">
                  <c:v>-213.28915371623589</c:v>
                </c:pt>
                <c:pt idx="113">
                  <c:v>-219.54671189730288</c:v>
                </c:pt>
                <c:pt idx="114">
                  <c:v>-214.06610066239955</c:v>
                </c:pt>
                <c:pt idx="115">
                  <c:v>-219.04146253084764</c:v>
                </c:pt>
                <c:pt idx="116">
                  <c:v>-224.08965382882161</c:v>
                </c:pt>
                <c:pt idx="117">
                  <c:v>-218.41892657260178</c:v>
                </c:pt>
                <c:pt idx="118">
                  <c:v>-223.45540686795721</c:v>
                </c:pt>
                <c:pt idx="119">
                  <c:v>-211.438051350764</c:v>
                </c:pt>
                <c:pt idx="120">
                  <c:v>-209.36807768372819</c:v>
                </c:pt>
                <c:pt idx="121">
                  <c:v>-221.19996794027975</c:v>
                </c:pt>
                <c:pt idx="122">
                  <c:v>-214.90506121644285</c:v>
                </c:pt>
                <c:pt idx="123">
                  <c:v>-219.33989943360211</c:v>
                </c:pt>
                <c:pt idx="124">
                  <c:v>-216.67069845553488</c:v>
                </c:pt>
                <c:pt idx="125">
                  <c:v>-223.08161927579204</c:v>
                </c:pt>
                <c:pt idx="126">
                  <c:v>-217.49536125408486</c:v>
                </c:pt>
                <c:pt idx="127">
                  <c:v>-222.53171763702994</c:v>
                </c:pt>
                <c:pt idx="128">
                  <c:v>-227.63245159026701</c:v>
                </c:pt>
                <c:pt idx="129">
                  <c:v>-221.8604097692878</c:v>
                </c:pt>
                <c:pt idx="130">
                  <c:v>-226.95308420725632</c:v>
                </c:pt>
                <c:pt idx="131">
                  <c:v>-214.7213586429134</c:v>
                </c:pt>
                <c:pt idx="132">
                  <c:v>-212.40332835441222</c:v>
                </c:pt>
                <c:pt idx="133">
                  <c:v>-224.38815039215842</c:v>
                </c:pt>
                <c:pt idx="134">
                  <c:v>-218.01875533600105</c:v>
                </c:pt>
                <c:pt idx="135">
                  <c:v>-222.48735297605162</c:v>
                </c:pt>
                <c:pt idx="136">
                  <c:v>-219.79877430800116</c:v>
                </c:pt>
                <c:pt idx="137">
                  <c:v>-226.30301877512829</c:v>
                </c:pt>
                <c:pt idx="138">
                  <c:v>-220.62650113779819</c:v>
                </c:pt>
                <c:pt idx="139">
                  <c:v>-225.72951211495092</c:v>
                </c:pt>
                <c:pt idx="140">
                  <c:v>-230.91194521676516</c:v>
                </c:pt>
                <c:pt idx="141">
                  <c:v>-225.04967864195351</c:v>
                </c:pt>
                <c:pt idx="142">
                  <c:v>-230.20840051886626</c:v>
                </c:pt>
                <c:pt idx="143">
                  <c:v>-217.78355979348999</c:v>
                </c:pt>
                <c:pt idx="144">
                  <c:v>-215.47124082478695</c:v>
                </c:pt>
                <c:pt idx="145">
                  <c:v>-227.58495808590669</c:v>
                </c:pt>
                <c:pt idx="146">
                  <c:v>-221.09039524313994</c:v>
                </c:pt>
                <c:pt idx="147">
                  <c:v>-225.55606098700082</c:v>
                </c:pt>
                <c:pt idx="148">
                  <c:v>-222.81863340554992</c:v>
                </c:pt>
                <c:pt idx="149">
                  <c:v>-229.39379514922621</c:v>
                </c:pt>
                <c:pt idx="150">
                  <c:v>-223.61401081818622</c:v>
                </c:pt>
                <c:pt idx="151">
                  <c:v>-228.79301547899377</c:v>
                </c:pt>
                <c:pt idx="152">
                  <c:v>-234.04956819175277</c:v>
                </c:pt>
                <c:pt idx="153">
                  <c:v>-228.10669093957404</c:v>
                </c:pt>
                <c:pt idx="154">
                  <c:v>-233.33114159666002</c:v>
                </c:pt>
                <c:pt idx="155">
                  <c:v>-220.72264152445132</c:v>
                </c:pt>
                <c:pt idx="156">
                  <c:v>-218.11529454536503</c:v>
                </c:pt>
                <c:pt idx="157">
                  <c:v>-233.99919056525687</c:v>
                </c:pt>
                <c:pt idx="158">
                  <c:v>-223.8532754573389</c:v>
                </c:pt>
                <c:pt idx="159">
                  <c:v>-228.38241819670657</c:v>
                </c:pt>
                <c:pt idx="160">
                  <c:v>-225.61676152894506</c:v>
                </c:pt>
                <c:pt idx="161">
                  <c:v>-232.3324717337382</c:v>
                </c:pt>
                <c:pt idx="162">
                  <c:v>-226.48490363761084</c:v>
                </c:pt>
                <c:pt idx="163">
                  <c:v>-231.77271029463736</c:v>
                </c:pt>
                <c:pt idx="164">
                  <c:v>-237.10690877016168</c:v>
                </c:pt>
                <c:pt idx="165">
                  <c:v>-231.11145328509156</c:v>
                </c:pt>
                <c:pt idx="166">
                  <c:v>-243.7751561725745</c:v>
                </c:pt>
                <c:pt idx="167">
                  <c:v>-223.6669320075307</c:v>
                </c:pt>
              </c:numCache>
            </c:numRef>
          </c:val>
          <c:smooth val="0"/>
          <c:extLst>
            <c:ext xmlns:c16="http://schemas.microsoft.com/office/drawing/2014/chart" uri="{C3380CC4-5D6E-409C-BE32-E72D297353CC}">
              <c16:uniqueId val="{00000000-78AE-45BE-AAFB-E1455832D6D9}"/>
            </c:ext>
          </c:extLst>
        </c:ser>
        <c:ser>
          <c:idx val="3"/>
          <c:order val="1"/>
          <c:tx>
            <c:strRef>
              <c:f>'Graficos 5-3 a 5-23_Flujos '!$CG$4</c:f>
              <c:strCache>
                <c:ptCount val="1"/>
                <c:pt idx="0">
                  <c:v>Flujo Oferta2</c:v>
                </c:pt>
              </c:strCache>
            </c:strRef>
          </c:tx>
          <c:spPr>
            <a:ln w="38100" cap="rnd">
              <a:solidFill>
                <a:schemeClr val="accent4"/>
              </a:solidFill>
              <a:prstDash val="sysDot"/>
              <a:round/>
            </a:ln>
            <a:effectLst/>
          </c:spPr>
          <c:marker>
            <c:symbol val="none"/>
          </c:marker>
          <c:val>
            <c:numRef>
              <c:f>'Graficos 5-3 a 5-23_Flujos '!$CG$5:$CG$172</c:f>
              <c:numCache>
                <c:formatCode>General</c:formatCode>
                <c:ptCount val="168"/>
                <c:pt idx="0">
                  <c:v>65.326401740289526</c:v>
                </c:pt>
                <c:pt idx="1">
                  <c:v>66.766593172515087</c:v>
                </c:pt>
                <c:pt idx="2">
                  <c:v>64.228466009408692</c:v>
                </c:pt>
                <c:pt idx="3">
                  <c:v>64.896737012773812</c:v>
                </c:pt>
                <c:pt idx="4">
                  <c:v>63.372888134617085</c:v>
                </c:pt>
                <c:pt idx="5">
                  <c:v>65.753600931151752</c:v>
                </c:pt>
                <c:pt idx="6">
                  <c:v>65.181461440405783</c:v>
                </c:pt>
                <c:pt idx="7">
                  <c:v>65.870771655357373</c:v>
                </c:pt>
                <c:pt idx="8">
                  <c:v>67.39607935953741</c:v>
                </c:pt>
                <c:pt idx="9">
                  <c:v>65.799064877067138</c:v>
                </c:pt>
                <c:pt idx="10">
                  <c:v>68.191975327940952</c:v>
                </c:pt>
                <c:pt idx="11">
                  <c:v>65.476025950545164</c:v>
                </c:pt>
                <c:pt idx="12">
                  <c:v>62.982728792471825</c:v>
                </c:pt>
                <c:pt idx="13">
                  <c:v>67.693583014262089</c:v>
                </c:pt>
                <c:pt idx="14">
                  <c:v>65.115738371653279</c:v>
                </c:pt>
                <c:pt idx="15">
                  <c:v>65.796387860279012</c:v>
                </c:pt>
                <c:pt idx="16">
                  <c:v>64.245047415209186</c:v>
                </c:pt>
                <c:pt idx="17">
                  <c:v>66.660162884895513</c:v>
                </c:pt>
                <c:pt idx="18">
                  <c:v>66.073076793208656</c:v>
                </c:pt>
                <c:pt idx="19">
                  <c:v>65.555197562408793</c:v>
                </c:pt>
                <c:pt idx="20">
                  <c:v>41.390918896307518</c:v>
                </c:pt>
                <c:pt idx="21">
                  <c:v>56.831787894666348</c:v>
                </c:pt>
                <c:pt idx="22">
                  <c:v>20.825331546001674</c:v>
                </c:pt>
                <c:pt idx="23">
                  <c:v>1.7593217731149504</c:v>
                </c:pt>
                <c:pt idx="24">
                  <c:v>1.6965887439769511</c:v>
                </c:pt>
                <c:pt idx="25">
                  <c:v>1.7905962391852026</c:v>
                </c:pt>
                <c:pt idx="26">
                  <c:v>65.766418150089237</c:v>
                </c:pt>
                <c:pt idx="27">
                  <c:v>66.460669879671215</c:v>
                </c:pt>
                <c:pt idx="28">
                  <c:v>64.892897609043487</c:v>
                </c:pt>
                <c:pt idx="29">
                  <c:v>67.33293367484859</c:v>
                </c:pt>
                <c:pt idx="30">
                  <c:v>66.726921448186062</c:v>
                </c:pt>
                <c:pt idx="31">
                  <c:v>67.703987438227841</c:v>
                </c:pt>
                <c:pt idx="32">
                  <c:v>17.695622981046164</c:v>
                </c:pt>
                <c:pt idx="33">
                  <c:v>27.02568749446047</c:v>
                </c:pt>
                <c:pt idx="34">
                  <c:v>14.382152214466075</c:v>
                </c:pt>
                <c:pt idx="35">
                  <c:v>15.221258482990587</c:v>
                </c:pt>
                <c:pt idx="36">
                  <c:v>31.100869658389108</c:v>
                </c:pt>
                <c:pt idx="37">
                  <c:v>8.1941914762249795</c:v>
                </c:pt>
                <c:pt idx="38">
                  <c:v>57.492122777011993</c:v>
                </c:pt>
                <c:pt idx="39">
                  <c:v>49.121996204217076</c:v>
                </c:pt>
                <c:pt idx="40">
                  <c:v>49.572103048290579</c:v>
                </c:pt>
                <c:pt idx="41">
                  <c:v>30.970126255386717</c:v>
                </c:pt>
                <c:pt idx="42">
                  <c:v>36.614161562964114</c:v>
                </c:pt>
                <c:pt idx="43">
                  <c:v>25.522905057367741</c:v>
                </c:pt>
                <c:pt idx="44">
                  <c:v>1.8371554152068064</c:v>
                </c:pt>
                <c:pt idx="45">
                  <c:v>1.8044197412489644</c:v>
                </c:pt>
                <c:pt idx="46">
                  <c:v>1.8670894071551969</c:v>
                </c:pt>
                <c:pt idx="47">
                  <c:v>1.8059471499945721</c:v>
                </c:pt>
                <c:pt idx="48">
                  <c:v>1.9368867742695486</c:v>
                </c:pt>
                <c:pt idx="49">
                  <c:v>2.333052879840568E-8</c:v>
                </c:pt>
                <c:pt idx="50">
                  <c:v>1.781268443000225</c:v>
                </c:pt>
                <c:pt idx="51">
                  <c:v>1.096654742417829E-8</c:v>
                </c:pt>
                <c:pt idx="52">
                  <c:v>1.9195014619673719E-9</c:v>
                </c:pt>
                <c:pt idx="53">
                  <c:v>3.0587577817277854E-9</c:v>
                </c:pt>
                <c:pt idx="54">
                  <c:v>4.3348562784456535E-8</c:v>
                </c:pt>
                <c:pt idx="55">
                  <c:v>1.7339722966388908E-9</c:v>
                </c:pt>
                <c:pt idx="56">
                  <c:v>3.0361114389748585E-9</c:v>
                </c:pt>
                <c:pt idx="57">
                  <c:v>1.1145936328291407E-9</c:v>
                </c:pt>
                <c:pt idx="58">
                  <c:v>7.3343841352069142E-8</c:v>
                </c:pt>
                <c:pt idx="59">
                  <c:v>1.2516975511633888E-9</c:v>
                </c:pt>
                <c:pt idx="60">
                  <c:v>-27.498546573449858</c:v>
                </c:pt>
                <c:pt idx="61">
                  <c:v>-29.164705616713036</c:v>
                </c:pt>
                <c:pt idx="62">
                  <c:v>-27.777787847153377</c:v>
                </c:pt>
                <c:pt idx="63">
                  <c:v>-28.738874885544647</c:v>
                </c:pt>
                <c:pt idx="64">
                  <c:v>-28.129230757069308</c:v>
                </c:pt>
                <c:pt idx="65">
                  <c:v>-29.07267486397177</c:v>
                </c:pt>
                <c:pt idx="66">
                  <c:v>-28.236849308712408</c:v>
                </c:pt>
                <c:pt idx="67">
                  <c:v>-28.625787695869803</c:v>
                </c:pt>
                <c:pt idx="68">
                  <c:v>-29.577181329601444</c:v>
                </c:pt>
                <c:pt idx="69">
                  <c:v>-29.469526724715251</c:v>
                </c:pt>
                <c:pt idx="70">
                  <c:v>-29.723059488926083</c:v>
                </c:pt>
                <c:pt idx="71">
                  <c:v>-28.467363786243368</c:v>
                </c:pt>
                <c:pt idx="72">
                  <c:v>-27.685264818137512</c:v>
                </c:pt>
                <c:pt idx="73">
                  <c:v>-29.343216087203473</c:v>
                </c:pt>
                <c:pt idx="74">
                  <c:v>-28.6141730096424</c:v>
                </c:pt>
                <c:pt idx="75">
                  <c:v>-28.935705995128956</c:v>
                </c:pt>
                <c:pt idx="76">
                  <c:v>-28.284385543782264</c:v>
                </c:pt>
                <c:pt idx="77">
                  <c:v>-29.256003300659359</c:v>
                </c:pt>
                <c:pt idx="78">
                  <c:v>-28.417934571101796</c:v>
                </c:pt>
                <c:pt idx="79">
                  <c:v>-28.804195913369767</c:v>
                </c:pt>
                <c:pt idx="80">
                  <c:v>-34.637820797041059</c:v>
                </c:pt>
                <c:pt idx="81">
                  <c:v>-33.648360203718767</c:v>
                </c:pt>
                <c:pt idx="82">
                  <c:v>-53.507768029347062</c:v>
                </c:pt>
                <c:pt idx="83">
                  <c:v>-38.989691362250596</c:v>
                </c:pt>
                <c:pt idx="84">
                  <c:v>-52.470683665771503</c:v>
                </c:pt>
                <c:pt idx="85">
                  <c:v>-79.017506638658233</c:v>
                </c:pt>
                <c:pt idx="86">
                  <c:v>-77.867078822397161</c:v>
                </c:pt>
                <c:pt idx="87">
                  <c:v>-85.842186985944863</c:v>
                </c:pt>
                <c:pt idx="88">
                  <c:v>-91.0927945880685</c:v>
                </c:pt>
                <c:pt idx="89">
                  <c:v>-102.30877368646907</c:v>
                </c:pt>
                <c:pt idx="90">
                  <c:v>-100.4820449364488</c:v>
                </c:pt>
                <c:pt idx="91">
                  <c:v>-120.45384246989852</c:v>
                </c:pt>
                <c:pt idx="92">
                  <c:v>-195.30944559612544</c:v>
                </c:pt>
                <c:pt idx="93">
                  <c:v>-193.46175564901205</c:v>
                </c:pt>
                <c:pt idx="94">
                  <c:v>-204.09710176434601</c:v>
                </c:pt>
                <c:pt idx="95">
                  <c:v>-187.82692313875305</c:v>
                </c:pt>
                <c:pt idx="96">
                  <c:v>-188.30284275667509</c:v>
                </c:pt>
                <c:pt idx="97">
                  <c:v>-207.82090138888452</c:v>
                </c:pt>
                <c:pt idx="98">
                  <c:v>-177.34997851739172</c:v>
                </c:pt>
                <c:pt idx="99">
                  <c:v>-191.52717821061378</c:v>
                </c:pt>
                <c:pt idx="100">
                  <c:v>-193.93480041419389</c:v>
                </c:pt>
                <c:pt idx="101">
                  <c:v>-202.96416332985973</c:v>
                </c:pt>
                <c:pt idx="102">
                  <c:v>-204.17918943316909</c:v>
                </c:pt>
                <c:pt idx="103">
                  <c:v>-209.17346949758939</c:v>
                </c:pt>
                <c:pt idx="104">
                  <c:v>-214.25270153424935</c:v>
                </c:pt>
                <c:pt idx="105">
                  <c:v>-208.81259900477016</c:v>
                </c:pt>
                <c:pt idx="106">
                  <c:v>-213.87071758648381</c:v>
                </c:pt>
                <c:pt idx="107">
                  <c:v>-202.15876893926179</c:v>
                </c:pt>
                <c:pt idx="108">
                  <c:v>-199.82588925631717</c:v>
                </c:pt>
                <c:pt idx="109">
                  <c:v>-211.58987139072269</c:v>
                </c:pt>
                <c:pt idx="110">
                  <c:v>-205.5516271853121</c:v>
                </c:pt>
                <c:pt idx="111">
                  <c:v>-210.03721136314562</c:v>
                </c:pt>
                <c:pt idx="112">
                  <c:v>-207.58001270180102</c:v>
                </c:pt>
                <c:pt idx="113">
                  <c:v>-213.9266938563087</c:v>
                </c:pt>
                <c:pt idx="114">
                  <c:v>-208.58765399857657</c:v>
                </c:pt>
                <c:pt idx="115">
                  <c:v>-213.59800213569542</c:v>
                </c:pt>
                <c:pt idx="116">
                  <c:v>-219.31531966500916</c:v>
                </c:pt>
                <c:pt idx="117">
                  <c:v>-213.11048072850099</c:v>
                </c:pt>
                <c:pt idx="118">
                  <c:v>-218.1765594308963</c:v>
                </c:pt>
                <c:pt idx="119">
                  <c:v>-206.84590902068885</c:v>
                </c:pt>
                <c:pt idx="120">
                  <c:v>-204.22522604791448</c:v>
                </c:pt>
                <c:pt idx="121">
                  <c:v>-216.70981139561627</c:v>
                </c:pt>
                <c:pt idx="122">
                  <c:v>-209.89354397682473</c:v>
                </c:pt>
                <c:pt idx="123">
                  <c:v>-214.35341368441004</c:v>
                </c:pt>
                <c:pt idx="124">
                  <c:v>-211.75597085128538</c:v>
                </c:pt>
                <c:pt idx="125">
                  <c:v>-218.82225541531807</c:v>
                </c:pt>
                <c:pt idx="126">
                  <c:v>-212.8568741013878</c:v>
                </c:pt>
                <c:pt idx="127">
                  <c:v>-218.38994802185334</c:v>
                </c:pt>
                <c:pt idx="128">
                  <c:v>-223.5493954012054</c:v>
                </c:pt>
                <c:pt idx="129">
                  <c:v>-217.83675924118143</c:v>
                </c:pt>
                <c:pt idx="130">
                  <c:v>-222.98814160347683</c:v>
                </c:pt>
                <c:pt idx="131">
                  <c:v>-210.81582573521882</c:v>
                </c:pt>
                <c:pt idx="132">
                  <c:v>-208.32951229967875</c:v>
                </c:pt>
                <c:pt idx="133">
                  <c:v>-220.32449044735404</c:v>
                </c:pt>
                <c:pt idx="134">
                  <c:v>-213.9670140054659</c:v>
                </c:pt>
                <c:pt idx="135">
                  <c:v>-218.44647184823407</c:v>
                </c:pt>
                <c:pt idx="136">
                  <c:v>-215.76910575380316</c:v>
                </c:pt>
                <c:pt idx="137">
                  <c:v>-222.28420743753668</c:v>
                </c:pt>
                <c:pt idx="138">
                  <c:v>-216.61374248785432</c:v>
                </c:pt>
                <c:pt idx="139">
                  <c:v>-221.71746232145233</c:v>
                </c:pt>
                <c:pt idx="140">
                  <c:v>-226.9003614760004</c:v>
                </c:pt>
                <c:pt idx="141">
                  <c:v>-221.0390401694458</c:v>
                </c:pt>
                <c:pt idx="142">
                  <c:v>-226.19817611819599</c:v>
                </c:pt>
                <c:pt idx="143">
                  <c:v>-213.77432135725394</c:v>
                </c:pt>
                <c:pt idx="144">
                  <c:v>-211.4472999885329</c:v>
                </c:pt>
                <c:pt idx="145">
                  <c:v>-223.5566329943249</c:v>
                </c:pt>
                <c:pt idx="146">
                  <c:v>-217.0612521431176</c:v>
                </c:pt>
                <c:pt idx="147">
                  <c:v>-221.52404035103973</c:v>
                </c:pt>
                <c:pt idx="148">
                  <c:v>-218.78427505830768</c:v>
                </c:pt>
                <c:pt idx="149">
                  <c:v>-225.35654005612014</c:v>
                </c:pt>
                <c:pt idx="150">
                  <c:v>-219.60680800263071</c:v>
                </c:pt>
                <c:pt idx="151">
                  <c:v>-224.84796249243664</c:v>
                </c:pt>
                <c:pt idx="152">
                  <c:v>-230.16632418724475</c:v>
                </c:pt>
                <c:pt idx="153">
                  <c:v>-224.28593949513743</c:v>
                </c:pt>
                <c:pt idx="154">
                  <c:v>-229.57213097414933</c:v>
                </c:pt>
                <c:pt idx="155">
                  <c:v>-217.02619227679679</c:v>
                </c:pt>
                <c:pt idx="156">
                  <c:v>-214.48137517069699</c:v>
                </c:pt>
                <c:pt idx="157">
                  <c:v>-226.81288638571277</c:v>
                </c:pt>
                <c:pt idx="158">
                  <c:v>-220.34343200537842</c:v>
                </c:pt>
                <c:pt idx="159">
                  <c:v>-224.93457527842838</c:v>
                </c:pt>
                <c:pt idx="160">
                  <c:v>-222.23099554836517</c:v>
                </c:pt>
                <c:pt idx="161">
                  <c:v>-229.00856361561455</c:v>
                </c:pt>
                <c:pt idx="162">
                  <c:v>-223.21085882902844</c:v>
                </c:pt>
                <c:pt idx="163">
                  <c:v>-228.53599069872871</c:v>
                </c:pt>
                <c:pt idx="164">
                  <c:v>-233.90703889238648</c:v>
                </c:pt>
                <c:pt idx="165">
                  <c:v>-227.94931197422557</c:v>
                </c:pt>
                <c:pt idx="166">
                  <c:v>-233.30518198851496</c:v>
                </c:pt>
                <c:pt idx="167">
                  <c:v>-220.57929110183613</c:v>
                </c:pt>
              </c:numCache>
            </c:numRef>
          </c:val>
          <c:smooth val="0"/>
          <c:extLst>
            <c:ext xmlns:c16="http://schemas.microsoft.com/office/drawing/2014/chart" uri="{C3380CC4-5D6E-409C-BE32-E72D297353CC}">
              <c16:uniqueId val="{00000001-78AE-45BE-AAFB-E1455832D6D9}"/>
            </c:ext>
          </c:extLst>
        </c:ser>
        <c:ser>
          <c:idx val="4"/>
          <c:order val="2"/>
          <c:tx>
            <c:strRef>
              <c:f>'Graficos 5-3 a 5-23_Flujos '!$CH$4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'!$CH$5:$CH$172</c:f>
              <c:numCache>
                <c:formatCode>General</c:formatCode>
                <c:ptCount val="168"/>
                <c:pt idx="0">
                  <c:v>65.326401740289526</c:v>
                </c:pt>
                <c:pt idx="1">
                  <c:v>66.766593172515087</c:v>
                </c:pt>
                <c:pt idx="2">
                  <c:v>64.228466009408692</c:v>
                </c:pt>
                <c:pt idx="3">
                  <c:v>64.896737012773812</c:v>
                </c:pt>
                <c:pt idx="4">
                  <c:v>63.372888134617085</c:v>
                </c:pt>
                <c:pt idx="5">
                  <c:v>65.753600931151752</c:v>
                </c:pt>
                <c:pt idx="6">
                  <c:v>65.181461440405783</c:v>
                </c:pt>
                <c:pt idx="7">
                  <c:v>65.870771655357373</c:v>
                </c:pt>
                <c:pt idx="8">
                  <c:v>67.39607935953741</c:v>
                </c:pt>
                <c:pt idx="9">
                  <c:v>65.799064877067138</c:v>
                </c:pt>
                <c:pt idx="10">
                  <c:v>68.191975327940952</c:v>
                </c:pt>
                <c:pt idx="11">
                  <c:v>65.476025950545164</c:v>
                </c:pt>
                <c:pt idx="12">
                  <c:v>65.476793105336228</c:v>
                </c:pt>
                <c:pt idx="13">
                  <c:v>69.962792000970552</c:v>
                </c:pt>
                <c:pt idx="14">
                  <c:v>67.509232147314194</c:v>
                </c:pt>
                <c:pt idx="15">
                  <c:v>68.079587180294041</c:v>
                </c:pt>
                <c:pt idx="16">
                  <c:v>66.716968743791298</c:v>
                </c:pt>
                <c:pt idx="17">
                  <c:v>69.653075657100459</c:v>
                </c:pt>
                <c:pt idx="18">
                  <c:v>68.327384301045683</c:v>
                </c:pt>
                <c:pt idx="19">
                  <c:v>68.827350980600201</c:v>
                </c:pt>
                <c:pt idx="20">
                  <c:v>69.017365629385864</c:v>
                </c:pt>
                <c:pt idx="21">
                  <c:v>68.111208406153168</c:v>
                </c:pt>
                <c:pt idx="22">
                  <c:v>69.114505440889147</c:v>
                </c:pt>
                <c:pt idx="23">
                  <c:v>46.029744536184509</c:v>
                </c:pt>
                <c:pt idx="24">
                  <c:v>39.873322269236624</c:v>
                </c:pt>
                <c:pt idx="25">
                  <c:v>21.774790076934334</c:v>
                </c:pt>
                <c:pt idx="26">
                  <c:v>69.700920077222477</c:v>
                </c:pt>
                <c:pt idx="27">
                  <c:v>71.650669753457649</c:v>
                </c:pt>
                <c:pt idx="28">
                  <c:v>71.156416026585163</c:v>
                </c:pt>
                <c:pt idx="29">
                  <c:v>74.330047068423355</c:v>
                </c:pt>
                <c:pt idx="30">
                  <c:v>72.234345795746592</c:v>
                </c:pt>
                <c:pt idx="31">
                  <c:v>73.110070163112667</c:v>
                </c:pt>
                <c:pt idx="32">
                  <c:v>70.969682760222142</c:v>
                </c:pt>
                <c:pt idx="33">
                  <c:v>75.669725689063753</c:v>
                </c:pt>
                <c:pt idx="34">
                  <c:v>78.455143411408983</c:v>
                </c:pt>
                <c:pt idx="35">
                  <c:v>75.381794558031928</c:v>
                </c:pt>
                <c:pt idx="36">
                  <c:v>72.292781905986729</c:v>
                </c:pt>
                <c:pt idx="37">
                  <c:v>77.736262243370419</c:v>
                </c:pt>
                <c:pt idx="38">
                  <c:v>74.576583406461793</c:v>
                </c:pt>
                <c:pt idx="39">
                  <c:v>75.371414636301807</c:v>
                </c:pt>
                <c:pt idx="40">
                  <c:v>73.59201374673647</c:v>
                </c:pt>
                <c:pt idx="41">
                  <c:v>76.359096745109341</c:v>
                </c:pt>
                <c:pt idx="42">
                  <c:v>75.664696767452625</c:v>
                </c:pt>
                <c:pt idx="43">
                  <c:v>76.436699306399035</c:v>
                </c:pt>
                <c:pt idx="44">
                  <c:v>78.451991815575155</c:v>
                </c:pt>
                <c:pt idx="45">
                  <c:v>76.625632559844178</c:v>
                </c:pt>
                <c:pt idx="46">
                  <c:v>79.279028595529127</c:v>
                </c:pt>
                <c:pt idx="47">
                  <c:v>76.020949644597195</c:v>
                </c:pt>
                <c:pt idx="48">
                  <c:v>73.186669574022318</c:v>
                </c:pt>
                <c:pt idx="49">
                  <c:v>78.451411114627618</c:v>
                </c:pt>
                <c:pt idx="50">
                  <c:v>75.508697072066241</c:v>
                </c:pt>
                <c:pt idx="51">
                  <c:v>76.236014864518722</c:v>
                </c:pt>
                <c:pt idx="52">
                  <c:v>74.412954191248431</c:v>
                </c:pt>
                <c:pt idx="53">
                  <c:v>66.68635625958872</c:v>
                </c:pt>
                <c:pt idx="54">
                  <c:v>71.856904105904164</c:v>
                </c:pt>
                <c:pt idx="55">
                  <c:v>66.7599314061287</c:v>
                </c:pt>
                <c:pt idx="56">
                  <c:v>63.810477020177743</c:v>
                </c:pt>
                <c:pt idx="57">
                  <c:v>65.725761361334321</c:v>
                </c:pt>
                <c:pt idx="58">
                  <c:v>68.075476364245262</c:v>
                </c:pt>
                <c:pt idx="59">
                  <c:v>66.919618827647213</c:v>
                </c:pt>
                <c:pt idx="60">
                  <c:v>-27.498546573333442</c:v>
                </c:pt>
                <c:pt idx="61">
                  <c:v>-29.164705618692096</c:v>
                </c:pt>
                <c:pt idx="62">
                  <c:v>-27.777787848433945</c:v>
                </c:pt>
                <c:pt idx="63">
                  <c:v>-28.738874885602854</c:v>
                </c:pt>
                <c:pt idx="64">
                  <c:v>-28.129230745951645</c:v>
                </c:pt>
                <c:pt idx="65">
                  <c:v>-29.07267486397177</c:v>
                </c:pt>
                <c:pt idx="66">
                  <c:v>-28.236849308945239</c:v>
                </c:pt>
                <c:pt idx="67">
                  <c:v>-28.625787695869803</c:v>
                </c:pt>
                <c:pt idx="68">
                  <c:v>-29.577181324653793</c:v>
                </c:pt>
                <c:pt idx="69">
                  <c:v>-29.469526644737925</c:v>
                </c:pt>
                <c:pt idx="70">
                  <c:v>-29.723059488926083</c:v>
                </c:pt>
                <c:pt idx="71">
                  <c:v>-28.46736378618516</c:v>
                </c:pt>
                <c:pt idx="72">
                  <c:v>-27.685264788800851</c:v>
                </c:pt>
                <c:pt idx="73">
                  <c:v>-29.343216088134795</c:v>
                </c:pt>
                <c:pt idx="74">
                  <c:v>-28.61417300987523</c:v>
                </c:pt>
                <c:pt idx="75">
                  <c:v>-28.935705995070748</c:v>
                </c:pt>
                <c:pt idx="76">
                  <c:v>-28.284385543956887</c:v>
                </c:pt>
                <c:pt idx="77">
                  <c:v>-29.256003300601151</c:v>
                </c:pt>
                <c:pt idx="78">
                  <c:v>-28.417934571043588</c:v>
                </c:pt>
                <c:pt idx="79">
                  <c:v>-28.804195913253352</c:v>
                </c:pt>
                <c:pt idx="80">
                  <c:v>-34.637820793548599</c:v>
                </c:pt>
                <c:pt idx="81">
                  <c:v>-33.648360190563835</c:v>
                </c:pt>
                <c:pt idx="82">
                  <c:v>-53.507768035517074</c:v>
                </c:pt>
                <c:pt idx="83">
                  <c:v>-38.989691345253959</c:v>
                </c:pt>
                <c:pt idx="84">
                  <c:v>-52.470683683233801</c:v>
                </c:pt>
                <c:pt idx="85">
                  <c:v>-79.017506644129753</c:v>
                </c:pt>
                <c:pt idx="86">
                  <c:v>-77.867078823794145</c:v>
                </c:pt>
                <c:pt idx="87">
                  <c:v>-85.842186986061279</c:v>
                </c:pt>
                <c:pt idx="88">
                  <c:v>-91.092794654075988</c:v>
                </c:pt>
                <c:pt idx="89">
                  <c:v>-102.30877369060181</c:v>
                </c:pt>
                <c:pt idx="90">
                  <c:v>-100.4820449356921</c:v>
                </c:pt>
                <c:pt idx="91">
                  <c:v>-120.45384246588219</c:v>
                </c:pt>
                <c:pt idx="92">
                  <c:v>-195.30944563535741</c:v>
                </c:pt>
                <c:pt idx="93">
                  <c:v>-193.46175564883742</c:v>
                </c:pt>
                <c:pt idx="94">
                  <c:v>-204.09710176440421</c:v>
                </c:pt>
                <c:pt idx="95">
                  <c:v>-187.82692313857842</c:v>
                </c:pt>
                <c:pt idx="96">
                  <c:v>-188.30284275615122</c:v>
                </c:pt>
                <c:pt idx="97">
                  <c:v>-207.82090180151863</c:v>
                </c:pt>
                <c:pt idx="98">
                  <c:v>-177.34997851768276</c:v>
                </c:pt>
                <c:pt idx="99">
                  <c:v>-191.52717821078841</c:v>
                </c:pt>
                <c:pt idx="100">
                  <c:v>-193.93480041442672</c:v>
                </c:pt>
                <c:pt idx="101">
                  <c:v>-202.96416332665831</c:v>
                </c:pt>
                <c:pt idx="102">
                  <c:v>-204.17918944550911</c:v>
                </c:pt>
                <c:pt idx="103">
                  <c:v>-209.17346949753119</c:v>
                </c:pt>
                <c:pt idx="104">
                  <c:v>-214.25270356045803</c:v>
                </c:pt>
                <c:pt idx="105">
                  <c:v>-208.81259900314035</c:v>
                </c:pt>
                <c:pt idx="106">
                  <c:v>-213.87071758473758</c:v>
                </c:pt>
                <c:pt idx="107">
                  <c:v>-202.15876893914538</c:v>
                </c:pt>
                <c:pt idx="108">
                  <c:v>-199.82588929159101</c:v>
                </c:pt>
                <c:pt idx="109">
                  <c:v>-211.58987137302756</c:v>
                </c:pt>
                <c:pt idx="110">
                  <c:v>-205.55162718525389</c:v>
                </c:pt>
                <c:pt idx="111">
                  <c:v>-210.03719319758238</c:v>
                </c:pt>
                <c:pt idx="112">
                  <c:v>-207.58001270180102</c:v>
                </c:pt>
                <c:pt idx="113">
                  <c:v>-213.92669385502813</c:v>
                </c:pt>
                <c:pt idx="114">
                  <c:v>-208.58765399217373</c:v>
                </c:pt>
                <c:pt idx="115">
                  <c:v>-213.59800243750215</c:v>
                </c:pt>
                <c:pt idx="116">
                  <c:v>-219.31531966489274</c:v>
                </c:pt>
                <c:pt idx="117">
                  <c:v>-213.11048034817213</c:v>
                </c:pt>
                <c:pt idx="118">
                  <c:v>-218.17655943223508</c:v>
                </c:pt>
                <c:pt idx="119">
                  <c:v>-206.84590902063064</c:v>
                </c:pt>
                <c:pt idx="120">
                  <c:v>-204.22522604750702</c:v>
                </c:pt>
                <c:pt idx="121">
                  <c:v>-216.70981139631476</c:v>
                </c:pt>
                <c:pt idx="122">
                  <c:v>-209.89354398101568</c:v>
                </c:pt>
                <c:pt idx="123">
                  <c:v>-214.35341368569061</c:v>
                </c:pt>
                <c:pt idx="124">
                  <c:v>-211.75597086257767</c:v>
                </c:pt>
                <c:pt idx="125">
                  <c:v>-218.82225541729713</c:v>
                </c:pt>
                <c:pt idx="126">
                  <c:v>-212.85687410074752</c:v>
                </c:pt>
                <c:pt idx="127">
                  <c:v>-218.38994802185334</c:v>
                </c:pt>
                <c:pt idx="128">
                  <c:v>-223.54939540138002</c:v>
                </c:pt>
                <c:pt idx="129">
                  <c:v>-217.83675922849216</c:v>
                </c:pt>
                <c:pt idx="130">
                  <c:v>-222.98814160347683</c:v>
                </c:pt>
                <c:pt idx="131">
                  <c:v>-210.81582573521882</c:v>
                </c:pt>
                <c:pt idx="132">
                  <c:v>-208.32951229833998</c:v>
                </c:pt>
                <c:pt idx="133">
                  <c:v>-220.324490447063</c:v>
                </c:pt>
                <c:pt idx="134">
                  <c:v>-213.9670140054659</c:v>
                </c:pt>
                <c:pt idx="135">
                  <c:v>-218.44647184823407</c:v>
                </c:pt>
                <c:pt idx="136">
                  <c:v>-215.76910575380316</c:v>
                </c:pt>
                <c:pt idx="137">
                  <c:v>-222.28420743776951</c:v>
                </c:pt>
                <c:pt idx="138">
                  <c:v>-216.61374248797074</c:v>
                </c:pt>
                <c:pt idx="139">
                  <c:v>-221.7174623197061</c:v>
                </c:pt>
                <c:pt idx="140">
                  <c:v>-226.90036147594219</c:v>
                </c:pt>
                <c:pt idx="141">
                  <c:v>-221.03904016921297</c:v>
                </c:pt>
                <c:pt idx="142">
                  <c:v>-226.19817611819599</c:v>
                </c:pt>
                <c:pt idx="143">
                  <c:v>-213.77432135737035</c:v>
                </c:pt>
                <c:pt idx="144">
                  <c:v>-211.4472999885329</c:v>
                </c:pt>
                <c:pt idx="145">
                  <c:v>-223.55663299822481</c:v>
                </c:pt>
                <c:pt idx="146">
                  <c:v>-217.06125214305939</c:v>
                </c:pt>
                <c:pt idx="147">
                  <c:v>-221.52404035034124</c:v>
                </c:pt>
                <c:pt idx="148">
                  <c:v>-218.78427505824948</c:v>
                </c:pt>
                <c:pt idx="149">
                  <c:v>-225.35654005606193</c:v>
                </c:pt>
                <c:pt idx="150">
                  <c:v>-219.60680800257251</c:v>
                </c:pt>
                <c:pt idx="151">
                  <c:v>-224.84796249249484</c:v>
                </c:pt>
                <c:pt idx="152">
                  <c:v>-230.16632418724475</c:v>
                </c:pt>
                <c:pt idx="153">
                  <c:v>-224.28593948454363</c:v>
                </c:pt>
                <c:pt idx="154">
                  <c:v>-229.57213097339263</c:v>
                </c:pt>
                <c:pt idx="155">
                  <c:v>-217.02619227673858</c:v>
                </c:pt>
                <c:pt idx="156">
                  <c:v>-214.48137517675059</c:v>
                </c:pt>
                <c:pt idx="157">
                  <c:v>-226.81288639293052</c:v>
                </c:pt>
                <c:pt idx="158">
                  <c:v>-220.34343200578587</c:v>
                </c:pt>
                <c:pt idx="159">
                  <c:v>-224.93457527906867</c:v>
                </c:pt>
                <c:pt idx="160">
                  <c:v>-222.23099554242799</c:v>
                </c:pt>
                <c:pt idx="161">
                  <c:v>-229.00856361439219</c:v>
                </c:pt>
                <c:pt idx="162">
                  <c:v>-223.21085882920306</c:v>
                </c:pt>
                <c:pt idx="163">
                  <c:v>-228.53599069890333</c:v>
                </c:pt>
                <c:pt idx="164">
                  <c:v>-233.90703889209544</c:v>
                </c:pt>
                <c:pt idx="165">
                  <c:v>-227.94931197440019</c:v>
                </c:pt>
                <c:pt idx="166">
                  <c:v>-233.30518198845675</c:v>
                </c:pt>
                <c:pt idx="167">
                  <c:v>-220.57929110166151</c:v>
                </c:pt>
              </c:numCache>
            </c:numRef>
          </c:val>
          <c:smooth val="0"/>
          <c:extLst>
            <c:ext xmlns:c16="http://schemas.microsoft.com/office/drawing/2014/chart" uri="{C3380CC4-5D6E-409C-BE32-E72D297353CC}">
              <c16:uniqueId val="{00000002-78AE-45BE-AAFB-E1455832D6D9}"/>
            </c:ext>
          </c:extLst>
        </c:ser>
        <c:ser>
          <c:idx val="1"/>
          <c:order val="3"/>
          <c:tx>
            <c:strRef>
              <c:f>'Graficos 5-3 a 5-23_Flujos '!$CI$4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'!$CI$5:$CI$172</c:f>
              <c:numCache>
                <c:formatCode>General</c:formatCode>
                <c:ptCount val="168"/>
                <c:pt idx="0">
                  <c:v>158</c:v>
                </c:pt>
                <c:pt idx="1">
                  <c:v>158</c:v>
                </c:pt>
                <c:pt idx="2">
                  <c:v>158</c:v>
                </c:pt>
                <c:pt idx="3">
                  <c:v>158</c:v>
                </c:pt>
                <c:pt idx="4">
                  <c:v>158</c:v>
                </c:pt>
                <c:pt idx="5">
                  <c:v>158</c:v>
                </c:pt>
                <c:pt idx="6">
                  <c:v>158</c:v>
                </c:pt>
                <c:pt idx="7">
                  <c:v>158</c:v>
                </c:pt>
                <c:pt idx="8">
                  <c:v>158</c:v>
                </c:pt>
                <c:pt idx="9">
                  <c:v>158</c:v>
                </c:pt>
                <c:pt idx="10">
                  <c:v>158</c:v>
                </c:pt>
                <c:pt idx="11">
                  <c:v>158</c:v>
                </c:pt>
                <c:pt idx="12">
                  <c:v>158</c:v>
                </c:pt>
                <c:pt idx="13">
                  <c:v>158</c:v>
                </c:pt>
                <c:pt idx="14">
                  <c:v>158</c:v>
                </c:pt>
                <c:pt idx="15">
                  <c:v>158</c:v>
                </c:pt>
                <c:pt idx="16">
                  <c:v>158</c:v>
                </c:pt>
                <c:pt idx="17">
                  <c:v>158</c:v>
                </c:pt>
                <c:pt idx="18">
                  <c:v>158</c:v>
                </c:pt>
                <c:pt idx="19">
                  <c:v>158</c:v>
                </c:pt>
                <c:pt idx="20">
                  <c:v>158</c:v>
                </c:pt>
                <c:pt idx="21">
                  <c:v>158</c:v>
                </c:pt>
                <c:pt idx="22">
                  <c:v>158</c:v>
                </c:pt>
                <c:pt idx="23">
                  <c:v>158</c:v>
                </c:pt>
                <c:pt idx="24">
                  <c:v>158</c:v>
                </c:pt>
                <c:pt idx="25">
                  <c:v>158</c:v>
                </c:pt>
                <c:pt idx="26">
                  <c:v>158</c:v>
                </c:pt>
                <c:pt idx="27">
                  <c:v>158</c:v>
                </c:pt>
                <c:pt idx="28">
                  <c:v>158</c:v>
                </c:pt>
                <c:pt idx="29">
                  <c:v>158</c:v>
                </c:pt>
                <c:pt idx="30">
                  <c:v>158</c:v>
                </c:pt>
                <c:pt idx="31">
                  <c:v>158</c:v>
                </c:pt>
                <c:pt idx="32">
                  <c:v>158</c:v>
                </c:pt>
                <c:pt idx="33">
                  <c:v>158</c:v>
                </c:pt>
                <c:pt idx="34">
                  <c:v>158</c:v>
                </c:pt>
                <c:pt idx="35">
                  <c:v>158</c:v>
                </c:pt>
                <c:pt idx="36">
                  <c:v>158</c:v>
                </c:pt>
                <c:pt idx="37">
                  <c:v>158</c:v>
                </c:pt>
                <c:pt idx="38">
                  <c:v>158</c:v>
                </c:pt>
                <c:pt idx="39">
                  <c:v>158</c:v>
                </c:pt>
                <c:pt idx="40">
                  <c:v>158</c:v>
                </c:pt>
                <c:pt idx="41">
                  <c:v>158</c:v>
                </c:pt>
                <c:pt idx="42">
                  <c:v>158</c:v>
                </c:pt>
                <c:pt idx="43">
                  <c:v>158</c:v>
                </c:pt>
                <c:pt idx="44">
                  <c:v>158</c:v>
                </c:pt>
                <c:pt idx="45">
                  <c:v>158</c:v>
                </c:pt>
                <c:pt idx="46">
                  <c:v>158</c:v>
                </c:pt>
                <c:pt idx="47">
                  <c:v>158</c:v>
                </c:pt>
                <c:pt idx="48">
                  <c:v>158</c:v>
                </c:pt>
                <c:pt idx="49">
                  <c:v>158</c:v>
                </c:pt>
                <c:pt idx="50">
                  <c:v>158</c:v>
                </c:pt>
                <c:pt idx="51">
                  <c:v>158</c:v>
                </c:pt>
                <c:pt idx="52">
                  <c:v>158</c:v>
                </c:pt>
                <c:pt idx="53">
                  <c:v>158</c:v>
                </c:pt>
                <c:pt idx="54">
                  <c:v>158</c:v>
                </c:pt>
                <c:pt idx="55">
                  <c:v>158</c:v>
                </c:pt>
                <c:pt idx="56">
                  <c:v>158</c:v>
                </c:pt>
                <c:pt idx="57">
                  <c:v>158</c:v>
                </c:pt>
                <c:pt idx="58">
                  <c:v>158</c:v>
                </c:pt>
                <c:pt idx="59">
                  <c:v>158</c:v>
                </c:pt>
                <c:pt idx="60">
                  <c:v>158</c:v>
                </c:pt>
                <c:pt idx="61">
                  <c:v>158</c:v>
                </c:pt>
                <c:pt idx="62">
                  <c:v>158</c:v>
                </c:pt>
                <c:pt idx="63">
                  <c:v>158</c:v>
                </c:pt>
                <c:pt idx="64">
                  <c:v>158</c:v>
                </c:pt>
                <c:pt idx="65">
                  <c:v>158</c:v>
                </c:pt>
                <c:pt idx="66">
                  <c:v>158</c:v>
                </c:pt>
                <c:pt idx="67">
                  <c:v>158</c:v>
                </c:pt>
                <c:pt idx="68">
                  <c:v>158</c:v>
                </c:pt>
                <c:pt idx="69">
                  <c:v>158</c:v>
                </c:pt>
                <c:pt idx="70">
                  <c:v>158</c:v>
                </c:pt>
                <c:pt idx="71">
                  <c:v>158</c:v>
                </c:pt>
                <c:pt idx="72">
                  <c:v>158</c:v>
                </c:pt>
                <c:pt idx="73">
                  <c:v>158</c:v>
                </c:pt>
                <c:pt idx="74">
                  <c:v>158</c:v>
                </c:pt>
                <c:pt idx="75">
                  <c:v>158</c:v>
                </c:pt>
                <c:pt idx="76">
                  <c:v>158</c:v>
                </c:pt>
                <c:pt idx="77">
                  <c:v>158</c:v>
                </c:pt>
                <c:pt idx="78">
                  <c:v>158</c:v>
                </c:pt>
                <c:pt idx="79">
                  <c:v>158</c:v>
                </c:pt>
                <c:pt idx="80">
                  <c:v>158</c:v>
                </c:pt>
                <c:pt idx="81">
                  <c:v>158</c:v>
                </c:pt>
                <c:pt idx="82">
                  <c:v>158</c:v>
                </c:pt>
                <c:pt idx="83">
                  <c:v>158</c:v>
                </c:pt>
                <c:pt idx="84">
                  <c:v>158</c:v>
                </c:pt>
                <c:pt idx="85">
                  <c:v>158</c:v>
                </c:pt>
                <c:pt idx="86">
                  <c:v>158</c:v>
                </c:pt>
                <c:pt idx="87">
                  <c:v>158</c:v>
                </c:pt>
                <c:pt idx="88">
                  <c:v>158</c:v>
                </c:pt>
                <c:pt idx="89">
                  <c:v>158</c:v>
                </c:pt>
                <c:pt idx="90">
                  <c:v>158</c:v>
                </c:pt>
                <c:pt idx="91">
                  <c:v>158</c:v>
                </c:pt>
                <c:pt idx="92">
                  <c:v>158</c:v>
                </c:pt>
                <c:pt idx="93">
                  <c:v>158</c:v>
                </c:pt>
                <c:pt idx="94">
                  <c:v>158</c:v>
                </c:pt>
                <c:pt idx="95">
                  <c:v>158</c:v>
                </c:pt>
                <c:pt idx="96">
                  <c:v>158</c:v>
                </c:pt>
                <c:pt idx="97">
                  <c:v>158</c:v>
                </c:pt>
                <c:pt idx="98">
                  <c:v>158</c:v>
                </c:pt>
                <c:pt idx="99">
                  <c:v>158</c:v>
                </c:pt>
                <c:pt idx="100">
                  <c:v>158</c:v>
                </c:pt>
                <c:pt idx="101">
                  <c:v>158</c:v>
                </c:pt>
                <c:pt idx="102">
                  <c:v>158</c:v>
                </c:pt>
                <c:pt idx="103">
                  <c:v>158</c:v>
                </c:pt>
                <c:pt idx="104">
                  <c:v>158</c:v>
                </c:pt>
                <c:pt idx="105">
                  <c:v>158</c:v>
                </c:pt>
                <c:pt idx="106">
                  <c:v>158</c:v>
                </c:pt>
                <c:pt idx="107">
                  <c:v>158</c:v>
                </c:pt>
                <c:pt idx="108">
                  <c:v>158</c:v>
                </c:pt>
                <c:pt idx="109">
                  <c:v>158</c:v>
                </c:pt>
                <c:pt idx="110">
                  <c:v>158</c:v>
                </c:pt>
                <c:pt idx="111">
                  <c:v>158</c:v>
                </c:pt>
                <c:pt idx="112">
                  <c:v>158</c:v>
                </c:pt>
                <c:pt idx="113">
                  <c:v>158</c:v>
                </c:pt>
                <c:pt idx="114">
                  <c:v>158</c:v>
                </c:pt>
                <c:pt idx="115">
                  <c:v>158</c:v>
                </c:pt>
                <c:pt idx="116">
                  <c:v>158</c:v>
                </c:pt>
                <c:pt idx="117">
                  <c:v>158</c:v>
                </c:pt>
                <c:pt idx="118">
                  <c:v>158</c:v>
                </c:pt>
                <c:pt idx="119">
                  <c:v>158</c:v>
                </c:pt>
                <c:pt idx="120">
                  <c:v>158</c:v>
                </c:pt>
                <c:pt idx="121">
                  <c:v>158</c:v>
                </c:pt>
                <c:pt idx="122">
                  <c:v>158</c:v>
                </c:pt>
                <c:pt idx="123">
                  <c:v>158</c:v>
                </c:pt>
                <c:pt idx="124">
                  <c:v>158</c:v>
                </c:pt>
                <c:pt idx="125">
                  <c:v>158</c:v>
                </c:pt>
                <c:pt idx="126">
                  <c:v>158</c:v>
                </c:pt>
                <c:pt idx="127">
                  <c:v>158</c:v>
                </c:pt>
                <c:pt idx="128">
                  <c:v>158</c:v>
                </c:pt>
                <c:pt idx="129">
                  <c:v>158</c:v>
                </c:pt>
                <c:pt idx="130">
                  <c:v>158</c:v>
                </c:pt>
                <c:pt idx="131">
                  <c:v>158</c:v>
                </c:pt>
                <c:pt idx="132">
                  <c:v>158</c:v>
                </c:pt>
                <c:pt idx="133">
                  <c:v>158</c:v>
                </c:pt>
                <c:pt idx="134">
                  <c:v>158</c:v>
                </c:pt>
                <c:pt idx="135">
                  <c:v>158</c:v>
                </c:pt>
                <c:pt idx="136">
                  <c:v>158</c:v>
                </c:pt>
                <c:pt idx="137">
                  <c:v>158</c:v>
                </c:pt>
                <c:pt idx="138">
                  <c:v>158</c:v>
                </c:pt>
                <c:pt idx="139">
                  <c:v>158</c:v>
                </c:pt>
                <c:pt idx="140">
                  <c:v>158</c:v>
                </c:pt>
                <c:pt idx="141">
                  <c:v>158</c:v>
                </c:pt>
                <c:pt idx="142">
                  <c:v>158</c:v>
                </c:pt>
                <c:pt idx="143">
                  <c:v>158</c:v>
                </c:pt>
                <c:pt idx="144">
                  <c:v>158</c:v>
                </c:pt>
                <c:pt idx="145">
                  <c:v>158</c:v>
                </c:pt>
                <c:pt idx="146">
                  <c:v>158</c:v>
                </c:pt>
                <c:pt idx="147">
                  <c:v>158</c:v>
                </c:pt>
                <c:pt idx="148">
                  <c:v>158</c:v>
                </c:pt>
                <c:pt idx="149">
                  <c:v>158</c:v>
                </c:pt>
                <c:pt idx="150">
                  <c:v>158</c:v>
                </c:pt>
                <c:pt idx="151">
                  <c:v>158</c:v>
                </c:pt>
                <c:pt idx="152">
                  <c:v>158</c:v>
                </c:pt>
                <c:pt idx="153">
                  <c:v>158</c:v>
                </c:pt>
                <c:pt idx="154">
                  <c:v>158</c:v>
                </c:pt>
                <c:pt idx="155">
                  <c:v>158</c:v>
                </c:pt>
                <c:pt idx="156">
                  <c:v>158</c:v>
                </c:pt>
                <c:pt idx="157">
                  <c:v>158</c:v>
                </c:pt>
                <c:pt idx="158">
                  <c:v>158</c:v>
                </c:pt>
                <c:pt idx="159">
                  <c:v>158</c:v>
                </c:pt>
                <c:pt idx="160">
                  <c:v>158</c:v>
                </c:pt>
                <c:pt idx="161">
                  <c:v>158</c:v>
                </c:pt>
                <c:pt idx="162">
                  <c:v>158</c:v>
                </c:pt>
                <c:pt idx="163">
                  <c:v>158</c:v>
                </c:pt>
                <c:pt idx="164">
                  <c:v>158</c:v>
                </c:pt>
                <c:pt idx="165">
                  <c:v>158</c:v>
                </c:pt>
                <c:pt idx="166">
                  <c:v>158</c:v>
                </c:pt>
                <c:pt idx="167">
                  <c:v>158</c:v>
                </c:pt>
              </c:numCache>
            </c:numRef>
          </c:val>
          <c:smooth val="0"/>
          <c:extLst>
            <c:ext xmlns:c16="http://schemas.microsoft.com/office/drawing/2014/chart" uri="{C3380CC4-5D6E-409C-BE32-E72D297353CC}">
              <c16:uniqueId val="{00000003-78AE-45BE-AAFB-E1455832D6D9}"/>
            </c:ext>
          </c:extLst>
        </c:ser>
        <c:ser>
          <c:idx val="2"/>
          <c:order val="4"/>
          <c:tx>
            <c:strRef>
              <c:f>'Graficos 5-3 a 5-23_Flujos '!$CJ$4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'!$CJ$5:$CJ$172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-250</c:v>
                </c:pt>
                <c:pt idx="61">
                  <c:v>-250</c:v>
                </c:pt>
                <c:pt idx="62">
                  <c:v>-250</c:v>
                </c:pt>
                <c:pt idx="63">
                  <c:v>-250</c:v>
                </c:pt>
                <c:pt idx="64">
                  <c:v>-250</c:v>
                </c:pt>
                <c:pt idx="65">
                  <c:v>-250</c:v>
                </c:pt>
                <c:pt idx="66">
                  <c:v>-250</c:v>
                </c:pt>
                <c:pt idx="67">
                  <c:v>-250</c:v>
                </c:pt>
                <c:pt idx="68">
                  <c:v>-250</c:v>
                </c:pt>
                <c:pt idx="69">
                  <c:v>-250</c:v>
                </c:pt>
                <c:pt idx="70">
                  <c:v>-250</c:v>
                </c:pt>
                <c:pt idx="71">
                  <c:v>-250</c:v>
                </c:pt>
                <c:pt idx="72">
                  <c:v>-250</c:v>
                </c:pt>
                <c:pt idx="73">
                  <c:v>-250</c:v>
                </c:pt>
                <c:pt idx="74">
                  <c:v>-250</c:v>
                </c:pt>
                <c:pt idx="75">
                  <c:v>-250</c:v>
                </c:pt>
                <c:pt idx="76">
                  <c:v>-250</c:v>
                </c:pt>
                <c:pt idx="77">
                  <c:v>-250</c:v>
                </c:pt>
                <c:pt idx="78">
                  <c:v>-250</c:v>
                </c:pt>
                <c:pt idx="79">
                  <c:v>-250</c:v>
                </c:pt>
                <c:pt idx="80">
                  <c:v>-250</c:v>
                </c:pt>
                <c:pt idx="81">
                  <c:v>-250</c:v>
                </c:pt>
                <c:pt idx="82">
                  <c:v>-250</c:v>
                </c:pt>
                <c:pt idx="83">
                  <c:v>-250</c:v>
                </c:pt>
                <c:pt idx="84">
                  <c:v>-250</c:v>
                </c:pt>
                <c:pt idx="85">
                  <c:v>-250</c:v>
                </c:pt>
                <c:pt idx="86">
                  <c:v>-250</c:v>
                </c:pt>
                <c:pt idx="87">
                  <c:v>-250</c:v>
                </c:pt>
                <c:pt idx="88">
                  <c:v>-250</c:v>
                </c:pt>
                <c:pt idx="89">
                  <c:v>-250</c:v>
                </c:pt>
                <c:pt idx="90">
                  <c:v>-250</c:v>
                </c:pt>
                <c:pt idx="91">
                  <c:v>-250</c:v>
                </c:pt>
                <c:pt idx="92">
                  <c:v>-250</c:v>
                </c:pt>
                <c:pt idx="93">
                  <c:v>-250</c:v>
                </c:pt>
                <c:pt idx="94">
                  <c:v>-250</c:v>
                </c:pt>
                <c:pt idx="95">
                  <c:v>-250</c:v>
                </c:pt>
                <c:pt idx="96">
                  <c:v>-250</c:v>
                </c:pt>
                <c:pt idx="97">
                  <c:v>-250</c:v>
                </c:pt>
                <c:pt idx="98">
                  <c:v>-250</c:v>
                </c:pt>
                <c:pt idx="99">
                  <c:v>-250</c:v>
                </c:pt>
                <c:pt idx="100">
                  <c:v>-250</c:v>
                </c:pt>
                <c:pt idx="101">
                  <c:v>-250</c:v>
                </c:pt>
                <c:pt idx="102">
                  <c:v>-250</c:v>
                </c:pt>
                <c:pt idx="103">
                  <c:v>-250</c:v>
                </c:pt>
                <c:pt idx="104">
                  <c:v>-250</c:v>
                </c:pt>
                <c:pt idx="105">
                  <c:v>-250</c:v>
                </c:pt>
                <c:pt idx="106">
                  <c:v>-250</c:v>
                </c:pt>
                <c:pt idx="107">
                  <c:v>-250</c:v>
                </c:pt>
                <c:pt idx="108">
                  <c:v>-250</c:v>
                </c:pt>
                <c:pt idx="109">
                  <c:v>-250</c:v>
                </c:pt>
                <c:pt idx="110">
                  <c:v>-250</c:v>
                </c:pt>
                <c:pt idx="111">
                  <c:v>-250</c:v>
                </c:pt>
                <c:pt idx="112">
                  <c:v>-250</c:v>
                </c:pt>
                <c:pt idx="113">
                  <c:v>-250</c:v>
                </c:pt>
                <c:pt idx="114">
                  <c:v>-250</c:v>
                </c:pt>
                <c:pt idx="115">
                  <c:v>-250</c:v>
                </c:pt>
                <c:pt idx="116">
                  <c:v>-250</c:v>
                </c:pt>
                <c:pt idx="117">
                  <c:v>-250</c:v>
                </c:pt>
                <c:pt idx="118">
                  <c:v>-250</c:v>
                </c:pt>
                <c:pt idx="119">
                  <c:v>-250</c:v>
                </c:pt>
                <c:pt idx="120">
                  <c:v>-250</c:v>
                </c:pt>
                <c:pt idx="121">
                  <c:v>-250</c:v>
                </c:pt>
                <c:pt idx="122">
                  <c:v>-250</c:v>
                </c:pt>
                <c:pt idx="123">
                  <c:v>-250</c:v>
                </c:pt>
                <c:pt idx="124">
                  <c:v>-250</c:v>
                </c:pt>
                <c:pt idx="125">
                  <c:v>-250</c:v>
                </c:pt>
                <c:pt idx="126">
                  <c:v>-250</c:v>
                </c:pt>
                <c:pt idx="127">
                  <c:v>-250</c:v>
                </c:pt>
                <c:pt idx="128">
                  <c:v>-250</c:v>
                </c:pt>
                <c:pt idx="129">
                  <c:v>-250</c:v>
                </c:pt>
                <c:pt idx="130">
                  <c:v>-250</c:v>
                </c:pt>
                <c:pt idx="131">
                  <c:v>-250</c:v>
                </c:pt>
                <c:pt idx="132">
                  <c:v>-250</c:v>
                </c:pt>
                <c:pt idx="133">
                  <c:v>-250</c:v>
                </c:pt>
                <c:pt idx="134">
                  <c:v>-250</c:v>
                </c:pt>
                <c:pt idx="135">
                  <c:v>-250</c:v>
                </c:pt>
                <c:pt idx="136">
                  <c:v>-250</c:v>
                </c:pt>
                <c:pt idx="137">
                  <c:v>-250</c:v>
                </c:pt>
                <c:pt idx="138">
                  <c:v>-250</c:v>
                </c:pt>
                <c:pt idx="139">
                  <c:v>-250</c:v>
                </c:pt>
                <c:pt idx="140">
                  <c:v>-250</c:v>
                </c:pt>
                <c:pt idx="141">
                  <c:v>-250</c:v>
                </c:pt>
                <c:pt idx="142">
                  <c:v>-250</c:v>
                </c:pt>
                <c:pt idx="143">
                  <c:v>-250</c:v>
                </c:pt>
                <c:pt idx="144">
                  <c:v>-250</c:v>
                </c:pt>
                <c:pt idx="145">
                  <c:v>-250</c:v>
                </c:pt>
                <c:pt idx="146">
                  <c:v>-250</c:v>
                </c:pt>
                <c:pt idx="147">
                  <c:v>-250</c:v>
                </c:pt>
                <c:pt idx="148">
                  <c:v>-250</c:v>
                </c:pt>
                <c:pt idx="149">
                  <c:v>-250</c:v>
                </c:pt>
                <c:pt idx="150">
                  <c:v>-250</c:v>
                </c:pt>
                <c:pt idx="151">
                  <c:v>-250</c:v>
                </c:pt>
                <c:pt idx="152">
                  <c:v>-250</c:v>
                </c:pt>
                <c:pt idx="153">
                  <c:v>-250</c:v>
                </c:pt>
                <c:pt idx="154">
                  <c:v>-250</c:v>
                </c:pt>
                <c:pt idx="155">
                  <c:v>-250</c:v>
                </c:pt>
                <c:pt idx="156">
                  <c:v>-250</c:v>
                </c:pt>
                <c:pt idx="157">
                  <c:v>-250</c:v>
                </c:pt>
                <c:pt idx="158">
                  <c:v>-250</c:v>
                </c:pt>
                <c:pt idx="159">
                  <c:v>-250</c:v>
                </c:pt>
                <c:pt idx="160">
                  <c:v>-250</c:v>
                </c:pt>
                <c:pt idx="161">
                  <c:v>-250</c:v>
                </c:pt>
                <c:pt idx="162">
                  <c:v>-250</c:v>
                </c:pt>
                <c:pt idx="163">
                  <c:v>-250</c:v>
                </c:pt>
                <c:pt idx="164">
                  <c:v>-250</c:v>
                </c:pt>
                <c:pt idx="165">
                  <c:v>-250</c:v>
                </c:pt>
                <c:pt idx="166">
                  <c:v>-250</c:v>
                </c:pt>
                <c:pt idx="167">
                  <c:v>-250</c:v>
                </c:pt>
              </c:numCache>
            </c:numRef>
          </c:val>
          <c:smooth val="0"/>
          <c:extLst>
            <c:ext xmlns:c16="http://schemas.microsoft.com/office/drawing/2014/chart" uri="{C3380CC4-5D6E-409C-BE32-E72D297353CC}">
              <c16:uniqueId val="{00000004-78AE-45BE-AAFB-E1455832D6D9}"/>
            </c:ext>
          </c:extLst>
        </c:ser>
        <c:dLbls>
          <c:showLegendKey val="0"/>
          <c:showVal val="0"/>
          <c:showCatName val="0"/>
          <c:showSerName val="0"/>
          <c:showPercent val="0"/>
          <c:showBubbleSize val="0"/>
        </c:dLbls>
        <c:smooth val="0"/>
        <c:axId val="957371264"/>
        <c:axId val="957372352"/>
      </c:lineChart>
      <c:dateAx>
        <c:axId val="9573712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957372352"/>
        <c:crosses val="autoZero"/>
        <c:auto val="1"/>
        <c:lblOffset val="100"/>
        <c:baseTimeUnit val="months"/>
      </c:dateAx>
      <c:valAx>
        <c:axId val="9573723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957371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Armenia</a:t>
            </a:r>
            <a:r>
              <a:rPr lang="es-MX" sz="1200" b="1" baseline="0"/>
              <a:t> - Yumbo/Cali</a:t>
            </a:r>
            <a:endParaRPr lang="es-MX" sz="1200" b="1"/>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MX"/>
        </a:p>
      </c:txPr>
    </c:title>
    <c:autoTitleDeleted val="0"/>
    <c:plotArea>
      <c:layout/>
      <c:lineChart>
        <c:grouping val="standard"/>
        <c:varyColors val="0"/>
        <c:ser>
          <c:idx val="0"/>
          <c:order val="0"/>
          <c:tx>
            <c:strRef>
              <c:f>'Graficos 5-3 a 5-23_Flujos '!$CK$4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'!$CK$5:$CK$172</c:f>
              <c:numCache>
                <c:formatCode>General</c:formatCode>
                <c:ptCount val="168"/>
                <c:pt idx="0">
                  <c:v>33.516059954853432</c:v>
                </c:pt>
                <c:pt idx="1">
                  <c:v>13.354060221130981</c:v>
                </c:pt>
                <c:pt idx="2">
                  <c:v>34.550248184164225</c:v>
                </c:pt>
                <c:pt idx="3">
                  <c:v>42.000164631204441</c:v>
                </c:pt>
                <c:pt idx="4">
                  <c:v>46.562953672025799</c:v>
                </c:pt>
                <c:pt idx="5">
                  <c:v>34.458050476553694</c:v>
                </c:pt>
                <c:pt idx="6">
                  <c:v>42.601749712392788</c:v>
                </c:pt>
                <c:pt idx="7">
                  <c:v>37.341899420824106</c:v>
                </c:pt>
                <c:pt idx="8">
                  <c:v>1.8382715034215161E-7</c:v>
                </c:pt>
                <c:pt idx="9">
                  <c:v>3.6245652361172748E-7</c:v>
                </c:pt>
                <c:pt idx="10">
                  <c:v>6.6611949535489532E-10</c:v>
                </c:pt>
                <c:pt idx="11">
                  <c:v>4.2907558710857724E-8</c:v>
                </c:pt>
                <c:pt idx="12">
                  <c:v>6.1042346691991199E-8</c:v>
                </c:pt>
                <c:pt idx="13">
                  <c:v>9.7572147358919623E-9</c:v>
                </c:pt>
                <c:pt idx="14">
                  <c:v>2.4526293903895376E-10</c:v>
                </c:pt>
                <c:pt idx="15">
                  <c:v>2.0364396161809832E-8</c:v>
                </c:pt>
                <c:pt idx="16">
                  <c:v>4.8115927416615993E-8</c:v>
                </c:pt>
                <c:pt idx="17">
                  <c:v>1.5667914909543116E-8</c:v>
                </c:pt>
                <c:pt idx="18">
                  <c:v>2.554847808884895E-8</c:v>
                </c:pt>
                <c:pt idx="19">
                  <c:v>2.2777776535334433E-8</c:v>
                </c:pt>
                <c:pt idx="20">
                  <c:v>8.0555007451421823E-11</c:v>
                </c:pt>
                <c:pt idx="21">
                  <c:v>4.351452804852746E-9</c:v>
                </c:pt>
                <c:pt idx="22">
                  <c:v>3.4983366935773883E-9</c:v>
                </c:pt>
                <c:pt idx="23">
                  <c:v>7.8635280131487094E-11</c:v>
                </c:pt>
                <c:pt idx="24">
                  <c:v>1.8507615890491193E-10</c:v>
                </c:pt>
                <c:pt idx="25">
                  <c:v>1.623001212212264E-9</c:v>
                </c:pt>
                <c:pt idx="26">
                  <c:v>8.3128630823825923E-9</c:v>
                </c:pt>
                <c:pt idx="27">
                  <c:v>2.4177272081359473E-8</c:v>
                </c:pt>
                <c:pt idx="28">
                  <c:v>1.4535160923383096E-8</c:v>
                </c:pt>
                <c:pt idx="29">
                  <c:v>1.1855161336666716E-8</c:v>
                </c:pt>
                <c:pt idx="30">
                  <c:v>1.0002523497237937E-8</c:v>
                </c:pt>
                <c:pt idx="31">
                  <c:v>3.3304515227493284E-8</c:v>
                </c:pt>
                <c:pt idx="32">
                  <c:v>1.4399520180108019E-9</c:v>
                </c:pt>
                <c:pt idx="33">
                  <c:v>2.9282233984204118E-8</c:v>
                </c:pt>
                <c:pt idx="34">
                  <c:v>9.2921174543208705E-9</c:v>
                </c:pt>
                <c:pt idx="35">
                  <c:v>6.3172246457144526E-10</c:v>
                </c:pt>
                <c:pt idx="36">
                  <c:v>1.4884840083033865E-9</c:v>
                </c:pt>
                <c:pt idx="37">
                  <c:v>3.9995982203881843E-9</c:v>
                </c:pt>
                <c:pt idx="38">
                  <c:v>1.8857160782914534E-9</c:v>
                </c:pt>
                <c:pt idx="39">
                  <c:v>2.435768538155529E-11</c:v>
                </c:pt>
                <c:pt idx="40">
                  <c:v>8.2298317556419939E-13</c:v>
                </c:pt>
                <c:pt idx="41">
                  <c:v>1.4739379572707625E-8</c:v>
                </c:pt>
                <c:pt idx="42">
                  <c:v>5.0091469617558E-10</c:v>
                </c:pt>
                <c:pt idx="43">
                  <c:v>9.4180664446735252E-9</c:v>
                </c:pt>
                <c:pt idx="44">
                  <c:v>6.6998759881804963E-8</c:v>
                </c:pt>
                <c:pt idx="45">
                  <c:v>5.5246252232081103E-8</c:v>
                </c:pt>
                <c:pt idx="46">
                  <c:v>8.1885703080660119E-10</c:v>
                </c:pt>
                <c:pt idx="47">
                  <c:v>6.3014725235850415E-9</c:v>
                </c:pt>
                <c:pt idx="48">
                  <c:v>6.4302650461296596E-10</c:v>
                </c:pt>
                <c:pt idx="49">
                  <c:v>1.1321947299887687E-8</c:v>
                </c:pt>
                <c:pt idx="50">
                  <c:v>3.4801428006693955E-11</c:v>
                </c:pt>
                <c:pt idx="51">
                  <c:v>7.1551961812421906E-10</c:v>
                </c:pt>
                <c:pt idx="52">
                  <c:v>5.1215520841771555E-10</c:v>
                </c:pt>
                <c:pt idx="53">
                  <c:v>3.8028821715334294E-9</c:v>
                </c:pt>
                <c:pt idx="54">
                  <c:v>2.169796867935894E-9</c:v>
                </c:pt>
                <c:pt idx="55">
                  <c:v>1.313834657781846E-9</c:v>
                </c:pt>
                <c:pt idx="56">
                  <c:v>2.8337152121442283E-9</c:v>
                </c:pt>
                <c:pt idx="57">
                  <c:v>1.6770271470069233E-9</c:v>
                </c:pt>
                <c:pt idx="58">
                  <c:v>1.9503833662682172E-9</c:v>
                </c:pt>
                <c:pt idx="59">
                  <c:v>2.8228928201210729E-10</c:v>
                </c:pt>
                <c:pt idx="60">
                  <c:v>-79.204688953352161</c:v>
                </c:pt>
                <c:pt idx="61">
                  <c:v>-100.18836260569515</c:v>
                </c:pt>
                <c:pt idx="62">
                  <c:v>-46.493459936405998</c:v>
                </c:pt>
                <c:pt idx="63">
                  <c:v>-53.087119830772281</c:v>
                </c:pt>
                <c:pt idx="64">
                  <c:v>-54.111472647287883</c:v>
                </c:pt>
                <c:pt idx="65">
                  <c:v>-64.926634849864058</c:v>
                </c:pt>
                <c:pt idx="66">
                  <c:v>-58.128998827771284</c:v>
                </c:pt>
                <c:pt idx="67">
                  <c:v>-69.789464966219384</c:v>
                </c:pt>
                <c:pt idx="68">
                  <c:v>-82.799332513124682</c:v>
                </c:pt>
                <c:pt idx="69">
                  <c:v>-74.090045542281587</c:v>
                </c:pt>
                <c:pt idx="70">
                  <c:v>-86.844643259129953</c:v>
                </c:pt>
                <c:pt idx="71">
                  <c:v>-74.971848142740782</c:v>
                </c:pt>
                <c:pt idx="72">
                  <c:v>-71.293680172821041</c:v>
                </c:pt>
                <c:pt idx="73">
                  <c:v>-91.299082208948676</c:v>
                </c:pt>
                <c:pt idx="74">
                  <c:v>-83.777391810785048</c:v>
                </c:pt>
                <c:pt idx="75">
                  <c:v>-92.741409953683615</c:v>
                </c:pt>
                <c:pt idx="76">
                  <c:v>-92.203420322039165</c:v>
                </c:pt>
                <c:pt idx="77">
                  <c:v>-103.67374571732944</c:v>
                </c:pt>
                <c:pt idx="78">
                  <c:v>-96.768371403159108</c:v>
                </c:pt>
                <c:pt idx="79">
                  <c:v>-106.98597432515817</c:v>
                </c:pt>
                <c:pt idx="80">
                  <c:v>-121.22217360913055</c:v>
                </c:pt>
                <c:pt idx="81">
                  <c:v>-119.52507844148204</c:v>
                </c:pt>
                <c:pt idx="82">
                  <c:v>-135.71838292892789</c:v>
                </c:pt>
                <c:pt idx="83">
                  <c:v>-116.85451261006529</c:v>
                </c:pt>
                <c:pt idx="84">
                  <c:v>-113.12120684987167</c:v>
                </c:pt>
                <c:pt idx="85">
                  <c:v>-136.23997988709016</c:v>
                </c:pt>
                <c:pt idx="86">
                  <c:v>-131.11602166900411</c:v>
                </c:pt>
                <c:pt idx="87">
                  <c:v>-139.40911010600394</c:v>
                </c:pt>
                <c:pt idx="88">
                  <c:v>-139.44553731178166</c:v>
                </c:pt>
                <c:pt idx="89">
                  <c:v>-151.91908917145338</c:v>
                </c:pt>
                <c:pt idx="90">
                  <c:v>-146.8912806098233</c:v>
                </c:pt>
                <c:pt idx="91">
                  <c:v>-166.12628483155277</c:v>
                </c:pt>
                <c:pt idx="92">
                  <c:v>-225.67996065923944</c:v>
                </c:pt>
                <c:pt idx="93">
                  <c:v>-220.14438518334646</c:v>
                </c:pt>
                <c:pt idx="94">
                  <c:v>-225.17567921598675</c:v>
                </c:pt>
                <c:pt idx="95">
                  <c:v>-213.36402398685459</c:v>
                </c:pt>
                <c:pt idx="96">
                  <c:v>-209.60743012803141</c:v>
                </c:pt>
                <c:pt idx="97">
                  <c:v>-221.36564242548775</c:v>
                </c:pt>
                <c:pt idx="98">
                  <c:v>-183.40731248352677</c:v>
                </c:pt>
                <c:pt idx="99">
                  <c:v>-190.14543915702961</c:v>
                </c:pt>
                <c:pt idx="100">
                  <c:v>-198.18237193720415</c:v>
                </c:pt>
                <c:pt idx="101">
                  <c:v>-211.3441693202476</c:v>
                </c:pt>
                <c:pt idx="102">
                  <c:v>-205.52165010909084</c:v>
                </c:pt>
                <c:pt idx="103">
                  <c:v>-216.82277574494947</c:v>
                </c:pt>
                <c:pt idx="104">
                  <c:v>-227.74451276502805</c:v>
                </c:pt>
                <c:pt idx="105">
                  <c:v>-222.16155029908987</c:v>
                </c:pt>
                <c:pt idx="106">
                  <c:v>-227.24977113370551</c:v>
                </c:pt>
                <c:pt idx="107">
                  <c:v>-215.31066271528834</c:v>
                </c:pt>
                <c:pt idx="108">
                  <c:v>-213.21930374961812</c:v>
                </c:pt>
                <c:pt idx="109">
                  <c:v>-225.14489368989598</c:v>
                </c:pt>
                <c:pt idx="110">
                  <c:v>-218.68468625267269</c:v>
                </c:pt>
                <c:pt idx="111">
                  <c:v>-223.21656195842661</c:v>
                </c:pt>
                <c:pt idx="112">
                  <c:v>-220.49093521857867</c:v>
                </c:pt>
                <c:pt idx="113">
                  <c:v>-227.01449214114109</c:v>
                </c:pt>
                <c:pt idx="114">
                  <c:v>-221.31278251262847</c:v>
                </c:pt>
                <c:pt idx="115">
                  <c:v>-226.39707752806135</c:v>
                </c:pt>
                <c:pt idx="116">
                  <c:v>-231.6036933407886</c:v>
                </c:pt>
                <c:pt idx="117">
                  <c:v>-225.91418332478497</c:v>
                </c:pt>
                <c:pt idx="118">
                  <c:v>-231.10655268741539</c:v>
                </c:pt>
                <c:pt idx="119">
                  <c:v>-218.98660804808605</c:v>
                </c:pt>
                <c:pt idx="120">
                  <c:v>-216.61822966794716</c:v>
                </c:pt>
                <c:pt idx="121">
                  <c:v>-228.71194685640512</c:v>
                </c:pt>
                <c:pt idx="122">
                  <c:v>-222.16363379551331</c:v>
                </c:pt>
                <c:pt idx="123">
                  <c:v>-226.74194690294098</c:v>
                </c:pt>
                <c:pt idx="124">
                  <c:v>-223.94446903734934</c:v>
                </c:pt>
                <c:pt idx="125">
                  <c:v>-230.62469706684351</c:v>
                </c:pt>
                <c:pt idx="126">
                  <c:v>-224.81285486579873</c:v>
                </c:pt>
                <c:pt idx="127">
                  <c:v>-229.95972612983314</c:v>
                </c:pt>
                <c:pt idx="128">
                  <c:v>-235.22084835194983</c:v>
                </c:pt>
                <c:pt idx="129">
                  <c:v>-229.43066556373378</c:v>
                </c:pt>
                <c:pt idx="130">
                  <c:v>-234.6808244655258</c:v>
                </c:pt>
                <c:pt idx="131">
                  <c:v>-222.34437923692167</c:v>
                </c:pt>
                <c:pt idx="132">
                  <c:v>-219.72261386160972</c:v>
                </c:pt>
                <c:pt idx="133">
                  <c:v>-231.96920371911256</c:v>
                </c:pt>
                <c:pt idx="134">
                  <c:v>-225.34390332823386</c:v>
                </c:pt>
                <c:pt idx="135">
                  <c:v>-229.95744736795314</c:v>
                </c:pt>
                <c:pt idx="136">
                  <c:v>-227.13894606695976</c:v>
                </c:pt>
                <c:pt idx="137">
                  <c:v>-233.91567926178686</c:v>
                </c:pt>
                <c:pt idx="138">
                  <c:v>-228.00906773441238</c:v>
                </c:pt>
                <c:pt idx="139">
                  <c:v>-233.22418886050582</c:v>
                </c:pt>
                <c:pt idx="140">
                  <c:v>-238.56889971840428</c:v>
                </c:pt>
                <c:pt idx="141">
                  <c:v>-232.68932028481504</c:v>
                </c:pt>
                <c:pt idx="142">
                  <c:v>-238.0070242441725</c:v>
                </c:pt>
                <c:pt idx="143">
                  <c:v>-225.47553693957161</c:v>
                </c:pt>
                <c:pt idx="144">
                  <c:v>-222.857481323299</c:v>
                </c:pt>
                <c:pt idx="145">
                  <c:v>-235.23258700984297</c:v>
                </c:pt>
                <c:pt idx="146">
                  <c:v>-228.47957352612866</c:v>
                </c:pt>
                <c:pt idx="147">
                  <c:v>-233.09170572180301</c:v>
                </c:pt>
                <c:pt idx="148">
                  <c:v>-230.22285089961952</c:v>
                </c:pt>
                <c:pt idx="149">
                  <c:v>-237.0736702841823</c:v>
                </c:pt>
                <c:pt idx="150">
                  <c:v>-231.05920984968543</c:v>
                </c:pt>
                <c:pt idx="151">
                  <c:v>-236.35217458789703</c:v>
                </c:pt>
                <c:pt idx="152">
                  <c:v>-241.77276094403351</c:v>
                </c:pt>
                <c:pt idx="153">
                  <c:v>-235.81361849833047</c:v>
                </c:pt>
                <c:pt idx="154">
                  <c:v>-241.19839272706304</c:v>
                </c:pt>
                <c:pt idx="155">
                  <c:v>-228.48162882652832</c:v>
                </c:pt>
                <c:pt idx="156">
                  <c:v>-225.56407849374227</c:v>
                </c:pt>
                <c:pt idx="157">
                  <c:v>-241.70857596676797</c:v>
                </c:pt>
                <c:pt idx="158">
                  <c:v>-231.30175952642458</c:v>
                </c:pt>
                <c:pt idx="159">
                  <c:v>-235.97890252363868</c:v>
                </c:pt>
                <c:pt idx="160">
                  <c:v>-233.08049651893089</c:v>
                </c:pt>
                <c:pt idx="161">
                  <c:v>-240.07492177549284</c:v>
                </c:pt>
                <c:pt idx="162">
                  <c:v>-233.98805957689183</c:v>
                </c:pt>
                <c:pt idx="163">
                  <c:v>-239.39178454957437</c:v>
                </c:pt>
                <c:pt idx="164">
                  <c:v>-244.89164025255013</c:v>
                </c:pt>
                <c:pt idx="165">
                  <c:v>-238.88117164425785</c:v>
                </c:pt>
                <c:pt idx="166">
                  <c:v>-251.70638757594861</c:v>
                </c:pt>
                <c:pt idx="167">
                  <c:v>-231.48859261098551</c:v>
                </c:pt>
              </c:numCache>
            </c:numRef>
          </c:val>
          <c:smooth val="0"/>
          <c:extLst>
            <c:ext xmlns:c16="http://schemas.microsoft.com/office/drawing/2014/chart" uri="{C3380CC4-5D6E-409C-BE32-E72D297353CC}">
              <c16:uniqueId val="{00000000-4590-4F03-9774-9DDD2A25AB35}"/>
            </c:ext>
          </c:extLst>
        </c:ser>
        <c:ser>
          <c:idx val="3"/>
          <c:order val="1"/>
          <c:tx>
            <c:strRef>
              <c:f>'Graficos 5-3 a 5-23_Flujos '!$CL$4</c:f>
              <c:strCache>
                <c:ptCount val="1"/>
                <c:pt idx="0">
                  <c:v>Flujo Oferta2</c:v>
                </c:pt>
              </c:strCache>
            </c:strRef>
          </c:tx>
          <c:spPr>
            <a:ln w="38100" cap="rnd">
              <a:solidFill>
                <a:schemeClr val="accent4"/>
              </a:solidFill>
              <a:prstDash val="sysDot"/>
              <a:round/>
            </a:ln>
            <a:effectLst/>
          </c:spPr>
          <c:marker>
            <c:symbol val="none"/>
          </c:marker>
          <c:val>
            <c:numRef>
              <c:f>'Graficos 5-3 a 5-23_Flujos '!$CL$5:$CL$172</c:f>
              <c:numCache>
                <c:formatCode>General</c:formatCode>
                <c:ptCount val="168"/>
                <c:pt idx="0">
                  <c:v>59.645157985296663</c:v>
                </c:pt>
                <c:pt idx="1">
                  <c:v>60.859226773006412</c:v>
                </c:pt>
                <c:pt idx="2">
                  <c:v>58.518188747382645</c:v>
                </c:pt>
                <c:pt idx="3">
                  <c:v>59.073807122862</c:v>
                </c:pt>
                <c:pt idx="4">
                  <c:v>57.647616581397621</c:v>
                </c:pt>
                <c:pt idx="5">
                  <c:v>59.817356542124223</c:v>
                </c:pt>
                <c:pt idx="6">
                  <c:v>59.403012808744506</c:v>
                </c:pt>
                <c:pt idx="7">
                  <c:v>60.003771588911924</c:v>
                </c:pt>
                <c:pt idx="8">
                  <c:v>61.403566096471749</c:v>
                </c:pt>
                <c:pt idx="9">
                  <c:v>59.825871636536576</c:v>
                </c:pt>
                <c:pt idx="10">
                  <c:v>62.093489178597288</c:v>
                </c:pt>
                <c:pt idx="11">
                  <c:v>59.455661970986441</c:v>
                </c:pt>
                <c:pt idx="12">
                  <c:v>57.204647345244837</c:v>
                </c:pt>
                <c:pt idx="13">
                  <c:v>61.687168559015284</c:v>
                </c:pt>
                <c:pt idx="14">
                  <c:v>59.309791420685478</c:v>
                </c:pt>
                <c:pt idx="15">
                  <c:v>59.876300304039745</c:v>
                </c:pt>
                <c:pt idx="16">
                  <c:v>58.424920281520023</c:v>
                </c:pt>
                <c:pt idx="17">
                  <c:v>60.625970187533007</c:v>
                </c:pt>
                <c:pt idx="18">
                  <c:v>60.201008518257105</c:v>
                </c:pt>
                <c:pt idx="19">
                  <c:v>59.594305871561453</c:v>
                </c:pt>
                <c:pt idx="20">
                  <c:v>35.302431704717613</c:v>
                </c:pt>
                <c:pt idx="21">
                  <c:v>50.763194053657273</c:v>
                </c:pt>
                <c:pt idx="22">
                  <c:v>14.629492769862386</c:v>
                </c:pt>
                <c:pt idx="23">
                  <c:v>1.3384968792508854E-14</c:v>
                </c:pt>
                <c:pt idx="24">
                  <c:v>6.5936604799631167E-16</c:v>
                </c:pt>
                <c:pt idx="25">
                  <c:v>1.6336188194722434E-8</c:v>
                </c:pt>
                <c:pt idx="26">
                  <c:v>59.87462807944101</c:v>
                </c:pt>
                <c:pt idx="27">
                  <c:v>60.453208771987747</c:v>
                </c:pt>
                <c:pt idx="28">
                  <c:v>58.98732294994258</c:v>
                </c:pt>
                <c:pt idx="29">
                  <c:v>61.21039133902967</c:v>
                </c:pt>
                <c:pt idx="30">
                  <c:v>60.770918951356201</c:v>
                </c:pt>
                <c:pt idx="31">
                  <c:v>61.633533556699987</c:v>
                </c:pt>
                <c:pt idx="32">
                  <c:v>11.52083189532744</c:v>
                </c:pt>
                <c:pt idx="33">
                  <c:v>20.870914378062395</c:v>
                </c:pt>
                <c:pt idx="34">
                  <c:v>8.0984513834724297</c:v>
                </c:pt>
                <c:pt idx="35">
                  <c:v>9.0197979077548247</c:v>
                </c:pt>
                <c:pt idx="36">
                  <c:v>25.148989610626863</c:v>
                </c:pt>
                <c:pt idx="37">
                  <c:v>2.0112309806752684</c:v>
                </c:pt>
                <c:pt idx="38">
                  <c:v>51.430830414250153</c:v>
                </c:pt>
                <c:pt idx="39">
                  <c:v>42.948615503448934</c:v>
                </c:pt>
                <c:pt idx="40">
                  <c:v>43.477082466461333</c:v>
                </c:pt>
                <c:pt idx="41">
                  <c:v>24.679391129935695</c:v>
                </c:pt>
                <c:pt idx="42">
                  <c:v>30.482695364250535</c:v>
                </c:pt>
                <c:pt idx="43">
                  <c:v>19.293938384002967</c:v>
                </c:pt>
                <c:pt idx="44">
                  <c:v>4.4343066500626532E-8</c:v>
                </c:pt>
                <c:pt idx="45">
                  <c:v>5.7891173656990112E-9</c:v>
                </c:pt>
                <c:pt idx="46">
                  <c:v>1.8157072879647334E-8</c:v>
                </c:pt>
                <c:pt idx="47">
                  <c:v>6.2611835715708842E-8</c:v>
                </c:pt>
                <c:pt idx="48">
                  <c:v>3.7995076608559955E-8</c:v>
                </c:pt>
                <c:pt idx="49">
                  <c:v>1.8437563056316361E-8</c:v>
                </c:pt>
                <c:pt idx="50">
                  <c:v>8.4772777896884488E-20</c:v>
                </c:pt>
                <c:pt idx="51">
                  <c:v>6.3220834830781417E-9</c:v>
                </c:pt>
                <c:pt idx="52">
                  <c:v>1.4171231183360762E-9</c:v>
                </c:pt>
                <c:pt idx="53">
                  <c:v>6.963304121677949E-10</c:v>
                </c:pt>
                <c:pt idx="54">
                  <c:v>2.3203481226479958E-8</c:v>
                </c:pt>
                <c:pt idx="55">
                  <c:v>9.5080482788272025E-10</c:v>
                </c:pt>
                <c:pt idx="56">
                  <c:v>1.9618621585477101E-9</c:v>
                </c:pt>
                <c:pt idx="57">
                  <c:v>6.4543049323656441E-10</c:v>
                </c:pt>
                <c:pt idx="58">
                  <c:v>4.7811622143507508E-8</c:v>
                </c:pt>
                <c:pt idx="59">
                  <c:v>7.5510438960618709E-10</c:v>
                </c:pt>
                <c:pt idx="60">
                  <c:v>-34.399572481983341</c:v>
                </c:pt>
                <c:pt idx="61">
                  <c:v>-36.32858903973829</c:v>
                </c:pt>
                <c:pt idx="62">
                  <c:v>-34.701462509750854</c:v>
                </c:pt>
                <c:pt idx="63">
                  <c:v>-35.798309804056771</c:v>
                </c:pt>
                <c:pt idx="64">
                  <c:v>-35.067599339876324</c:v>
                </c:pt>
                <c:pt idx="65">
                  <c:v>-36.265998354065232</c:v>
                </c:pt>
                <c:pt idx="66">
                  <c:v>-35.227564166591037</c:v>
                </c:pt>
                <c:pt idx="67">
                  <c:v>-35.720499412331264</c:v>
                </c:pt>
                <c:pt idx="68">
                  <c:v>-36.824038849677891</c:v>
                </c:pt>
                <c:pt idx="69">
                  <c:v>-36.694297259498853</c:v>
                </c:pt>
                <c:pt idx="70">
                  <c:v>-37.098684296652209</c:v>
                </c:pt>
                <c:pt idx="71">
                  <c:v>-35.744665554084349</c:v>
                </c:pt>
                <c:pt idx="72">
                  <c:v>-34.659799105953425</c:v>
                </c:pt>
                <c:pt idx="73">
                  <c:v>-36.580509069375694</c:v>
                </c:pt>
                <c:pt idx="74">
                  <c:v>-35.608445635181852</c:v>
                </c:pt>
                <c:pt idx="75">
                  <c:v>-36.067340830457397</c:v>
                </c:pt>
                <c:pt idx="76">
                  <c:v>-35.293520501349121</c:v>
                </c:pt>
                <c:pt idx="77">
                  <c:v>-36.522877123032231</c:v>
                </c:pt>
                <c:pt idx="78">
                  <c:v>-35.477494908322114</c:v>
                </c:pt>
                <c:pt idx="79">
                  <c:v>-35.96885145525448</c:v>
                </c:pt>
                <c:pt idx="80">
                  <c:v>-41.956216592341661</c:v>
                </c:pt>
                <c:pt idx="81">
                  <c:v>-40.945348744280636</c:v>
                </c:pt>
                <c:pt idx="82">
                  <c:v>-60.956923709542025</c:v>
                </c:pt>
                <c:pt idx="83">
                  <c:v>-46.339456760440953</c:v>
                </c:pt>
                <c:pt idx="84">
                  <c:v>-59.513401130679995</c:v>
                </c:pt>
                <c:pt idx="85">
                  <c:v>-86.322486250137445</c:v>
                </c:pt>
                <c:pt idx="86">
                  <c:v>-84.926346444874071</c:v>
                </c:pt>
                <c:pt idx="87">
                  <c:v>-93.040412829315756</c:v>
                </c:pt>
                <c:pt idx="88">
                  <c:v>-98.167276075168047</c:v>
                </c:pt>
                <c:pt idx="89">
                  <c:v>-109.64366978267208</c:v>
                </c:pt>
                <c:pt idx="90">
                  <c:v>-107.60495540883858</c:v>
                </c:pt>
                <c:pt idx="91">
                  <c:v>-127.68310759624001</c:v>
                </c:pt>
                <c:pt idx="92">
                  <c:v>-202.69390276673948</c:v>
                </c:pt>
                <c:pt idx="93">
                  <c:v>-200.82570052979281</c:v>
                </c:pt>
                <c:pt idx="94">
                  <c:v>-211.61436322430382</c:v>
                </c:pt>
                <c:pt idx="95">
                  <c:v>-195.24401895364281</c:v>
                </c:pt>
                <c:pt idx="96">
                  <c:v>-195.40598985727411</c:v>
                </c:pt>
                <c:pt idx="97">
                  <c:v>-215.18532876920654</c:v>
                </c:pt>
                <c:pt idx="98">
                  <c:v>-184.46634271077346</c:v>
                </c:pt>
                <c:pt idx="99">
                  <c:v>-198.78404718183447</c:v>
                </c:pt>
                <c:pt idx="100">
                  <c:v>-201.06688326835865</c:v>
                </c:pt>
                <c:pt idx="101">
                  <c:v>-210.35913825343596</c:v>
                </c:pt>
                <c:pt idx="102">
                  <c:v>-211.35755069606239</c:v>
                </c:pt>
                <c:pt idx="103">
                  <c:v>-216.45936750702094</c:v>
                </c:pt>
                <c:pt idx="104">
                  <c:v>-221.69517236662796</c:v>
                </c:pt>
                <c:pt idx="105">
                  <c:v>-216.23562817054335</c:v>
                </c:pt>
                <c:pt idx="106">
                  <c:v>-221.44811917364132</c:v>
                </c:pt>
                <c:pt idx="107">
                  <c:v>-209.63540655066026</c:v>
                </c:pt>
                <c:pt idx="108">
                  <c:v>-207.0013796587009</c:v>
                </c:pt>
                <c:pt idx="109">
                  <c:v>-219.02681657508947</c:v>
                </c:pt>
                <c:pt idx="110">
                  <c:v>-212.73787501780316</c:v>
                </c:pt>
                <c:pt idx="111">
                  <c:v>-217.36545227258466</c:v>
                </c:pt>
                <c:pt idx="112">
                  <c:v>-214.78179420414381</c:v>
                </c:pt>
                <c:pt idx="113">
                  <c:v>-221.39447410014691</c:v>
                </c:pt>
                <c:pt idx="114">
                  <c:v>-215.83433584874729</c:v>
                </c:pt>
                <c:pt idx="115">
                  <c:v>-220.95361713290913</c:v>
                </c:pt>
                <c:pt idx="116">
                  <c:v>-226.82935917697614</c:v>
                </c:pt>
                <c:pt idx="117">
                  <c:v>-220.60573748074239</c:v>
                </c:pt>
                <c:pt idx="118">
                  <c:v>-225.82770525035448</c:v>
                </c:pt>
                <c:pt idx="119">
                  <c:v>-214.39446571801091</c:v>
                </c:pt>
                <c:pt idx="120">
                  <c:v>-211.47537803207524</c:v>
                </c:pt>
                <c:pt idx="121">
                  <c:v>-224.22179031174164</c:v>
                </c:pt>
                <c:pt idx="122">
                  <c:v>-217.15211655589519</c:v>
                </c:pt>
                <c:pt idx="123">
                  <c:v>-221.75546115374891</c:v>
                </c:pt>
                <c:pt idx="124">
                  <c:v>-219.02974143309984</c:v>
                </c:pt>
                <c:pt idx="125">
                  <c:v>-226.36533320631133</c:v>
                </c:pt>
                <c:pt idx="126">
                  <c:v>-220.17436771310167</c:v>
                </c:pt>
                <c:pt idx="127">
                  <c:v>-225.81795651465654</c:v>
                </c:pt>
                <c:pt idx="128">
                  <c:v>-231.13779216288822</c:v>
                </c:pt>
                <c:pt idx="129">
                  <c:v>-225.40701503562741</c:v>
                </c:pt>
                <c:pt idx="130">
                  <c:v>-230.71588186174631</c:v>
                </c:pt>
                <c:pt idx="131">
                  <c:v>-218.43884632922709</c:v>
                </c:pt>
                <c:pt idx="132">
                  <c:v>-215.64879780710908</c:v>
                </c:pt>
                <c:pt idx="133">
                  <c:v>-227.90554377430817</c:v>
                </c:pt>
                <c:pt idx="134">
                  <c:v>-221.29216199769871</c:v>
                </c:pt>
                <c:pt idx="135">
                  <c:v>-225.91656624007737</c:v>
                </c:pt>
                <c:pt idx="136">
                  <c:v>-223.10927751276176</c:v>
                </c:pt>
                <c:pt idx="137">
                  <c:v>-229.89686792419525</c:v>
                </c:pt>
                <c:pt idx="138">
                  <c:v>-223.99630908446852</c:v>
                </c:pt>
                <c:pt idx="139">
                  <c:v>-229.21213906700723</c:v>
                </c:pt>
                <c:pt idx="140">
                  <c:v>-234.55731597763952</c:v>
                </c:pt>
                <c:pt idx="141">
                  <c:v>-228.67868181230733</c:v>
                </c:pt>
                <c:pt idx="142">
                  <c:v>-233.99679984344402</c:v>
                </c:pt>
                <c:pt idx="143">
                  <c:v>-221.46629850327736</c:v>
                </c:pt>
                <c:pt idx="144">
                  <c:v>-218.83354048710316</c:v>
                </c:pt>
                <c:pt idx="145">
                  <c:v>-231.20426191820297</c:v>
                </c:pt>
                <c:pt idx="146">
                  <c:v>-224.45043042610632</c:v>
                </c:pt>
                <c:pt idx="147">
                  <c:v>-229.05968508584192</c:v>
                </c:pt>
                <c:pt idx="148">
                  <c:v>-226.18849255237728</c:v>
                </c:pt>
                <c:pt idx="149">
                  <c:v>-233.03641519107623</c:v>
                </c:pt>
                <c:pt idx="150">
                  <c:v>-227.05200703412993</c:v>
                </c:pt>
                <c:pt idx="151">
                  <c:v>-232.4071216013399</c:v>
                </c:pt>
                <c:pt idx="152">
                  <c:v>-237.88951693952549</c:v>
                </c:pt>
                <c:pt idx="153">
                  <c:v>-231.99286705389386</c:v>
                </c:pt>
                <c:pt idx="154">
                  <c:v>-237.43938210455235</c:v>
                </c:pt>
                <c:pt idx="155">
                  <c:v>-224.78517957887379</c:v>
                </c:pt>
                <c:pt idx="156">
                  <c:v>-221.93015911919065</c:v>
                </c:pt>
                <c:pt idx="157">
                  <c:v>-234.52227178722387</c:v>
                </c:pt>
                <c:pt idx="158">
                  <c:v>-227.79191607440589</c:v>
                </c:pt>
                <c:pt idx="159">
                  <c:v>-232.5310596053605</c:v>
                </c:pt>
                <c:pt idx="160">
                  <c:v>-229.694730538351</c:v>
                </c:pt>
                <c:pt idx="161">
                  <c:v>-236.75101365736919</c:v>
                </c:pt>
                <c:pt idx="162">
                  <c:v>-230.71401476836763</c:v>
                </c:pt>
                <c:pt idx="163">
                  <c:v>-236.15506495366571</c:v>
                </c:pt>
                <c:pt idx="164">
                  <c:v>-241.69177037465852</c:v>
                </c:pt>
                <c:pt idx="165">
                  <c:v>-235.71903033345006</c:v>
                </c:pt>
                <c:pt idx="166">
                  <c:v>-241.23641339188907</c:v>
                </c:pt>
                <c:pt idx="167">
                  <c:v>-228.40095170529094</c:v>
                </c:pt>
              </c:numCache>
            </c:numRef>
          </c:val>
          <c:smooth val="0"/>
          <c:extLst>
            <c:ext xmlns:c16="http://schemas.microsoft.com/office/drawing/2014/chart" uri="{C3380CC4-5D6E-409C-BE32-E72D297353CC}">
              <c16:uniqueId val="{00000001-4590-4F03-9774-9DDD2A25AB35}"/>
            </c:ext>
          </c:extLst>
        </c:ser>
        <c:ser>
          <c:idx val="4"/>
          <c:order val="2"/>
          <c:tx>
            <c:strRef>
              <c:f>'Graficos 5-3 a 5-23_Flujos '!$CM$4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'!$CM$5:$CM$172</c:f>
              <c:numCache>
                <c:formatCode>General</c:formatCode>
                <c:ptCount val="168"/>
                <c:pt idx="0">
                  <c:v>59.645157985296663</c:v>
                </c:pt>
                <c:pt idx="1">
                  <c:v>60.859226773006412</c:v>
                </c:pt>
                <c:pt idx="2">
                  <c:v>58.518188747382645</c:v>
                </c:pt>
                <c:pt idx="3">
                  <c:v>59.073807122862</c:v>
                </c:pt>
                <c:pt idx="4">
                  <c:v>57.647616581397621</c:v>
                </c:pt>
                <c:pt idx="5">
                  <c:v>59.817356542124223</c:v>
                </c:pt>
                <c:pt idx="6">
                  <c:v>59.403012808744506</c:v>
                </c:pt>
                <c:pt idx="7">
                  <c:v>60.003771588911924</c:v>
                </c:pt>
                <c:pt idx="8">
                  <c:v>61.403566096471749</c:v>
                </c:pt>
                <c:pt idx="9">
                  <c:v>59.825871636536576</c:v>
                </c:pt>
                <c:pt idx="10">
                  <c:v>62.093489178597288</c:v>
                </c:pt>
                <c:pt idx="11">
                  <c:v>59.455661970986441</c:v>
                </c:pt>
                <c:pt idx="12">
                  <c:v>59.469904380101276</c:v>
                </c:pt>
                <c:pt idx="13">
                  <c:v>63.75503187818768</c:v>
                </c:pt>
                <c:pt idx="14">
                  <c:v>61.489872920968189</c:v>
                </c:pt>
                <c:pt idx="15">
                  <c:v>61.954066767824607</c:v>
                </c:pt>
                <c:pt idx="16">
                  <c:v>60.672903781598123</c:v>
                </c:pt>
                <c:pt idx="17">
                  <c:v>63.347959343367606</c:v>
                </c:pt>
                <c:pt idx="18">
                  <c:v>62.254970465588094</c:v>
                </c:pt>
                <c:pt idx="19">
                  <c:v>62.682471811871096</c:v>
                </c:pt>
                <c:pt idx="20">
                  <c:v>62.865910026619083</c:v>
                </c:pt>
                <c:pt idx="21">
                  <c:v>61.913145687333682</c:v>
                </c:pt>
                <c:pt idx="22">
                  <c:v>62.918666664688594</c:v>
                </c:pt>
                <c:pt idx="23">
                  <c:v>39.914392449189762</c:v>
                </c:pt>
                <c:pt idx="24">
                  <c:v>34.007595706584979</c:v>
                </c:pt>
                <c:pt idx="25">
                  <c:v>15.67937218860094</c:v>
                </c:pt>
                <c:pt idx="26">
                  <c:v>63.456651339760846</c:v>
                </c:pt>
                <c:pt idx="27">
                  <c:v>65.174078219468967</c:v>
                </c:pt>
                <c:pt idx="28">
                  <c:v>64.680830210366025</c:v>
                </c:pt>
                <c:pt idx="29">
                  <c:v>67.571261505882262</c:v>
                </c:pt>
                <c:pt idx="30">
                  <c:v>65.786754110357933</c:v>
                </c:pt>
                <c:pt idx="31">
                  <c:v>66.554897772148891</c:v>
                </c:pt>
                <c:pt idx="32">
                  <c:v>64.616881994755104</c:v>
                </c:pt>
                <c:pt idx="33">
                  <c:v>68.754000917549746</c:v>
                </c:pt>
                <c:pt idx="34">
                  <c:v>71.391388849495769</c:v>
                </c:pt>
                <c:pt idx="35">
                  <c:v>68.40489677935031</c:v>
                </c:pt>
                <c:pt idx="36">
                  <c:v>65.606914648015206</c:v>
                </c:pt>
                <c:pt idx="37">
                  <c:v>70.785862381063552</c:v>
                </c:pt>
                <c:pt idx="38">
                  <c:v>67.875084820080431</c:v>
                </c:pt>
                <c:pt idx="39">
                  <c:v>68.538251579143477</c:v>
                </c:pt>
                <c:pt idx="40">
                  <c:v>66.875308995050133</c:v>
                </c:pt>
                <c:pt idx="41">
                  <c:v>69.39567880286252</c:v>
                </c:pt>
                <c:pt idx="42">
                  <c:v>68.892650061692166</c:v>
                </c:pt>
                <c:pt idx="43">
                  <c:v>69.564942828416306</c:v>
                </c:pt>
                <c:pt idx="44">
                  <c:v>71.41027816924263</c:v>
                </c:pt>
                <c:pt idx="45">
                  <c:v>69.603128942975374</c:v>
                </c:pt>
                <c:pt idx="46">
                  <c:v>72.121315621161941</c:v>
                </c:pt>
                <c:pt idx="47">
                  <c:v>68.965953298773542</c:v>
                </c:pt>
                <c:pt idx="48">
                  <c:v>66.397797673048444</c:v>
                </c:pt>
                <c:pt idx="49">
                  <c:v>71.417540075279177</c:v>
                </c:pt>
                <c:pt idx="50">
                  <c:v>68.704358839277447</c:v>
                </c:pt>
                <c:pt idx="51">
                  <c:v>69.305446734480952</c:v>
                </c:pt>
                <c:pt idx="52">
                  <c:v>67.602583771086898</c:v>
                </c:pt>
                <c:pt idx="53">
                  <c:v>59.628019341581556</c:v>
                </c:pt>
                <c:pt idx="54">
                  <c:v>64.996419607437517</c:v>
                </c:pt>
                <c:pt idx="55">
                  <c:v>59.803017842164593</c:v>
                </c:pt>
                <c:pt idx="56">
                  <c:v>56.697016162791435</c:v>
                </c:pt>
                <c:pt idx="57">
                  <c:v>58.637950104309567</c:v>
                </c:pt>
                <c:pt idx="58">
                  <c:v>60.840458026507477</c:v>
                </c:pt>
                <c:pt idx="59">
                  <c:v>59.780144005693444</c:v>
                </c:pt>
                <c:pt idx="60">
                  <c:v>-34.399572481866926</c:v>
                </c:pt>
                <c:pt idx="61">
                  <c:v>-36.328589041775558</c:v>
                </c:pt>
                <c:pt idx="62">
                  <c:v>-34.701462511031423</c:v>
                </c:pt>
                <c:pt idx="63">
                  <c:v>-35.798309804114979</c:v>
                </c:pt>
                <c:pt idx="64">
                  <c:v>-35.067599328758661</c:v>
                </c:pt>
                <c:pt idx="65">
                  <c:v>-36.265998354065232</c:v>
                </c:pt>
                <c:pt idx="66">
                  <c:v>-35.22756416676566</c:v>
                </c:pt>
                <c:pt idx="67">
                  <c:v>-35.720499412331264</c:v>
                </c:pt>
                <c:pt idx="68">
                  <c:v>-36.824038844788447</c:v>
                </c:pt>
                <c:pt idx="69">
                  <c:v>-36.694297179521527</c:v>
                </c:pt>
                <c:pt idx="70">
                  <c:v>-37.098684296652209</c:v>
                </c:pt>
                <c:pt idx="71">
                  <c:v>-35.744665554026142</c:v>
                </c:pt>
                <c:pt idx="72">
                  <c:v>-34.659799078421202</c:v>
                </c:pt>
                <c:pt idx="73">
                  <c:v>-36.580509070307016</c:v>
                </c:pt>
                <c:pt idx="74">
                  <c:v>-35.608445635414682</c:v>
                </c:pt>
                <c:pt idx="75">
                  <c:v>-36.067340830399189</c:v>
                </c:pt>
                <c:pt idx="76">
                  <c:v>-35.293520501523744</c:v>
                </c:pt>
                <c:pt idx="77">
                  <c:v>-36.522877122974023</c:v>
                </c:pt>
                <c:pt idx="78">
                  <c:v>-35.477494908263907</c:v>
                </c:pt>
                <c:pt idx="79">
                  <c:v>-35.968851455138065</c:v>
                </c:pt>
                <c:pt idx="80">
                  <c:v>-41.956216588965617</c:v>
                </c:pt>
                <c:pt idx="81">
                  <c:v>-40.945348731125705</c:v>
                </c:pt>
                <c:pt idx="82">
                  <c:v>-60.956923715712037</c:v>
                </c:pt>
                <c:pt idx="83">
                  <c:v>-46.339456743444316</c:v>
                </c:pt>
                <c:pt idx="84">
                  <c:v>-59.513401148084085</c:v>
                </c:pt>
                <c:pt idx="85">
                  <c:v>-86.322486255608965</c:v>
                </c:pt>
                <c:pt idx="86">
                  <c:v>-84.926346446271054</c:v>
                </c:pt>
                <c:pt idx="87">
                  <c:v>-93.040412829432171</c:v>
                </c:pt>
                <c:pt idx="88">
                  <c:v>-98.167276141175535</c:v>
                </c:pt>
                <c:pt idx="89">
                  <c:v>-109.64366978680482</c:v>
                </c:pt>
                <c:pt idx="90">
                  <c:v>-107.60495540808188</c:v>
                </c:pt>
                <c:pt idx="91">
                  <c:v>-127.68310759222368</c:v>
                </c:pt>
                <c:pt idx="92">
                  <c:v>-202.69390280597145</c:v>
                </c:pt>
                <c:pt idx="93">
                  <c:v>-200.82570052961819</c:v>
                </c:pt>
                <c:pt idx="94">
                  <c:v>-211.61436322436202</c:v>
                </c:pt>
                <c:pt idx="95">
                  <c:v>-195.24401895346818</c:v>
                </c:pt>
                <c:pt idx="96">
                  <c:v>-195.40598985680845</c:v>
                </c:pt>
                <c:pt idx="97">
                  <c:v>-215.18532918184064</c:v>
                </c:pt>
                <c:pt idx="98">
                  <c:v>-184.4663427110645</c:v>
                </c:pt>
                <c:pt idx="99">
                  <c:v>-198.78404718200909</c:v>
                </c:pt>
                <c:pt idx="100">
                  <c:v>-201.06688326859148</c:v>
                </c:pt>
                <c:pt idx="101">
                  <c:v>-210.35913825023454</c:v>
                </c:pt>
                <c:pt idx="102">
                  <c:v>-211.35755070846062</c:v>
                </c:pt>
                <c:pt idx="103">
                  <c:v>-216.45936750696274</c:v>
                </c:pt>
                <c:pt idx="104">
                  <c:v>-221.69517439289484</c:v>
                </c:pt>
                <c:pt idx="105">
                  <c:v>-216.23562816891354</c:v>
                </c:pt>
                <c:pt idx="106">
                  <c:v>-221.44811917189509</c:v>
                </c:pt>
                <c:pt idx="107">
                  <c:v>-209.63540655060206</c:v>
                </c:pt>
                <c:pt idx="108">
                  <c:v>-207.00137969397474</c:v>
                </c:pt>
                <c:pt idx="109">
                  <c:v>-219.02681655739434</c:v>
                </c:pt>
                <c:pt idx="110">
                  <c:v>-212.73787501774495</c:v>
                </c:pt>
                <c:pt idx="111">
                  <c:v>-217.36543410702143</c:v>
                </c:pt>
                <c:pt idx="112">
                  <c:v>-214.78179420414381</c:v>
                </c:pt>
                <c:pt idx="113">
                  <c:v>-221.39447409892455</c:v>
                </c:pt>
                <c:pt idx="114">
                  <c:v>-215.83433584240265</c:v>
                </c:pt>
                <c:pt idx="115">
                  <c:v>-220.95361743471585</c:v>
                </c:pt>
                <c:pt idx="116">
                  <c:v>-226.82935917685973</c:v>
                </c:pt>
                <c:pt idx="117">
                  <c:v>-220.60573710035533</c:v>
                </c:pt>
                <c:pt idx="118">
                  <c:v>-225.82770525163505</c:v>
                </c:pt>
                <c:pt idx="119">
                  <c:v>-214.3944657179527</c:v>
                </c:pt>
                <c:pt idx="120">
                  <c:v>-211.47537803166779</c:v>
                </c:pt>
                <c:pt idx="121">
                  <c:v>-224.22179031244013</c:v>
                </c:pt>
                <c:pt idx="122">
                  <c:v>-217.15211656008614</c:v>
                </c:pt>
                <c:pt idx="123">
                  <c:v>-221.75546115502948</c:v>
                </c:pt>
                <c:pt idx="124">
                  <c:v>-219.02974144439213</c:v>
                </c:pt>
                <c:pt idx="125">
                  <c:v>-226.3653332083486</c:v>
                </c:pt>
                <c:pt idx="126">
                  <c:v>-220.17436771246139</c:v>
                </c:pt>
                <c:pt idx="127">
                  <c:v>-225.81795651465654</c:v>
                </c:pt>
                <c:pt idx="128">
                  <c:v>-231.13779216306284</c:v>
                </c:pt>
                <c:pt idx="129">
                  <c:v>-225.40701502287993</c:v>
                </c:pt>
                <c:pt idx="130">
                  <c:v>-230.71588186180452</c:v>
                </c:pt>
                <c:pt idx="131">
                  <c:v>-218.43884632922709</c:v>
                </c:pt>
                <c:pt idx="132">
                  <c:v>-215.6487978057703</c:v>
                </c:pt>
                <c:pt idx="133">
                  <c:v>-227.90554377401713</c:v>
                </c:pt>
                <c:pt idx="134">
                  <c:v>-221.29216199769871</c:v>
                </c:pt>
                <c:pt idx="135">
                  <c:v>-225.91656624007737</c:v>
                </c:pt>
                <c:pt idx="136">
                  <c:v>-223.10927751276176</c:v>
                </c:pt>
                <c:pt idx="137">
                  <c:v>-229.89686792431166</c:v>
                </c:pt>
                <c:pt idx="138">
                  <c:v>-223.99630908458494</c:v>
                </c:pt>
                <c:pt idx="139">
                  <c:v>-229.212139065261</c:v>
                </c:pt>
                <c:pt idx="140">
                  <c:v>-234.55731597758131</c:v>
                </c:pt>
                <c:pt idx="141">
                  <c:v>-228.6786818120745</c:v>
                </c:pt>
                <c:pt idx="142">
                  <c:v>-233.99679984350223</c:v>
                </c:pt>
                <c:pt idx="143">
                  <c:v>-221.46629850339377</c:v>
                </c:pt>
                <c:pt idx="144">
                  <c:v>-218.83354048704496</c:v>
                </c:pt>
                <c:pt idx="145">
                  <c:v>-231.20426192216109</c:v>
                </c:pt>
                <c:pt idx="146">
                  <c:v>-224.45043042604811</c:v>
                </c:pt>
                <c:pt idx="147">
                  <c:v>-229.05968508514343</c:v>
                </c:pt>
                <c:pt idx="148">
                  <c:v>-226.18849255231908</c:v>
                </c:pt>
                <c:pt idx="149">
                  <c:v>-233.03641519101802</c:v>
                </c:pt>
                <c:pt idx="150">
                  <c:v>-227.05200703407172</c:v>
                </c:pt>
                <c:pt idx="151">
                  <c:v>-232.4071216013981</c:v>
                </c:pt>
                <c:pt idx="152">
                  <c:v>-237.88951693952549</c:v>
                </c:pt>
                <c:pt idx="153">
                  <c:v>-231.99286704335827</c:v>
                </c:pt>
                <c:pt idx="154">
                  <c:v>-237.43938210379565</c:v>
                </c:pt>
                <c:pt idx="155">
                  <c:v>-224.78517957887379</c:v>
                </c:pt>
                <c:pt idx="156">
                  <c:v>-221.93015912518604</c:v>
                </c:pt>
                <c:pt idx="157">
                  <c:v>-234.52227179438341</c:v>
                </c:pt>
                <c:pt idx="158">
                  <c:v>-227.79191607487155</c:v>
                </c:pt>
                <c:pt idx="159">
                  <c:v>-232.53105960600078</c:v>
                </c:pt>
                <c:pt idx="160">
                  <c:v>-229.69473053241381</c:v>
                </c:pt>
                <c:pt idx="161">
                  <c:v>-236.75101365620503</c:v>
                </c:pt>
                <c:pt idx="162">
                  <c:v>-230.71401476848405</c:v>
                </c:pt>
                <c:pt idx="163">
                  <c:v>-236.15506495384034</c:v>
                </c:pt>
                <c:pt idx="164">
                  <c:v>-241.69177037436748</c:v>
                </c:pt>
                <c:pt idx="165">
                  <c:v>-235.71903033356648</c:v>
                </c:pt>
                <c:pt idx="166">
                  <c:v>-241.23641339183087</c:v>
                </c:pt>
                <c:pt idx="167">
                  <c:v>-228.40095170517452</c:v>
                </c:pt>
              </c:numCache>
            </c:numRef>
          </c:val>
          <c:smooth val="0"/>
          <c:extLst>
            <c:ext xmlns:c16="http://schemas.microsoft.com/office/drawing/2014/chart" uri="{C3380CC4-5D6E-409C-BE32-E72D297353CC}">
              <c16:uniqueId val="{00000002-4590-4F03-9774-9DDD2A25AB35}"/>
            </c:ext>
          </c:extLst>
        </c:ser>
        <c:ser>
          <c:idx val="1"/>
          <c:order val="3"/>
          <c:tx>
            <c:strRef>
              <c:f>'Graficos 5-3 a 5-23_Flujos '!$CN$4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'!$CN$5:$CN$172</c:f>
              <c:numCache>
                <c:formatCode>General</c:formatCode>
                <c:ptCount val="168"/>
                <c:pt idx="0">
                  <c:v>148</c:v>
                </c:pt>
                <c:pt idx="1">
                  <c:v>148</c:v>
                </c:pt>
                <c:pt idx="2">
                  <c:v>148</c:v>
                </c:pt>
                <c:pt idx="3">
                  <c:v>148</c:v>
                </c:pt>
                <c:pt idx="4">
                  <c:v>148</c:v>
                </c:pt>
                <c:pt idx="5">
                  <c:v>148</c:v>
                </c:pt>
                <c:pt idx="6">
                  <c:v>148</c:v>
                </c:pt>
                <c:pt idx="7">
                  <c:v>148</c:v>
                </c:pt>
                <c:pt idx="8">
                  <c:v>148</c:v>
                </c:pt>
                <c:pt idx="9">
                  <c:v>148</c:v>
                </c:pt>
                <c:pt idx="10">
                  <c:v>148</c:v>
                </c:pt>
                <c:pt idx="11">
                  <c:v>148</c:v>
                </c:pt>
                <c:pt idx="12">
                  <c:v>148</c:v>
                </c:pt>
                <c:pt idx="13">
                  <c:v>148</c:v>
                </c:pt>
                <c:pt idx="14">
                  <c:v>148</c:v>
                </c:pt>
                <c:pt idx="15">
                  <c:v>148</c:v>
                </c:pt>
                <c:pt idx="16">
                  <c:v>148</c:v>
                </c:pt>
                <c:pt idx="17">
                  <c:v>148</c:v>
                </c:pt>
                <c:pt idx="18">
                  <c:v>148</c:v>
                </c:pt>
                <c:pt idx="19">
                  <c:v>148</c:v>
                </c:pt>
                <c:pt idx="20">
                  <c:v>148</c:v>
                </c:pt>
                <c:pt idx="21">
                  <c:v>148</c:v>
                </c:pt>
                <c:pt idx="22">
                  <c:v>148</c:v>
                </c:pt>
                <c:pt idx="23">
                  <c:v>148</c:v>
                </c:pt>
                <c:pt idx="24">
                  <c:v>148</c:v>
                </c:pt>
                <c:pt idx="25">
                  <c:v>148</c:v>
                </c:pt>
                <c:pt idx="26">
                  <c:v>148</c:v>
                </c:pt>
                <c:pt idx="27">
                  <c:v>148</c:v>
                </c:pt>
                <c:pt idx="28">
                  <c:v>148</c:v>
                </c:pt>
                <c:pt idx="29">
                  <c:v>148</c:v>
                </c:pt>
                <c:pt idx="30">
                  <c:v>148</c:v>
                </c:pt>
                <c:pt idx="31">
                  <c:v>148</c:v>
                </c:pt>
                <c:pt idx="32">
                  <c:v>148</c:v>
                </c:pt>
                <c:pt idx="33">
                  <c:v>148</c:v>
                </c:pt>
                <c:pt idx="34">
                  <c:v>148</c:v>
                </c:pt>
                <c:pt idx="35">
                  <c:v>148</c:v>
                </c:pt>
                <c:pt idx="36">
                  <c:v>148</c:v>
                </c:pt>
                <c:pt idx="37">
                  <c:v>148</c:v>
                </c:pt>
                <c:pt idx="38">
                  <c:v>148</c:v>
                </c:pt>
                <c:pt idx="39">
                  <c:v>148</c:v>
                </c:pt>
                <c:pt idx="40">
                  <c:v>148</c:v>
                </c:pt>
                <c:pt idx="41">
                  <c:v>148</c:v>
                </c:pt>
                <c:pt idx="42">
                  <c:v>148</c:v>
                </c:pt>
                <c:pt idx="43">
                  <c:v>148</c:v>
                </c:pt>
                <c:pt idx="44">
                  <c:v>148</c:v>
                </c:pt>
                <c:pt idx="45">
                  <c:v>148</c:v>
                </c:pt>
                <c:pt idx="46">
                  <c:v>148</c:v>
                </c:pt>
                <c:pt idx="47">
                  <c:v>148</c:v>
                </c:pt>
                <c:pt idx="48">
                  <c:v>148</c:v>
                </c:pt>
                <c:pt idx="49">
                  <c:v>148</c:v>
                </c:pt>
                <c:pt idx="50">
                  <c:v>148</c:v>
                </c:pt>
                <c:pt idx="51">
                  <c:v>148</c:v>
                </c:pt>
                <c:pt idx="52">
                  <c:v>148</c:v>
                </c:pt>
                <c:pt idx="53">
                  <c:v>148</c:v>
                </c:pt>
                <c:pt idx="54">
                  <c:v>148</c:v>
                </c:pt>
                <c:pt idx="55">
                  <c:v>148</c:v>
                </c:pt>
                <c:pt idx="56">
                  <c:v>148</c:v>
                </c:pt>
                <c:pt idx="57">
                  <c:v>148</c:v>
                </c:pt>
                <c:pt idx="58">
                  <c:v>148</c:v>
                </c:pt>
                <c:pt idx="59">
                  <c:v>148</c:v>
                </c:pt>
                <c:pt idx="60">
                  <c:v>148</c:v>
                </c:pt>
                <c:pt idx="61">
                  <c:v>148</c:v>
                </c:pt>
                <c:pt idx="62">
                  <c:v>148</c:v>
                </c:pt>
                <c:pt idx="63">
                  <c:v>148</c:v>
                </c:pt>
                <c:pt idx="64">
                  <c:v>148</c:v>
                </c:pt>
                <c:pt idx="65">
                  <c:v>148</c:v>
                </c:pt>
                <c:pt idx="66">
                  <c:v>148</c:v>
                </c:pt>
                <c:pt idx="67">
                  <c:v>148</c:v>
                </c:pt>
                <c:pt idx="68">
                  <c:v>148</c:v>
                </c:pt>
                <c:pt idx="69">
                  <c:v>148</c:v>
                </c:pt>
                <c:pt idx="70">
                  <c:v>148</c:v>
                </c:pt>
                <c:pt idx="71">
                  <c:v>148</c:v>
                </c:pt>
                <c:pt idx="72">
                  <c:v>148</c:v>
                </c:pt>
                <c:pt idx="73">
                  <c:v>148</c:v>
                </c:pt>
                <c:pt idx="74">
                  <c:v>148</c:v>
                </c:pt>
                <c:pt idx="75">
                  <c:v>148</c:v>
                </c:pt>
                <c:pt idx="76">
                  <c:v>148</c:v>
                </c:pt>
                <c:pt idx="77">
                  <c:v>148</c:v>
                </c:pt>
                <c:pt idx="78">
                  <c:v>148</c:v>
                </c:pt>
                <c:pt idx="79">
                  <c:v>148</c:v>
                </c:pt>
                <c:pt idx="80">
                  <c:v>148</c:v>
                </c:pt>
                <c:pt idx="81">
                  <c:v>148</c:v>
                </c:pt>
                <c:pt idx="82">
                  <c:v>148</c:v>
                </c:pt>
                <c:pt idx="83">
                  <c:v>148</c:v>
                </c:pt>
                <c:pt idx="84">
                  <c:v>148</c:v>
                </c:pt>
                <c:pt idx="85">
                  <c:v>148</c:v>
                </c:pt>
                <c:pt idx="86">
                  <c:v>148</c:v>
                </c:pt>
                <c:pt idx="87">
                  <c:v>148</c:v>
                </c:pt>
                <c:pt idx="88">
                  <c:v>148</c:v>
                </c:pt>
                <c:pt idx="89">
                  <c:v>148</c:v>
                </c:pt>
                <c:pt idx="90">
                  <c:v>148</c:v>
                </c:pt>
                <c:pt idx="91">
                  <c:v>148</c:v>
                </c:pt>
                <c:pt idx="92">
                  <c:v>148</c:v>
                </c:pt>
                <c:pt idx="93">
                  <c:v>148</c:v>
                </c:pt>
                <c:pt idx="94">
                  <c:v>148</c:v>
                </c:pt>
                <c:pt idx="95">
                  <c:v>148</c:v>
                </c:pt>
                <c:pt idx="96">
                  <c:v>148</c:v>
                </c:pt>
                <c:pt idx="97">
                  <c:v>148</c:v>
                </c:pt>
                <c:pt idx="98">
                  <c:v>148</c:v>
                </c:pt>
                <c:pt idx="99">
                  <c:v>148</c:v>
                </c:pt>
                <c:pt idx="100">
                  <c:v>148</c:v>
                </c:pt>
                <c:pt idx="101">
                  <c:v>148</c:v>
                </c:pt>
                <c:pt idx="102">
                  <c:v>148</c:v>
                </c:pt>
                <c:pt idx="103">
                  <c:v>148</c:v>
                </c:pt>
                <c:pt idx="104">
                  <c:v>148</c:v>
                </c:pt>
                <c:pt idx="105">
                  <c:v>148</c:v>
                </c:pt>
                <c:pt idx="106">
                  <c:v>148</c:v>
                </c:pt>
                <c:pt idx="107">
                  <c:v>148</c:v>
                </c:pt>
                <c:pt idx="108">
                  <c:v>148</c:v>
                </c:pt>
                <c:pt idx="109">
                  <c:v>148</c:v>
                </c:pt>
                <c:pt idx="110">
                  <c:v>148</c:v>
                </c:pt>
                <c:pt idx="111">
                  <c:v>148</c:v>
                </c:pt>
                <c:pt idx="112">
                  <c:v>148</c:v>
                </c:pt>
                <c:pt idx="113">
                  <c:v>148</c:v>
                </c:pt>
                <c:pt idx="114">
                  <c:v>148</c:v>
                </c:pt>
                <c:pt idx="115">
                  <c:v>148</c:v>
                </c:pt>
                <c:pt idx="116">
                  <c:v>148</c:v>
                </c:pt>
                <c:pt idx="117">
                  <c:v>148</c:v>
                </c:pt>
                <c:pt idx="118">
                  <c:v>148</c:v>
                </c:pt>
                <c:pt idx="119">
                  <c:v>148</c:v>
                </c:pt>
                <c:pt idx="120">
                  <c:v>148</c:v>
                </c:pt>
                <c:pt idx="121">
                  <c:v>148</c:v>
                </c:pt>
                <c:pt idx="122">
                  <c:v>148</c:v>
                </c:pt>
                <c:pt idx="123">
                  <c:v>148</c:v>
                </c:pt>
                <c:pt idx="124">
                  <c:v>148</c:v>
                </c:pt>
                <c:pt idx="125">
                  <c:v>148</c:v>
                </c:pt>
                <c:pt idx="126">
                  <c:v>148</c:v>
                </c:pt>
                <c:pt idx="127">
                  <c:v>148</c:v>
                </c:pt>
                <c:pt idx="128">
                  <c:v>148</c:v>
                </c:pt>
                <c:pt idx="129">
                  <c:v>148</c:v>
                </c:pt>
                <c:pt idx="130">
                  <c:v>148</c:v>
                </c:pt>
                <c:pt idx="131">
                  <c:v>148</c:v>
                </c:pt>
                <c:pt idx="132">
                  <c:v>148</c:v>
                </c:pt>
                <c:pt idx="133">
                  <c:v>148</c:v>
                </c:pt>
                <c:pt idx="134">
                  <c:v>148</c:v>
                </c:pt>
                <c:pt idx="135">
                  <c:v>148</c:v>
                </c:pt>
                <c:pt idx="136">
                  <c:v>148</c:v>
                </c:pt>
                <c:pt idx="137">
                  <c:v>148</c:v>
                </c:pt>
                <c:pt idx="138">
                  <c:v>148</c:v>
                </c:pt>
                <c:pt idx="139">
                  <c:v>148</c:v>
                </c:pt>
                <c:pt idx="140">
                  <c:v>148</c:v>
                </c:pt>
                <c:pt idx="141">
                  <c:v>148</c:v>
                </c:pt>
                <c:pt idx="142">
                  <c:v>148</c:v>
                </c:pt>
                <c:pt idx="143">
                  <c:v>148</c:v>
                </c:pt>
                <c:pt idx="144">
                  <c:v>148</c:v>
                </c:pt>
                <c:pt idx="145">
                  <c:v>148</c:v>
                </c:pt>
                <c:pt idx="146">
                  <c:v>148</c:v>
                </c:pt>
                <c:pt idx="147">
                  <c:v>148</c:v>
                </c:pt>
                <c:pt idx="148">
                  <c:v>148</c:v>
                </c:pt>
                <c:pt idx="149">
                  <c:v>148</c:v>
                </c:pt>
                <c:pt idx="150">
                  <c:v>148</c:v>
                </c:pt>
                <c:pt idx="151">
                  <c:v>148</c:v>
                </c:pt>
                <c:pt idx="152">
                  <c:v>148</c:v>
                </c:pt>
                <c:pt idx="153">
                  <c:v>148</c:v>
                </c:pt>
                <c:pt idx="154">
                  <c:v>148</c:v>
                </c:pt>
                <c:pt idx="155">
                  <c:v>148</c:v>
                </c:pt>
                <c:pt idx="156">
                  <c:v>148</c:v>
                </c:pt>
                <c:pt idx="157">
                  <c:v>148</c:v>
                </c:pt>
                <c:pt idx="158">
                  <c:v>148</c:v>
                </c:pt>
                <c:pt idx="159">
                  <c:v>148</c:v>
                </c:pt>
                <c:pt idx="160">
                  <c:v>148</c:v>
                </c:pt>
                <c:pt idx="161">
                  <c:v>148</c:v>
                </c:pt>
                <c:pt idx="162">
                  <c:v>148</c:v>
                </c:pt>
                <c:pt idx="163">
                  <c:v>148</c:v>
                </c:pt>
                <c:pt idx="164">
                  <c:v>148</c:v>
                </c:pt>
                <c:pt idx="165">
                  <c:v>148</c:v>
                </c:pt>
                <c:pt idx="166">
                  <c:v>148</c:v>
                </c:pt>
                <c:pt idx="167">
                  <c:v>148</c:v>
                </c:pt>
              </c:numCache>
            </c:numRef>
          </c:val>
          <c:smooth val="0"/>
          <c:extLst>
            <c:ext xmlns:c16="http://schemas.microsoft.com/office/drawing/2014/chart" uri="{C3380CC4-5D6E-409C-BE32-E72D297353CC}">
              <c16:uniqueId val="{00000003-4590-4F03-9774-9DDD2A25AB35}"/>
            </c:ext>
          </c:extLst>
        </c:ser>
        <c:ser>
          <c:idx val="2"/>
          <c:order val="4"/>
          <c:tx>
            <c:strRef>
              <c:f>'Graficos 5-3 a 5-23_Flujos '!$CO$4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'!$CO$5:$CO$172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-250</c:v>
                </c:pt>
                <c:pt idx="61">
                  <c:v>-250</c:v>
                </c:pt>
                <c:pt idx="62">
                  <c:v>-250</c:v>
                </c:pt>
                <c:pt idx="63">
                  <c:v>-250</c:v>
                </c:pt>
                <c:pt idx="64">
                  <c:v>-250</c:v>
                </c:pt>
                <c:pt idx="65">
                  <c:v>-250</c:v>
                </c:pt>
                <c:pt idx="66">
                  <c:v>-250</c:v>
                </c:pt>
                <c:pt idx="67">
                  <c:v>-250</c:v>
                </c:pt>
                <c:pt idx="68">
                  <c:v>-250</c:v>
                </c:pt>
                <c:pt idx="69">
                  <c:v>-250</c:v>
                </c:pt>
                <c:pt idx="70">
                  <c:v>-250</c:v>
                </c:pt>
                <c:pt idx="71">
                  <c:v>-250</c:v>
                </c:pt>
                <c:pt idx="72">
                  <c:v>-250</c:v>
                </c:pt>
                <c:pt idx="73">
                  <c:v>-250</c:v>
                </c:pt>
                <c:pt idx="74">
                  <c:v>-250</c:v>
                </c:pt>
                <c:pt idx="75">
                  <c:v>-250</c:v>
                </c:pt>
                <c:pt idx="76">
                  <c:v>-250</c:v>
                </c:pt>
                <c:pt idx="77">
                  <c:v>-250</c:v>
                </c:pt>
                <c:pt idx="78">
                  <c:v>-250</c:v>
                </c:pt>
                <c:pt idx="79">
                  <c:v>-250</c:v>
                </c:pt>
                <c:pt idx="80">
                  <c:v>-250</c:v>
                </c:pt>
                <c:pt idx="81">
                  <c:v>-250</c:v>
                </c:pt>
                <c:pt idx="82">
                  <c:v>-250</c:v>
                </c:pt>
                <c:pt idx="83">
                  <c:v>-250</c:v>
                </c:pt>
                <c:pt idx="84">
                  <c:v>-250</c:v>
                </c:pt>
                <c:pt idx="85">
                  <c:v>-250</c:v>
                </c:pt>
                <c:pt idx="86">
                  <c:v>-250</c:v>
                </c:pt>
                <c:pt idx="87">
                  <c:v>-250</c:v>
                </c:pt>
                <c:pt idx="88">
                  <c:v>-250</c:v>
                </c:pt>
                <c:pt idx="89">
                  <c:v>-250</c:v>
                </c:pt>
                <c:pt idx="90">
                  <c:v>-250</c:v>
                </c:pt>
                <c:pt idx="91">
                  <c:v>-250</c:v>
                </c:pt>
                <c:pt idx="92">
                  <c:v>-250</c:v>
                </c:pt>
                <c:pt idx="93">
                  <c:v>-250</c:v>
                </c:pt>
                <c:pt idx="94">
                  <c:v>-250</c:v>
                </c:pt>
                <c:pt idx="95">
                  <c:v>-250</c:v>
                </c:pt>
                <c:pt idx="96">
                  <c:v>-250</c:v>
                </c:pt>
                <c:pt idx="97">
                  <c:v>-250</c:v>
                </c:pt>
                <c:pt idx="98">
                  <c:v>-250</c:v>
                </c:pt>
                <c:pt idx="99">
                  <c:v>-250</c:v>
                </c:pt>
                <c:pt idx="100">
                  <c:v>-250</c:v>
                </c:pt>
                <c:pt idx="101">
                  <c:v>-250</c:v>
                </c:pt>
                <c:pt idx="102">
                  <c:v>-250</c:v>
                </c:pt>
                <c:pt idx="103">
                  <c:v>-250</c:v>
                </c:pt>
                <c:pt idx="104">
                  <c:v>-250</c:v>
                </c:pt>
                <c:pt idx="105">
                  <c:v>-250</c:v>
                </c:pt>
                <c:pt idx="106">
                  <c:v>-250</c:v>
                </c:pt>
                <c:pt idx="107">
                  <c:v>-250</c:v>
                </c:pt>
                <c:pt idx="108">
                  <c:v>-250</c:v>
                </c:pt>
                <c:pt idx="109">
                  <c:v>-250</c:v>
                </c:pt>
                <c:pt idx="110">
                  <c:v>-250</c:v>
                </c:pt>
                <c:pt idx="111">
                  <c:v>-250</c:v>
                </c:pt>
                <c:pt idx="112">
                  <c:v>-250</c:v>
                </c:pt>
                <c:pt idx="113">
                  <c:v>-250</c:v>
                </c:pt>
                <c:pt idx="114">
                  <c:v>-250</c:v>
                </c:pt>
                <c:pt idx="115">
                  <c:v>-250</c:v>
                </c:pt>
                <c:pt idx="116">
                  <c:v>-250</c:v>
                </c:pt>
                <c:pt idx="117">
                  <c:v>-250</c:v>
                </c:pt>
                <c:pt idx="118">
                  <c:v>-250</c:v>
                </c:pt>
                <c:pt idx="119">
                  <c:v>-250</c:v>
                </c:pt>
                <c:pt idx="120">
                  <c:v>-250</c:v>
                </c:pt>
                <c:pt idx="121">
                  <c:v>-250</c:v>
                </c:pt>
                <c:pt idx="122">
                  <c:v>-250</c:v>
                </c:pt>
                <c:pt idx="123">
                  <c:v>-250</c:v>
                </c:pt>
                <c:pt idx="124">
                  <c:v>-250</c:v>
                </c:pt>
                <c:pt idx="125">
                  <c:v>-250</c:v>
                </c:pt>
                <c:pt idx="126">
                  <c:v>-250</c:v>
                </c:pt>
                <c:pt idx="127">
                  <c:v>-250</c:v>
                </c:pt>
                <c:pt idx="128">
                  <c:v>-250</c:v>
                </c:pt>
                <c:pt idx="129">
                  <c:v>-250</c:v>
                </c:pt>
                <c:pt idx="130">
                  <c:v>-250</c:v>
                </c:pt>
                <c:pt idx="131">
                  <c:v>-250</c:v>
                </c:pt>
                <c:pt idx="132">
                  <c:v>-250</c:v>
                </c:pt>
                <c:pt idx="133">
                  <c:v>-250</c:v>
                </c:pt>
                <c:pt idx="134">
                  <c:v>-250</c:v>
                </c:pt>
                <c:pt idx="135">
                  <c:v>-250</c:v>
                </c:pt>
                <c:pt idx="136">
                  <c:v>-250</c:v>
                </c:pt>
                <c:pt idx="137">
                  <c:v>-250</c:v>
                </c:pt>
                <c:pt idx="138">
                  <c:v>-250</c:v>
                </c:pt>
                <c:pt idx="139">
                  <c:v>-250</c:v>
                </c:pt>
                <c:pt idx="140">
                  <c:v>-250</c:v>
                </c:pt>
                <c:pt idx="141">
                  <c:v>-250</c:v>
                </c:pt>
                <c:pt idx="142">
                  <c:v>-250</c:v>
                </c:pt>
                <c:pt idx="143">
                  <c:v>-250</c:v>
                </c:pt>
                <c:pt idx="144">
                  <c:v>-250</c:v>
                </c:pt>
                <c:pt idx="145">
                  <c:v>-250</c:v>
                </c:pt>
                <c:pt idx="146">
                  <c:v>-250</c:v>
                </c:pt>
                <c:pt idx="147">
                  <c:v>-250</c:v>
                </c:pt>
                <c:pt idx="148">
                  <c:v>-250</c:v>
                </c:pt>
                <c:pt idx="149">
                  <c:v>-250</c:v>
                </c:pt>
                <c:pt idx="150">
                  <c:v>-250</c:v>
                </c:pt>
                <c:pt idx="151">
                  <c:v>-250</c:v>
                </c:pt>
                <c:pt idx="152">
                  <c:v>-250</c:v>
                </c:pt>
                <c:pt idx="153">
                  <c:v>-250</c:v>
                </c:pt>
                <c:pt idx="154">
                  <c:v>-250</c:v>
                </c:pt>
                <c:pt idx="155">
                  <c:v>-250</c:v>
                </c:pt>
                <c:pt idx="156">
                  <c:v>-250</c:v>
                </c:pt>
                <c:pt idx="157">
                  <c:v>-250</c:v>
                </c:pt>
                <c:pt idx="158">
                  <c:v>-250</c:v>
                </c:pt>
                <c:pt idx="159">
                  <c:v>-250</c:v>
                </c:pt>
                <c:pt idx="160">
                  <c:v>-250</c:v>
                </c:pt>
                <c:pt idx="161">
                  <c:v>-250</c:v>
                </c:pt>
                <c:pt idx="162">
                  <c:v>-250</c:v>
                </c:pt>
                <c:pt idx="163">
                  <c:v>-250</c:v>
                </c:pt>
                <c:pt idx="164">
                  <c:v>-250</c:v>
                </c:pt>
                <c:pt idx="165">
                  <c:v>-250</c:v>
                </c:pt>
                <c:pt idx="166">
                  <c:v>-250</c:v>
                </c:pt>
                <c:pt idx="167">
                  <c:v>-250</c:v>
                </c:pt>
              </c:numCache>
            </c:numRef>
          </c:val>
          <c:smooth val="0"/>
          <c:extLst>
            <c:ext xmlns:c16="http://schemas.microsoft.com/office/drawing/2014/chart" uri="{C3380CC4-5D6E-409C-BE32-E72D297353CC}">
              <c16:uniqueId val="{00000004-4590-4F03-9774-9DDD2A25AB35}"/>
            </c:ext>
          </c:extLst>
        </c:ser>
        <c:dLbls>
          <c:showLegendKey val="0"/>
          <c:showVal val="0"/>
          <c:showCatName val="0"/>
          <c:showSerName val="0"/>
          <c:showPercent val="0"/>
          <c:showBubbleSize val="0"/>
        </c:dLbls>
        <c:smooth val="0"/>
        <c:axId val="957368544"/>
        <c:axId val="957372896"/>
      </c:lineChart>
      <c:dateAx>
        <c:axId val="95736854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957372896"/>
        <c:crosses val="autoZero"/>
        <c:auto val="1"/>
        <c:lblOffset val="100"/>
        <c:baseTimeUnit val="months"/>
      </c:dateAx>
      <c:valAx>
        <c:axId val="95737289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957368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baseline="0"/>
              <a:t>Buenaventura - </a:t>
            </a:r>
            <a:r>
              <a:rPr lang="es-MX" sz="1200" b="1" i="0" u="none" strike="noStrike" cap="none" normalizeH="0" baseline="0">
                <a:effectLst/>
              </a:rPr>
              <a:t>Yumbo/Cali</a:t>
            </a:r>
            <a:endParaRPr lang="es-MX" sz="1200" b="1"/>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MX"/>
        </a:p>
      </c:txPr>
    </c:title>
    <c:autoTitleDeleted val="0"/>
    <c:plotArea>
      <c:layout/>
      <c:lineChart>
        <c:grouping val="standard"/>
        <c:varyColors val="0"/>
        <c:ser>
          <c:idx val="0"/>
          <c:order val="0"/>
          <c:tx>
            <c:strRef>
              <c:f>'Graficos 5-3 a 5-23_Flujos '!$CU$4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'!$CU$5:$CU$172</c:f>
              <c:numCache>
                <c:formatCode>General</c:formatCode>
                <c:ptCount val="168"/>
                <c:pt idx="0">
                  <c:v>1.7763568394002505E-15</c:v>
                </c:pt>
                <c:pt idx="1">
                  <c:v>0</c:v>
                </c:pt>
                <c:pt idx="2">
                  <c:v>1.0658141036401503E-14</c:v>
                </c:pt>
                <c:pt idx="3">
                  <c:v>0</c:v>
                </c:pt>
                <c:pt idx="4">
                  <c:v>1.7763568394002505E-15</c:v>
                </c:pt>
                <c:pt idx="5">
                  <c:v>0</c:v>
                </c:pt>
                <c:pt idx="6">
                  <c:v>0</c:v>
                </c:pt>
                <c:pt idx="7">
                  <c:v>0</c:v>
                </c:pt>
                <c:pt idx="8">
                  <c:v>1.4210854715202004E-14</c:v>
                </c:pt>
                <c:pt idx="9">
                  <c:v>1.7763568394002505E-14</c:v>
                </c:pt>
                <c:pt idx="10">
                  <c:v>1.6839862837514374E-12</c:v>
                </c:pt>
                <c:pt idx="11">
                  <c:v>1.7763568394002505E-15</c:v>
                </c:pt>
                <c:pt idx="12">
                  <c:v>8.8817841970012523E-15</c:v>
                </c:pt>
                <c:pt idx="13">
                  <c:v>5.4702908869330713E-11</c:v>
                </c:pt>
                <c:pt idx="14">
                  <c:v>0</c:v>
                </c:pt>
                <c:pt idx="15">
                  <c:v>8.8817841970012523E-15</c:v>
                </c:pt>
                <c:pt idx="16">
                  <c:v>3.5527136788005009E-15</c:v>
                </c:pt>
                <c:pt idx="17">
                  <c:v>3.5527136788005009E-15</c:v>
                </c:pt>
                <c:pt idx="18">
                  <c:v>8.8817841970012523E-15</c:v>
                </c:pt>
                <c:pt idx="19">
                  <c:v>5.3290705182007514E-15</c:v>
                </c:pt>
                <c:pt idx="20">
                  <c:v>0</c:v>
                </c:pt>
                <c:pt idx="21">
                  <c:v>0</c:v>
                </c:pt>
                <c:pt idx="22">
                  <c:v>1.7763568394002505E-15</c:v>
                </c:pt>
                <c:pt idx="23">
                  <c:v>1.7763568394002505E-15</c:v>
                </c:pt>
                <c:pt idx="24">
                  <c:v>0</c:v>
                </c:pt>
                <c:pt idx="25">
                  <c:v>1.7763568394002505E-15</c:v>
                </c:pt>
                <c:pt idx="26">
                  <c:v>3.5527136788005009E-15</c:v>
                </c:pt>
                <c:pt idx="27">
                  <c:v>3.5527136788005009E-15</c:v>
                </c:pt>
                <c:pt idx="28">
                  <c:v>0</c:v>
                </c:pt>
                <c:pt idx="29">
                  <c:v>3.5527136788005009E-15</c:v>
                </c:pt>
                <c:pt idx="30">
                  <c:v>0</c:v>
                </c:pt>
                <c:pt idx="31">
                  <c:v>7.1054273576010019E-15</c:v>
                </c:pt>
                <c:pt idx="32">
                  <c:v>0</c:v>
                </c:pt>
                <c:pt idx="33">
                  <c:v>1.2434497875801753E-14</c:v>
                </c:pt>
                <c:pt idx="34">
                  <c:v>7.1054273576010019E-15</c:v>
                </c:pt>
                <c:pt idx="35">
                  <c:v>0</c:v>
                </c:pt>
                <c:pt idx="36">
                  <c:v>1.7763568394002505E-15</c:v>
                </c:pt>
                <c:pt idx="37">
                  <c:v>0</c:v>
                </c:pt>
                <c:pt idx="38">
                  <c:v>0</c:v>
                </c:pt>
                <c:pt idx="39">
                  <c:v>0</c:v>
                </c:pt>
                <c:pt idx="40">
                  <c:v>-1.2434497875801753E-14</c:v>
                </c:pt>
                <c:pt idx="41">
                  <c:v>0</c:v>
                </c:pt>
                <c:pt idx="42">
                  <c:v>0</c:v>
                </c:pt>
                <c:pt idx="43">
                  <c:v>0</c:v>
                </c:pt>
                <c:pt idx="44">
                  <c:v>-7.1054273576010019E-15</c:v>
                </c:pt>
                <c:pt idx="45">
                  <c:v>-7.1054273576010019E-15</c:v>
                </c:pt>
                <c:pt idx="46">
                  <c:v>-8.191669564894255E-11</c:v>
                </c:pt>
                <c:pt idx="47">
                  <c:v>0</c:v>
                </c:pt>
                <c:pt idx="48">
                  <c:v>0</c:v>
                </c:pt>
                <c:pt idx="49">
                  <c:v>1.7763568394002505E-15</c:v>
                </c:pt>
                <c:pt idx="50">
                  <c:v>0</c:v>
                </c:pt>
                <c:pt idx="51">
                  <c:v>-3.907985046680551E-14</c:v>
                </c:pt>
                <c:pt idx="52">
                  <c:v>0</c:v>
                </c:pt>
                <c:pt idx="53">
                  <c:v>0</c:v>
                </c:pt>
                <c:pt idx="54">
                  <c:v>0</c:v>
                </c:pt>
                <c:pt idx="55">
                  <c:v>1.7763568394002505E-15</c:v>
                </c:pt>
                <c:pt idx="56">
                  <c:v>0</c:v>
                </c:pt>
                <c:pt idx="57">
                  <c:v>0</c:v>
                </c:pt>
                <c:pt idx="58">
                  <c:v>1.7763568394002505E-15</c:v>
                </c:pt>
                <c:pt idx="59">
                  <c:v>0</c:v>
                </c:pt>
                <c:pt idx="60">
                  <c:v>185.01369442934447</c:v>
                </c:pt>
                <c:pt idx="61">
                  <c:v>211.22573426075542</c:v>
                </c:pt>
                <c:pt idx="62">
                  <c:v>116.514866745787</c:v>
                </c:pt>
                <c:pt idx="63">
                  <c:v>123.78309720630023</c:v>
                </c:pt>
                <c:pt idx="64">
                  <c:v>123.10552343203017</c:v>
                </c:pt>
                <c:pt idx="65">
                  <c:v>136.51105442177141</c:v>
                </c:pt>
                <c:pt idx="66">
                  <c:v>129.17780964473241</c:v>
                </c:pt>
                <c:pt idx="67">
                  <c:v>141.52676191405953</c:v>
                </c:pt>
                <c:pt idx="68">
                  <c:v>156.18814951480817</c:v>
                </c:pt>
                <c:pt idx="69">
                  <c:v>145.61037893117464</c:v>
                </c:pt>
                <c:pt idx="70">
                  <c:v>161.04468270572397</c:v>
                </c:pt>
                <c:pt idx="71">
                  <c:v>146.04356263917362</c:v>
                </c:pt>
                <c:pt idx="72">
                  <c:v>139.70355503725659</c:v>
                </c:pt>
                <c:pt idx="73">
                  <c:v>164.94739060827305</c:v>
                </c:pt>
                <c:pt idx="74">
                  <c:v>154.60542361380431</c:v>
                </c:pt>
                <c:pt idx="75">
                  <c:v>164.25493553065098</c:v>
                </c:pt>
                <c:pt idx="76">
                  <c:v>162.01510438827063</c:v>
                </c:pt>
                <c:pt idx="77">
                  <c:v>176.06777902386784</c:v>
                </c:pt>
                <c:pt idx="78">
                  <c:v>168.62513205813775</c:v>
                </c:pt>
                <c:pt idx="79">
                  <c:v>179.53054983999209</c:v>
                </c:pt>
                <c:pt idx="80">
                  <c:v>195.42122288690734</c:v>
                </c:pt>
                <c:pt idx="81">
                  <c:v>191.85661838947817</c:v>
                </c:pt>
                <c:pt idx="82">
                  <c:v>210.72983177797141</c:v>
                </c:pt>
                <c:pt idx="83">
                  <c:v>188.73739690784714</c:v>
                </c:pt>
                <c:pt idx="84">
                  <c:v>182.23068474909815</c:v>
                </c:pt>
                <c:pt idx="85">
                  <c:v>210.58992123129792</c:v>
                </c:pt>
                <c:pt idx="86">
                  <c:v>202.63877821017923</c:v>
                </c:pt>
                <c:pt idx="87">
                  <c:v>211.6231566672177</c:v>
                </c:pt>
                <c:pt idx="88">
                  <c:v>209.95297250649492</c:v>
                </c:pt>
                <c:pt idx="89">
                  <c:v>225.02843454999129</c:v>
                </c:pt>
                <c:pt idx="90">
                  <c:v>219.44123760045659</c:v>
                </c:pt>
                <c:pt idx="91">
                  <c:v>239.36039223986336</c:v>
                </c:pt>
                <c:pt idx="92">
                  <c:v>304.84458027777146</c:v>
                </c:pt>
                <c:pt idx="93">
                  <c:v>297.44747749806629</c:v>
                </c:pt>
                <c:pt idx="94">
                  <c:v>309.42902820246672</c:v>
                </c:pt>
                <c:pt idx="95">
                  <c:v>303.0398139500885</c:v>
                </c:pt>
                <c:pt idx="96">
                  <c:v>302.8561486874205</c:v>
                </c:pt>
                <c:pt idx="97">
                  <c:v>318.78752332610929</c:v>
                </c:pt>
                <c:pt idx="98">
                  <c:v>255.4977895995471</c:v>
                </c:pt>
                <c:pt idx="99">
                  <c:v>262.92694317970927</c:v>
                </c:pt>
                <c:pt idx="100">
                  <c:v>269.27884760980669</c:v>
                </c:pt>
                <c:pt idx="101">
                  <c:v>285.03552222198959</c:v>
                </c:pt>
                <c:pt idx="102">
                  <c:v>278.62685465819959</c:v>
                </c:pt>
                <c:pt idx="103">
                  <c:v>290.62022041795899</c:v>
                </c:pt>
                <c:pt idx="104">
                  <c:v>303.20420167739758</c:v>
                </c:pt>
                <c:pt idx="105">
                  <c:v>295.76916643542972</c:v>
                </c:pt>
                <c:pt idx="106">
                  <c:v>303.52398343914865</c:v>
                </c:pt>
                <c:pt idx="107">
                  <c:v>288.47627506267054</c:v>
                </c:pt>
                <c:pt idx="108">
                  <c:v>283.44519587898503</c:v>
                </c:pt>
                <c:pt idx="109">
                  <c:v>300.6532232562131</c:v>
                </c:pt>
                <c:pt idx="110">
                  <c:v>291.33324540364265</c:v>
                </c:pt>
                <c:pt idx="111">
                  <c:v>296.56406454745411</c:v>
                </c:pt>
                <c:pt idx="112">
                  <c:v>292.12682940974992</c:v>
                </c:pt>
                <c:pt idx="113">
                  <c:v>301.28111827909743</c:v>
                </c:pt>
                <c:pt idx="114">
                  <c:v>294.97185937652284</c:v>
                </c:pt>
                <c:pt idx="115">
                  <c:v>300.75462693605368</c:v>
                </c:pt>
                <c:pt idx="116">
                  <c:v>308.49345502510732</c:v>
                </c:pt>
                <c:pt idx="117">
                  <c:v>300.94138072444002</c:v>
                </c:pt>
                <c:pt idx="118">
                  <c:v>309.6754298040596</c:v>
                </c:pt>
                <c:pt idx="119">
                  <c:v>303.77012395399834</c:v>
                </c:pt>
                <c:pt idx="120">
                  <c:v>299.8713931674065</c:v>
                </c:pt>
                <c:pt idx="121">
                  <c:v>317.0750250309793</c:v>
                </c:pt>
                <c:pt idx="122">
                  <c:v>295.50199957566656</c:v>
                </c:pt>
                <c:pt idx="123">
                  <c:v>300.78577285172832</c:v>
                </c:pt>
                <c:pt idx="124">
                  <c:v>296.26189084976431</c:v>
                </c:pt>
                <c:pt idx="125">
                  <c:v>305.57698298857395</c:v>
                </c:pt>
                <c:pt idx="126">
                  <c:v>299.19376110308622</c:v>
                </c:pt>
                <c:pt idx="127">
                  <c:v>305.02955378984188</c:v>
                </c:pt>
                <c:pt idx="128">
                  <c:v>313.00277723783074</c:v>
                </c:pt>
                <c:pt idx="129">
                  <c:v>305.32024966005883</c:v>
                </c:pt>
                <c:pt idx="130">
                  <c:v>314.31371821333232</c:v>
                </c:pt>
                <c:pt idx="131">
                  <c:v>302.38485660287552</c:v>
                </c:pt>
                <c:pt idx="132">
                  <c:v>298.36709480141144</c:v>
                </c:pt>
                <c:pt idx="133">
                  <c:v>315.71490063192141</c:v>
                </c:pt>
                <c:pt idx="134">
                  <c:v>299.2559868337903</c:v>
                </c:pt>
                <c:pt idx="135">
                  <c:v>304.58771357114529</c:v>
                </c:pt>
                <c:pt idx="136">
                  <c:v>300.0217051626114</c:v>
                </c:pt>
                <c:pt idx="137">
                  <c:v>309.48147329638414</c:v>
                </c:pt>
                <c:pt idx="138">
                  <c:v>302.98631075586673</c:v>
                </c:pt>
                <c:pt idx="139">
                  <c:v>308.88774751174788</c:v>
                </c:pt>
                <c:pt idx="140">
                  <c:v>317.15259482669899</c:v>
                </c:pt>
                <c:pt idx="141">
                  <c:v>309.37508998023804</c:v>
                </c:pt>
                <c:pt idx="142">
                  <c:v>318.660919573309</c:v>
                </c:pt>
                <c:pt idx="143">
                  <c:v>307.22212887209753</c:v>
                </c:pt>
                <c:pt idx="144">
                  <c:v>303.42007531826312</c:v>
                </c:pt>
                <c:pt idx="145">
                  <c:v>320.88338287541228</c:v>
                </c:pt>
                <c:pt idx="146">
                  <c:v>302.89617632470436</c:v>
                </c:pt>
                <c:pt idx="147">
                  <c:v>308.21385841176743</c:v>
                </c:pt>
                <c:pt idx="148">
                  <c:v>303.57115529707517</c:v>
                </c:pt>
                <c:pt idx="149">
                  <c:v>313.14479714778827</c:v>
                </c:pt>
                <c:pt idx="150">
                  <c:v>306.52867347268148</c:v>
                </c:pt>
                <c:pt idx="151">
                  <c:v>312.50507213264609</c:v>
                </c:pt>
                <c:pt idx="152">
                  <c:v>321.10162102097456</c:v>
                </c:pt>
                <c:pt idx="153">
                  <c:v>313.23858219326394</c:v>
                </c:pt>
                <c:pt idx="154">
                  <c:v>322.85856125687133</c:v>
                </c:pt>
                <c:pt idx="155">
                  <c:v>312.07308974256921</c:v>
                </c:pt>
                <c:pt idx="156">
                  <c:v>308.21526299513062</c:v>
                </c:pt>
                <c:pt idx="157">
                  <c:v>329.41840889487503</c:v>
                </c:pt>
                <c:pt idx="158">
                  <c:v>306.08920822918117</c:v>
                </c:pt>
                <c:pt idx="159">
                  <c:v>311.48714015136648</c:v>
                </c:pt>
                <c:pt idx="160">
                  <c:v>306.80611321844299</c:v>
                </c:pt>
                <c:pt idx="161">
                  <c:v>316.52484514901334</c:v>
                </c:pt>
                <c:pt idx="162">
                  <c:v>309.84199127817192</c:v>
                </c:pt>
                <c:pt idx="163">
                  <c:v>315.92055941483886</c:v>
                </c:pt>
                <c:pt idx="164">
                  <c:v>324.0525421850798</c:v>
                </c:pt>
                <c:pt idx="165">
                  <c:v>316.12009763039532</c:v>
                </c:pt>
                <c:pt idx="166">
                  <c:v>332.63246039618753</c:v>
                </c:pt>
                <c:pt idx="167">
                  <c:v>313.66192141451575</c:v>
                </c:pt>
              </c:numCache>
            </c:numRef>
          </c:val>
          <c:smooth val="0"/>
          <c:extLst>
            <c:ext xmlns:c16="http://schemas.microsoft.com/office/drawing/2014/chart" uri="{C3380CC4-5D6E-409C-BE32-E72D297353CC}">
              <c16:uniqueId val="{00000000-336F-4A4F-B36A-198FABFD8368}"/>
            </c:ext>
          </c:extLst>
        </c:ser>
        <c:ser>
          <c:idx val="3"/>
          <c:order val="1"/>
          <c:tx>
            <c:strRef>
              <c:f>'Graficos 5-3 a 5-23_Flujos '!$CV$4</c:f>
              <c:strCache>
                <c:ptCount val="1"/>
                <c:pt idx="0">
                  <c:v>Flujo Oferta2</c:v>
                </c:pt>
              </c:strCache>
            </c:strRef>
          </c:tx>
          <c:spPr>
            <a:ln w="38100" cap="rnd">
              <a:solidFill>
                <a:schemeClr val="accent4"/>
              </a:solidFill>
              <a:prstDash val="sysDot"/>
              <a:round/>
            </a:ln>
            <a:effectLst/>
          </c:spPr>
          <c:marker>
            <c:symbol val="none"/>
          </c:marker>
          <c:val>
            <c:numRef>
              <c:f>'Graficos 5-3 a 5-23_Flujos '!$CV$5:$CV$172</c:f>
              <c:numCache>
                <c:formatCode>General</c:formatCode>
                <c:ptCount val="168"/>
                <c:pt idx="0">
                  <c:v>-1.7763568394002505E-15</c:v>
                </c:pt>
                <c:pt idx="1">
                  <c:v>0</c:v>
                </c:pt>
                <c:pt idx="2">
                  <c:v>0</c:v>
                </c:pt>
                <c:pt idx="3">
                  <c:v>0</c:v>
                </c:pt>
                <c:pt idx="4">
                  <c:v>5.3290705182007514E-15</c:v>
                </c:pt>
                <c:pt idx="5">
                  <c:v>3.5527136788005009E-15</c:v>
                </c:pt>
                <c:pt idx="6">
                  <c:v>0</c:v>
                </c:pt>
                <c:pt idx="7">
                  <c:v>0</c:v>
                </c:pt>
                <c:pt idx="8">
                  <c:v>0</c:v>
                </c:pt>
                <c:pt idx="9">
                  <c:v>1.7763568394002505E-15</c:v>
                </c:pt>
                <c:pt idx="10">
                  <c:v>-1.2434497875801753E-14</c:v>
                </c:pt>
                <c:pt idx="11">
                  <c:v>0</c:v>
                </c:pt>
                <c:pt idx="12">
                  <c:v>0</c:v>
                </c:pt>
                <c:pt idx="13">
                  <c:v>-3.5527136788005009E-15</c:v>
                </c:pt>
                <c:pt idx="14">
                  <c:v>0</c:v>
                </c:pt>
                <c:pt idx="15">
                  <c:v>0</c:v>
                </c:pt>
                <c:pt idx="16">
                  <c:v>0</c:v>
                </c:pt>
                <c:pt idx="17">
                  <c:v>0</c:v>
                </c:pt>
                <c:pt idx="18">
                  <c:v>1.7763568394002505E-15</c:v>
                </c:pt>
                <c:pt idx="19">
                  <c:v>0</c:v>
                </c:pt>
                <c:pt idx="20">
                  <c:v>0</c:v>
                </c:pt>
                <c:pt idx="21">
                  <c:v>1.7763568394002505E-15</c:v>
                </c:pt>
                <c:pt idx="22">
                  <c:v>0</c:v>
                </c:pt>
                <c:pt idx="23">
                  <c:v>1.7763568394002505E-15</c:v>
                </c:pt>
                <c:pt idx="24">
                  <c:v>1.7763568394002505E-15</c:v>
                </c:pt>
                <c:pt idx="25">
                  <c:v>2.6645352591003757E-13</c:v>
                </c:pt>
                <c:pt idx="26">
                  <c:v>1.7763568394002505E-15</c:v>
                </c:pt>
                <c:pt idx="27">
                  <c:v>0</c:v>
                </c:pt>
                <c:pt idx="28">
                  <c:v>8.8817841970012523E-15</c:v>
                </c:pt>
                <c:pt idx="29">
                  <c:v>0</c:v>
                </c:pt>
                <c:pt idx="30">
                  <c:v>0</c:v>
                </c:pt>
                <c:pt idx="31">
                  <c:v>0</c:v>
                </c:pt>
                <c:pt idx="32">
                  <c:v>0</c:v>
                </c:pt>
                <c:pt idx="33">
                  <c:v>0</c:v>
                </c:pt>
                <c:pt idx="34">
                  <c:v>0</c:v>
                </c:pt>
                <c:pt idx="35">
                  <c:v>0</c:v>
                </c:pt>
                <c:pt idx="36">
                  <c:v>0</c:v>
                </c:pt>
                <c:pt idx="37">
                  <c:v>0</c:v>
                </c:pt>
                <c:pt idx="38">
                  <c:v>0</c:v>
                </c:pt>
                <c:pt idx="39">
                  <c:v>0</c:v>
                </c:pt>
                <c:pt idx="40">
                  <c:v>1.7763568394002505E-15</c:v>
                </c:pt>
                <c:pt idx="41">
                  <c:v>0</c:v>
                </c:pt>
                <c:pt idx="42">
                  <c:v>0</c:v>
                </c:pt>
                <c:pt idx="43">
                  <c:v>0</c:v>
                </c:pt>
                <c:pt idx="44">
                  <c:v>3.5527136788005009E-15</c:v>
                </c:pt>
                <c:pt idx="45">
                  <c:v>1.7763568394002505E-15</c:v>
                </c:pt>
                <c:pt idx="46">
                  <c:v>-4.7961634663806763E-13</c:v>
                </c:pt>
                <c:pt idx="47">
                  <c:v>0</c:v>
                </c:pt>
                <c:pt idx="48">
                  <c:v>0</c:v>
                </c:pt>
                <c:pt idx="49">
                  <c:v>1.7763568394002505E-15</c:v>
                </c:pt>
                <c:pt idx="50">
                  <c:v>0</c:v>
                </c:pt>
                <c:pt idx="51">
                  <c:v>4.0856207306205761E-14</c:v>
                </c:pt>
                <c:pt idx="52">
                  <c:v>0</c:v>
                </c:pt>
                <c:pt idx="53">
                  <c:v>0</c:v>
                </c:pt>
                <c:pt idx="54">
                  <c:v>-1.7763568394002505E-15</c:v>
                </c:pt>
                <c:pt idx="55">
                  <c:v>0</c:v>
                </c:pt>
                <c:pt idx="56">
                  <c:v>0</c:v>
                </c:pt>
                <c:pt idx="57">
                  <c:v>1.7763568394002505E-15</c:v>
                </c:pt>
                <c:pt idx="58">
                  <c:v>5.5067062021407764E-14</c:v>
                </c:pt>
                <c:pt idx="59">
                  <c:v>0</c:v>
                </c:pt>
                <c:pt idx="60">
                  <c:v>140.20857795800657</c:v>
                </c:pt>
                <c:pt idx="61">
                  <c:v>147.36596069481493</c:v>
                </c:pt>
                <c:pt idx="62">
                  <c:v>104.72286931914277</c:v>
                </c:pt>
                <c:pt idx="63">
                  <c:v>106.49428717965384</c:v>
                </c:pt>
                <c:pt idx="64">
                  <c:v>104.06165012467864</c:v>
                </c:pt>
                <c:pt idx="65">
                  <c:v>107.85041792606717</c:v>
                </c:pt>
                <c:pt idx="66">
                  <c:v>106.27637498363038</c:v>
                </c:pt>
                <c:pt idx="67">
                  <c:v>107.45779636016778</c:v>
                </c:pt>
                <c:pt idx="68">
                  <c:v>110.2128558513632</c:v>
                </c:pt>
                <c:pt idx="69">
                  <c:v>108.21463064831187</c:v>
                </c:pt>
                <c:pt idx="70">
                  <c:v>111.29872374336446</c:v>
                </c:pt>
                <c:pt idx="71">
                  <c:v>106.81638005047171</c:v>
                </c:pt>
                <c:pt idx="72">
                  <c:v>103.06967397054177</c:v>
                </c:pt>
                <c:pt idx="73">
                  <c:v>110.22881746869643</c:v>
                </c:pt>
                <c:pt idx="74">
                  <c:v>106.4364774382484</c:v>
                </c:pt>
                <c:pt idx="75">
                  <c:v>107.58086640743022</c:v>
                </c:pt>
                <c:pt idx="76">
                  <c:v>105.10520456749509</c:v>
                </c:pt>
                <c:pt idx="77">
                  <c:v>108.9169104296052</c:v>
                </c:pt>
                <c:pt idx="78">
                  <c:v>107.33425556331167</c:v>
                </c:pt>
                <c:pt idx="79">
                  <c:v>108.51342697004475</c:v>
                </c:pt>
                <c:pt idx="80">
                  <c:v>116.15526586999113</c:v>
                </c:pt>
                <c:pt idx="81">
                  <c:v>113.27688869234225</c:v>
                </c:pt>
                <c:pt idx="82">
                  <c:v>135.96837255854916</c:v>
                </c:pt>
                <c:pt idx="83">
                  <c:v>118.22234105820826</c:v>
                </c:pt>
                <c:pt idx="84">
                  <c:v>128.62287902994103</c:v>
                </c:pt>
                <c:pt idx="85">
                  <c:v>160.67242759433975</c:v>
                </c:pt>
                <c:pt idx="86">
                  <c:v>156.44910298602917</c:v>
                </c:pt>
                <c:pt idx="87">
                  <c:v>165.25445939051679</c:v>
                </c:pt>
                <c:pt idx="88">
                  <c:v>168.67471126987948</c:v>
                </c:pt>
                <c:pt idx="89">
                  <c:v>182.75301516131549</c:v>
                </c:pt>
                <c:pt idx="90">
                  <c:v>180.15491239943731</c:v>
                </c:pt>
                <c:pt idx="91">
                  <c:v>200.91721500453605</c:v>
                </c:pt>
                <c:pt idx="92">
                  <c:v>281.85852238526786</c:v>
                </c:pt>
                <c:pt idx="93">
                  <c:v>278.12879284451265</c:v>
                </c:pt>
                <c:pt idx="94">
                  <c:v>295.86771221076197</c:v>
                </c:pt>
                <c:pt idx="95">
                  <c:v>284.91980891680578</c:v>
                </c:pt>
                <c:pt idx="96">
                  <c:v>288.65470841661408</c:v>
                </c:pt>
                <c:pt idx="97">
                  <c:v>312.60720966980625</c:v>
                </c:pt>
                <c:pt idx="98">
                  <c:v>256.55681982678834</c:v>
                </c:pt>
                <c:pt idx="99">
                  <c:v>271.5655512045596</c:v>
                </c:pt>
                <c:pt idx="100">
                  <c:v>272.16335894098302</c:v>
                </c:pt>
                <c:pt idx="101">
                  <c:v>284.05049115524344</c:v>
                </c:pt>
                <c:pt idx="102">
                  <c:v>284.46275524516204</c:v>
                </c:pt>
                <c:pt idx="103">
                  <c:v>290.2568121801196</c:v>
                </c:pt>
                <c:pt idx="104">
                  <c:v>297.15486127895201</c:v>
                </c:pt>
                <c:pt idx="105">
                  <c:v>289.84324430685047</c:v>
                </c:pt>
                <c:pt idx="106">
                  <c:v>297.72233147901716</c:v>
                </c:pt>
                <c:pt idx="107">
                  <c:v>282.80101889806247</c:v>
                </c:pt>
                <c:pt idx="108">
                  <c:v>277.22727178810601</c:v>
                </c:pt>
                <c:pt idx="109">
                  <c:v>294.53514614131018</c:v>
                </c:pt>
                <c:pt idx="110">
                  <c:v>285.38643416878585</c:v>
                </c:pt>
                <c:pt idx="111">
                  <c:v>290.71295486155395</c:v>
                </c:pt>
                <c:pt idx="112">
                  <c:v>286.41768839525685</c:v>
                </c:pt>
                <c:pt idx="113">
                  <c:v>295.66110023818146</c:v>
                </c:pt>
                <c:pt idx="114">
                  <c:v>289.49341271261073</c:v>
                </c:pt>
                <c:pt idx="115">
                  <c:v>295.31116654088873</c:v>
                </c:pt>
                <c:pt idx="116">
                  <c:v>303.71912086129487</c:v>
                </c:pt>
                <c:pt idx="117">
                  <c:v>295.6329348803738</c:v>
                </c:pt>
                <c:pt idx="118">
                  <c:v>304.39658236701325</c:v>
                </c:pt>
                <c:pt idx="119">
                  <c:v>299.17798162387771</c:v>
                </c:pt>
                <c:pt idx="120">
                  <c:v>294.72854153140179</c:v>
                </c:pt>
                <c:pt idx="121">
                  <c:v>312.58486848629218</c:v>
                </c:pt>
                <c:pt idx="122">
                  <c:v>290.490482336063</c:v>
                </c:pt>
                <c:pt idx="123">
                  <c:v>295.7992871025308</c:v>
                </c:pt>
                <c:pt idx="124">
                  <c:v>291.347163245513</c:v>
                </c:pt>
                <c:pt idx="125">
                  <c:v>301.3176191280545</c:v>
                </c:pt>
                <c:pt idx="126">
                  <c:v>294.55527395040735</c:v>
                </c:pt>
                <c:pt idx="127">
                  <c:v>300.887784174638</c:v>
                </c:pt>
                <c:pt idx="128">
                  <c:v>308.91972104876186</c:v>
                </c:pt>
                <c:pt idx="129">
                  <c:v>301.29659913198884</c:v>
                </c:pt>
                <c:pt idx="130">
                  <c:v>310.348775609531</c:v>
                </c:pt>
                <c:pt idx="131">
                  <c:v>298.47932369518276</c:v>
                </c:pt>
                <c:pt idx="132">
                  <c:v>294.29327874642513</c:v>
                </c:pt>
                <c:pt idx="133">
                  <c:v>311.65124068707883</c:v>
                </c:pt>
                <c:pt idx="134">
                  <c:v>295.20424550323696</c:v>
                </c:pt>
                <c:pt idx="135">
                  <c:v>300.54683244332227</c:v>
                </c:pt>
                <c:pt idx="136">
                  <c:v>295.99203660842068</c:v>
                </c:pt>
                <c:pt idx="137">
                  <c:v>305.46266195879434</c:v>
                </c:pt>
                <c:pt idx="138">
                  <c:v>298.97355210595197</c:v>
                </c:pt>
                <c:pt idx="139">
                  <c:v>304.87569771825292</c:v>
                </c:pt>
                <c:pt idx="140">
                  <c:v>313.14101108592695</c:v>
                </c:pt>
                <c:pt idx="141">
                  <c:v>305.36445150775035</c:v>
                </c:pt>
                <c:pt idx="142">
                  <c:v>314.65069517248412</c:v>
                </c:pt>
                <c:pt idx="143">
                  <c:v>303.2128904357196</c:v>
                </c:pt>
                <c:pt idx="144">
                  <c:v>299.39613448196906</c:v>
                </c:pt>
                <c:pt idx="145">
                  <c:v>316.85505778380684</c:v>
                </c:pt>
                <c:pt idx="146">
                  <c:v>298.86703322461472</c:v>
                </c:pt>
                <c:pt idx="147">
                  <c:v>304.18183777572267</c:v>
                </c:pt>
                <c:pt idx="148">
                  <c:v>299.53679694985476</c:v>
                </c:pt>
                <c:pt idx="149">
                  <c:v>309.10754205463491</c:v>
                </c:pt>
                <c:pt idx="150">
                  <c:v>302.52147065710597</c:v>
                </c:pt>
                <c:pt idx="151">
                  <c:v>308.56001914609078</c:v>
                </c:pt>
                <c:pt idx="152">
                  <c:v>317.21837701646837</c:v>
                </c:pt>
                <c:pt idx="153">
                  <c:v>309.41783074885643</c:v>
                </c:pt>
                <c:pt idx="154">
                  <c:v>319.09955063434609</c:v>
                </c:pt>
                <c:pt idx="155">
                  <c:v>308.37664049488922</c:v>
                </c:pt>
                <c:pt idx="156">
                  <c:v>304.58134362063174</c:v>
                </c:pt>
                <c:pt idx="157">
                  <c:v>322.23210471531274</c:v>
                </c:pt>
                <c:pt idx="158">
                  <c:v>302.57936477721523</c:v>
                </c:pt>
                <c:pt idx="159">
                  <c:v>308.03929723315014</c:v>
                </c:pt>
                <c:pt idx="160">
                  <c:v>303.42034723793222</c:v>
                </c:pt>
                <c:pt idx="161">
                  <c:v>313.20093703087878</c:v>
                </c:pt>
                <c:pt idx="162">
                  <c:v>306.56794646959679</c:v>
                </c:pt>
                <c:pt idx="163">
                  <c:v>312.68383981892657</c:v>
                </c:pt>
                <c:pt idx="164">
                  <c:v>320.85267230730096</c:v>
                </c:pt>
                <c:pt idx="165">
                  <c:v>312.95795631957299</c:v>
                </c:pt>
                <c:pt idx="166">
                  <c:v>322.16248621212071</c:v>
                </c:pt>
                <c:pt idx="167">
                  <c:v>310.57428050884664</c:v>
                </c:pt>
              </c:numCache>
            </c:numRef>
          </c:val>
          <c:smooth val="0"/>
          <c:extLst>
            <c:ext xmlns:c16="http://schemas.microsoft.com/office/drawing/2014/chart" uri="{C3380CC4-5D6E-409C-BE32-E72D297353CC}">
              <c16:uniqueId val="{00000001-336F-4A4F-B36A-198FABFD8368}"/>
            </c:ext>
          </c:extLst>
        </c:ser>
        <c:ser>
          <c:idx val="4"/>
          <c:order val="2"/>
          <c:tx>
            <c:strRef>
              <c:f>'Graficos 5-3 a 5-23_Flujos '!$CW$4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'!$CW$5:$CW$172</c:f>
              <c:numCache>
                <c:formatCode>General</c:formatCode>
                <c:ptCount val="168"/>
                <c:pt idx="0">
                  <c:v>-1.7763568394002505E-15</c:v>
                </c:pt>
                <c:pt idx="1">
                  <c:v>0</c:v>
                </c:pt>
                <c:pt idx="2">
                  <c:v>0</c:v>
                </c:pt>
                <c:pt idx="3">
                  <c:v>0</c:v>
                </c:pt>
                <c:pt idx="4">
                  <c:v>5.3290705182007514E-15</c:v>
                </c:pt>
                <c:pt idx="5">
                  <c:v>3.5527136788005009E-15</c:v>
                </c:pt>
                <c:pt idx="6">
                  <c:v>0</c:v>
                </c:pt>
                <c:pt idx="7">
                  <c:v>0</c:v>
                </c:pt>
                <c:pt idx="8">
                  <c:v>0</c:v>
                </c:pt>
                <c:pt idx="9">
                  <c:v>1.7763568394002505E-15</c:v>
                </c:pt>
                <c:pt idx="10">
                  <c:v>-1.2434497875801753E-14</c:v>
                </c:pt>
                <c:pt idx="11">
                  <c:v>0</c:v>
                </c:pt>
                <c:pt idx="12">
                  <c:v>1.7763568394002505E-15</c:v>
                </c:pt>
                <c:pt idx="13">
                  <c:v>0</c:v>
                </c:pt>
                <c:pt idx="14">
                  <c:v>3.3750779948604759E-14</c:v>
                </c:pt>
                <c:pt idx="15">
                  <c:v>1.7763568394002505E-15</c:v>
                </c:pt>
                <c:pt idx="16">
                  <c:v>0</c:v>
                </c:pt>
                <c:pt idx="17">
                  <c:v>0</c:v>
                </c:pt>
                <c:pt idx="18">
                  <c:v>0</c:v>
                </c:pt>
                <c:pt idx="19">
                  <c:v>0</c:v>
                </c:pt>
                <c:pt idx="20">
                  <c:v>0</c:v>
                </c:pt>
                <c:pt idx="21">
                  <c:v>0</c:v>
                </c:pt>
                <c:pt idx="22">
                  <c:v>0</c:v>
                </c:pt>
                <c:pt idx="23">
                  <c:v>-1.7763568394002505E-15</c:v>
                </c:pt>
                <c:pt idx="24">
                  <c:v>0</c:v>
                </c:pt>
                <c:pt idx="25">
                  <c:v>-3.5527136788005009E-15</c:v>
                </c:pt>
                <c:pt idx="26">
                  <c:v>0</c:v>
                </c:pt>
                <c:pt idx="27">
                  <c:v>0</c:v>
                </c:pt>
                <c:pt idx="28">
                  <c:v>1.4210854715202004E-14</c:v>
                </c:pt>
                <c:pt idx="29">
                  <c:v>0</c:v>
                </c:pt>
                <c:pt idx="30">
                  <c:v>0</c:v>
                </c:pt>
                <c:pt idx="31">
                  <c:v>0</c:v>
                </c:pt>
                <c:pt idx="32">
                  <c:v>0</c:v>
                </c:pt>
                <c:pt idx="33">
                  <c:v>0</c:v>
                </c:pt>
                <c:pt idx="34">
                  <c:v>0</c:v>
                </c:pt>
                <c:pt idx="35">
                  <c:v>0</c:v>
                </c:pt>
                <c:pt idx="36">
                  <c:v>3.5527136788005009E-15</c:v>
                </c:pt>
                <c:pt idx="37">
                  <c:v>0</c:v>
                </c:pt>
                <c:pt idx="38">
                  <c:v>1.7763568394002505E-15</c:v>
                </c:pt>
                <c:pt idx="39">
                  <c:v>0</c:v>
                </c:pt>
                <c:pt idx="40">
                  <c:v>-3.5527136788005009E-15</c:v>
                </c:pt>
                <c:pt idx="41">
                  <c:v>0</c:v>
                </c:pt>
                <c:pt idx="42">
                  <c:v>0</c:v>
                </c:pt>
                <c:pt idx="43">
                  <c:v>0</c:v>
                </c:pt>
                <c:pt idx="44">
                  <c:v>0</c:v>
                </c:pt>
                <c:pt idx="45">
                  <c:v>0</c:v>
                </c:pt>
                <c:pt idx="46">
                  <c:v>-1.2434497875801753E-14</c:v>
                </c:pt>
                <c:pt idx="47">
                  <c:v>0</c:v>
                </c:pt>
                <c:pt idx="48">
                  <c:v>-1.7763568394002505E-14</c:v>
                </c:pt>
                <c:pt idx="49">
                  <c:v>3.5527136788005009E-15</c:v>
                </c:pt>
                <c:pt idx="50">
                  <c:v>0</c:v>
                </c:pt>
                <c:pt idx="51">
                  <c:v>5.3290705182007514E-15</c:v>
                </c:pt>
                <c:pt idx="52">
                  <c:v>0</c:v>
                </c:pt>
                <c:pt idx="53">
                  <c:v>3.5527136788005009E-15</c:v>
                </c:pt>
                <c:pt idx="54">
                  <c:v>3.5527136788005009E-15</c:v>
                </c:pt>
                <c:pt idx="55">
                  <c:v>0</c:v>
                </c:pt>
                <c:pt idx="56">
                  <c:v>7.1054273576010019E-15</c:v>
                </c:pt>
                <c:pt idx="57">
                  <c:v>1.5987211554602254E-14</c:v>
                </c:pt>
                <c:pt idx="58">
                  <c:v>0</c:v>
                </c:pt>
                <c:pt idx="59">
                  <c:v>0</c:v>
                </c:pt>
                <c:pt idx="60">
                  <c:v>140.20857795777374</c:v>
                </c:pt>
                <c:pt idx="61">
                  <c:v>147.36596069681764</c:v>
                </c:pt>
                <c:pt idx="62">
                  <c:v>104.72286932040333</c:v>
                </c:pt>
                <c:pt idx="63">
                  <c:v>106.49428717965202</c:v>
                </c:pt>
                <c:pt idx="64">
                  <c:v>104.06165011351368</c:v>
                </c:pt>
                <c:pt idx="65">
                  <c:v>107.85041792611446</c:v>
                </c:pt>
                <c:pt idx="66">
                  <c:v>106.27637498379408</c:v>
                </c:pt>
                <c:pt idx="67">
                  <c:v>107.45779636020234</c:v>
                </c:pt>
                <c:pt idx="68">
                  <c:v>110.21285584644465</c:v>
                </c:pt>
                <c:pt idx="69">
                  <c:v>108.21463056827633</c:v>
                </c:pt>
                <c:pt idx="70">
                  <c:v>111.29872374336446</c:v>
                </c:pt>
                <c:pt idx="71">
                  <c:v>106.8163800504044</c:v>
                </c:pt>
                <c:pt idx="72">
                  <c:v>103.06967394497951</c:v>
                </c:pt>
                <c:pt idx="73">
                  <c:v>110.22881746963139</c:v>
                </c:pt>
                <c:pt idx="74">
                  <c:v>106.4364774385067</c:v>
                </c:pt>
                <c:pt idx="75">
                  <c:v>107.58086640739202</c:v>
                </c:pt>
                <c:pt idx="76">
                  <c:v>105.10520456768063</c:v>
                </c:pt>
                <c:pt idx="77">
                  <c:v>108.91691042954335</c:v>
                </c:pt>
                <c:pt idx="78">
                  <c:v>107.33425556319344</c:v>
                </c:pt>
                <c:pt idx="79">
                  <c:v>108.51342696999745</c:v>
                </c:pt>
                <c:pt idx="80">
                  <c:v>116.15526586678243</c:v>
                </c:pt>
                <c:pt idx="81">
                  <c:v>113.27688867917641</c:v>
                </c:pt>
                <c:pt idx="82">
                  <c:v>135.96837256479375</c:v>
                </c:pt>
                <c:pt idx="83">
                  <c:v>118.22234104121162</c:v>
                </c:pt>
                <c:pt idx="84">
                  <c:v>128.62287904733057</c:v>
                </c:pt>
                <c:pt idx="85">
                  <c:v>160.67242759978399</c:v>
                </c:pt>
                <c:pt idx="86">
                  <c:v>156.44910298739342</c:v>
                </c:pt>
                <c:pt idx="87">
                  <c:v>165.25445939067322</c:v>
                </c:pt>
                <c:pt idx="88">
                  <c:v>168.67471133590516</c:v>
                </c:pt>
                <c:pt idx="89">
                  <c:v>182.75301516544641</c:v>
                </c:pt>
                <c:pt idx="90">
                  <c:v>180.15491239870607</c:v>
                </c:pt>
                <c:pt idx="91">
                  <c:v>200.91721500050153</c:v>
                </c:pt>
                <c:pt idx="92">
                  <c:v>281.85852242453439</c:v>
                </c:pt>
                <c:pt idx="93">
                  <c:v>278.12879284435621</c:v>
                </c:pt>
                <c:pt idx="94">
                  <c:v>295.8677122107747</c:v>
                </c:pt>
                <c:pt idx="95">
                  <c:v>284.91980891665298</c:v>
                </c:pt>
                <c:pt idx="96">
                  <c:v>288.65470841622664</c:v>
                </c:pt>
                <c:pt idx="97">
                  <c:v>312.60721008235123</c:v>
                </c:pt>
                <c:pt idx="98">
                  <c:v>256.55681982709211</c:v>
                </c:pt>
                <c:pt idx="99">
                  <c:v>271.56555120481971</c:v>
                </c:pt>
                <c:pt idx="100">
                  <c:v>272.16335894121039</c:v>
                </c:pt>
                <c:pt idx="101">
                  <c:v>284.05049115204383</c:v>
                </c:pt>
                <c:pt idx="102">
                  <c:v>284.46275525746751</c:v>
                </c:pt>
                <c:pt idx="103">
                  <c:v>290.25681217994497</c:v>
                </c:pt>
                <c:pt idx="104">
                  <c:v>297.15486330522072</c:v>
                </c:pt>
                <c:pt idx="105">
                  <c:v>289.84324430528795</c:v>
                </c:pt>
                <c:pt idx="106">
                  <c:v>297.72233147735096</c:v>
                </c:pt>
                <c:pt idx="107">
                  <c:v>282.80101889786056</c:v>
                </c:pt>
                <c:pt idx="108">
                  <c:v>277.2272718233562</c:v>
                </c:pt>
                <c:pt idx="109">
                  <c:v>294.53514612366416</c:v>
                </c:pt>
                <c:pt idx="110">
                  <c:v>285.38643416874038</c:v>
                </c:pt>
                <c:pt idx="111">
                  <c:v>290.71293669603438</c:v>
                </c:pt>
                <c:pt idx="112">
                  <c:v>286.41768839519864</c:v>
                </c:pt>
                <c:pt idx="113">
                  <c:v>295.66110023684632</c:v>
                </c:pt>
                <c:pt idx="114">
                  <c:v>289.49341270624973</c:v>
                </c:pt>
                <c:pt idx="115">
                  <c:v>295.31116684259359</c:v>
                </c:pt>
                <c:pt idx="116">
                  <c:v>303.71912086118573</c:v>
                </c:pt>
                <c:pt idx="117">
                  <c:v>295.63293450006495</c:v>
                </c:pt>
                <c:pt idx="118">
                  <c:v>304.39658236825926</c:v>
                </c:pt>
                <c:pt idx="119">
                  <c:v>299.17798162382678</c:v>
                </c:pt>
                <c:pt idx="120">
                  <c:v>294.72854153110165</c:v>
                </c:pt>
                <c:pt idx="121">
                  <c:v>312.58486848705797</c:v>
                </c:pt>
                <c:pt idx="122">
                  <c:v>290.49048234022666</c:v>
                </c:pt>
                <c:pt idx="123">
                  <c:v>295.79928710384593</c:v>
                </c:pt>
                <c:pt idx="124">
                  <c:v>291.34716325679801</c:v>
                </c:pt>
                <c:pt idx="125">
                  <c:v>301.31761913007176</c:v>
                </c:pt>
                <c:pt idx="126">
                  <c:v>294.5552739497216</c:v>
                </c:pt>
                <c:pt idx="127">
                  <c:v>300.88778417463982</c:v>
                </c:pt>
                <c:pt idx="128">
                  <c:v>308.91972104889464</c:v>
                </c:pt>
                <c:pt idx="129">
                  <c:v>301.29659911920135</c:v>
                </c:pt>
                <c:pt idx="130">
                  <c:v>310.34877560962013</c:v>
                </c:pt>
                <c:pt idx="131">
                  <c:v>298.4793236951391</c:v>
                </c:pt>
                <c:pt idx="132">
                  <c:v>294.29327874526098</c:v>
                </c:pt>
                <c:pt idx="133">
                  <c:v>311.65124068679143</c:v>
                </c:pt>
                <c:pt idx="134">
                  <c:v>295.20424550321695</c:v>
                </c:pt>
                <c:pt idx="135">
                  <c:v>300.54683244326952</c:v>
                </c:pt>
                <c:pt idx="136">
                  <c:v>295.99203660846251</c:v>
                </c:pt>
                <c:pt idx="137">
                  <c:v>305.46266195898534</c:v>
                </c:pt>
                <c:pt idx="138">
                  <c:v>298.97355210608112</c:v>
                </c:pt>
                <c:pt idx="139">
                  <c:v>304.87569771654125</c:v>
                </c:pt>
                <c:pt idx="140">
                  <c:v>313.14101108592331</c:v>
                </c:pt>
                <c:pt idx="141">
                  <c:v>305.36445150750296</c:v>
                </c:pt>
                <c:pt idx="142">
                  <c:v>314.65069517243865</c:v>
                </c:pt>
                <c:pt idx="143">
                  <c:v>303.21289043592878</c:v>
                </c:pt>
                <c:pt idx="144">
                  <c:v>299.39613448193268</c:v>
                </c:pt>
                <c:pt idx="145">
                  <c:v>316.85505778774859</c:v>
                </c:pt>
                <c:pt idx="146">
                  <c:v>298.86703322467474</c:v>
                </c:pt>
                <c:pt idx="147">
                  <c:v>304.18183777514969</c:v>
                </c:pt>
                <c:pt idx="148">
                  <c:v>299.53679694984567</c:v>
                </c:pt>
                <c:pt idx="149">
                  <c:v>309.10754205456578</c:v>
                </c:pt>
                <c:pt idx="150">
                  <c:v>302.5214706571187</c:v>
                </c:pt>
                <c:pt idx="151">
                  <c:v>308.5600191461599</c:v>
                </c:pt>
                <c:pt idx="152">
                  <c:v>317.218377016452</c:v>
                </c:pt>
                <c:pt idx="153">
                  <c:v>309.41783073838451</c:v>
                </c:pt>
                <c:pt idx="154">
                  <c:v>319.09955063362031</c:v>
                </c:pt>
                <c:pt idx="155">
                  <c:v>308.37664049489831</c:v>
                </c:pt>
                <c:pt idx="156">
                  <c:v>304.58134362648707</c:v>
                </c:pt>
                <c:pt idx="157">
                  <c:v>322.23210472246865</c:v>
                </c:pt>
                <c:pt idx="158">
                  <c:v>302.57936477769545</c:v>
                </c:pt>
                <c:pt idx="159">
                  <c:v>308.03929723374858</c:v>
                </c:pt>
                <c:pt idx="160">
                  <c:v>303.42034723206234</c:v>
                </c:pt>
                <c:pt idx="161">
                  <c:v>313.20093702980012</c:v>
                </c:pt>
                <c:pt idx="162">
                  <c:v>306.56794646974231</c:v>
                </c:pt>
                <c:pt idx="163">
                  <c:v>312.68383981907573</c:v>
                </c:pt>
                <c:pt idx="164">
                  <c:v>320.85267230701356</c:v>
                </c:pt>
                <c:pt idx="165">
                  <c:v>312.95795631963301</c:v>
                </c:pt>
                <c:pt idx="166">
                  <c:v>322.16248621207706</c:v>
                </c:pt>
                <c:pt idx="167">
                  <c:v>310.57428050872295</c:v>
                </c:pt>
              </c:numCache>
            </c:numRef>
          </c:val>
          <c:smooth val="0"/>
          <c:extLst>
            <c:ext xmlns:c16="http://schemas.microsoft.com/office/drawing/2014/chart" uri="{C3380CC4-5D6E-409C-BE32-E72D297353CC}">
              <c16:uniqueId val="{00000002-336F-4A4F-B36A-198FABFD8368}"/>
            </c:ext>
          </c:extLst>
        </c:ser>
        <c:ser>
          <c:idx val="1"/>
          <c:order val="3"/>
          <c:tx>
            <c:strRef>
              <c:f>'Graficos 5-3 a 5-23_Flujos '!$CX$4</c:f>
              <c:strCache>
                <c:ptCount val="1"/>
                <c:pt idx="0">
                  <c:v>Capacidad Flujo</c:v>
                </c:pt>
              </c:strCache>
            </c:strRef>
          </c:tx>
          <c:spPr>
            <a:ln w="190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'!$CX$5:$CX$172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400</c:v>
                </c:pt>
                <c:pt idx="61">
                  <c:v>400</c:v>
                </c:pt>
                <c:pt idx="62">
                  <c:v>400</c:v>
                </c:pt>
                <c:pt idx="63">
                  <c:v>400</c:v>
                </c:pt>
                <c:pt idx="64">
                  <c:v>400</c:v>
                </c:pt>
                <c:pt idx="65">
                  <c:v>400</c:v>
                </c:pt>
                <c:pt idx="66">
                  <c:v>400</c:v>
                </c:pt>
                <c:pt idx="67">
                  <c:v>400</c:v>
                </c:pt>
                <c:pt idx="68">
                  <c:v>400</c:v>
                </c:pt>
                <c:pt idx="69">
                  <c:v>400</c:v>
                </c:pt>
                <c:pt idx="70">
                  <c:v>400</c:v>
                </c:pt>
                <c:pt idx="71">
                  <c:v>400</c:v>
                </c:pt>
                <c:pt idx="72">
                  <c:v>400</c:v>
                </c:pt>
                <c:pt idx="73">
                  <c:v>400</c:v>
                </c:pt>
                <c:pt idx="74">
                  <c:v>400</c:v>
                </c:pt>
                <c:pt idx="75">
                  <c:v>400</c:v>
                </c:pt>
                <c:pt idx="76">
                  <c:v>400</c:v>
                </c:pt>
                <c:pt idx="77">
                  <c:v>400</c:v>
                </c:pt>
                <c:pt idx="78">
                  <c:v>400</c:v>
                </c:pt>
                <c:pt idx="79">
                  <c:v>400</c:v>
                </c:pt>
                <c:pt idx="80">
                  <c:v>400</c:v>
                </c:pt>
                <c:pt idx="81">
                  <c:v>400</c:v>
                </c:pt>
                <c:pt idx="82">
                  <c:v>400</c:v>
                </c:pt>
                <c:pt idx="83">
                  <c:v>400</c:v>
                </c:pt>
                <c:pt idx="84">
                  <c:v>400</c:v>
                </c:pt>
                <c:pt idx="85">
                  <c:v>400</c:v>
                </c:pt>
                <c:pt idx="86">
                  <c:v>400</c:v>
                </c:pt>
                <c:pt idx="87">
                  <c:v>400</c:v>
                </c:pt>
                <c:pt idx="88">
                  <c:v>400</c:v>
                </c:pt>
                <c:pt idx="89">
                  <c:v>400</c:v>
                </c:pt>
                <c:pt idx="90">
                  <c:v>400</c:v>
                </c:pt>
                <c:pt idx="91">
                  <c:v>400</c:v>
                </c:pt>
                <c:pt idx="92">
                  <c:v>400</c:v>
                </c:pt>
                <c:pt idx="93">
                  <c:v>400</c:v>
                </c:pt>
                <c:pt idx="94">
                  <c:v>400</c:v>
                </c:pt>
                <c:pt idx="95">
                  <c:v>400</c:v>
                </c:pt>
                <c:pt idx="96">
                  <c:v>400</c:v>
                </c:pt>
                <c:pt idx="97">
                  <c:v>400</c:v>
                </c:pt>
                <c:pt idx="98">
                  <c:v>400</c:v>
                </c:pt>
                <c:pt idx="99">
                  <c:v>400</c:v>
                </c:pt>
                <c:pt idx="100">
                  <c:v>400</c:v>
                </c:pt>
                <c:pt idx="101">
                  <c:v>400</c:v>
                </c:pt>
                <c:pt idx="102">
                  <c:v>400</c:v>
                </c:pt>
                <c:pt idx="103">
                  <c:v>400</c:v>
                </c:pt>
                <c:pt idx="104">
                  <c:v>400</c:v>
                </c:pt>
                <c:pt idx="105">
                  <c:v>400</c:v>
                </c:pt>
                <c:pt idx="106">
                  <c:v>400</c:v>
                </c:pt>
                <c:pt idx="107">
                  <c:v>400</c:v>
                </c:pt>
                <c:pt idx="108">
                  <c:v>400</c:v>
                </c:pt>
                <c:pt idx="109">
                  <c:v>400</c:v>
                </c:pt>
                <c:pt idx="110">
                  <c:v>400</c:v>
                </c:pt>
                <c:pt idx="111">
                  <c:v>400</c:v>
                </c:pt>
                <c:pt idx="112">
                  <c:v>400</c:v>
                </c:pt>
                <c:pt idx="113">
                  <c:v>400</c:v>
                </c:pt>
                <c:pt idx="114">
                  <c:v>400</c:v>
                </c:pt>
                <c:pt idx="115">
                  <c:v>400</c:v>
                </c:pt>
                <c:pt idx="116">
                  <c:v>400</c:v>
                </c:pt>
                <c:pt idx="117">
                  <c:v>400</c:v>
                </c:pt>
                <c:pt idx="118">
                  <c:v>400</c:v>
                </c:pt>
                <c:pt idx="119">
                  <c:v>400</c:v>
                </c:pt>
                <c:pt idx="120">
                  <c:v>400</c:v>
                </c:pt>
                <c:pt idx="121">
                  <c:v>400</c:v>
                </c:pt>
                <c:pt idx="122">
                  <c:v>400</c:v>
                </c:pt>
                <c:pt idx="123">
                  <c:v>400</c:v>
                </c:pt>
                <c:pt idx="124">
                  <c:v>400</c:v>
                </c:pt>
                <c:pt idx="125">
                  <c:v>400</c:v>
                </c:pt>
                <c:pt idx="126">
                  <c:v>400</c:v>
                </c:pt>
                <c:pt idx="127">
                  <c:v>400</c:v>
                </c:pt>
                <c:pt idx="128">
                  <c:v>400</c:v>
                </c:pt>
                <c:pt idx="129">
                  <c:v>400</c:v>
                </c:pt>
                <c:pt idx="130">
                  <c:v>400</c:v>
                </c:pt>
                <c:pt idx="131">
                  <c:v>400</c:v>
                </c:pt>
                <c:pt idx="132">
                  <c:v>400</c:v>
                </c:pt>
                <c:pt idx="133">
                  <c:v>400</c:v>
                </c:pt>
                <c:pt idx="134">
                  <c:v>400</c:v>
                </c:pt>
                <c:pt idx="135">
                  <c:v>400</c:v>
                </c:pt>
                <c:pt idx="136">
                  <c:v>400</c:v>
                </c:pt>
                <c:pt idx="137">
                  <c:v>400</c:v>
                </c:pt>
                <c:pt idx="138">
                  <c:v>400</c:v>
                </c:pt>
                <c:pt idx="139">
                  <c:v>400</c:v>
                </c:pt>
                <c:pt idx="140">
                  <c:v>400</c:v>
                </c:pt>
                <c:pt idx="141">
                  <c:v>400</c:v>
                </c:pt>
                <c:pt idx="142">
                  <c:v>400</c:v>
                </c:pt>
                <c:pt idx="143">
                  <c:v>400</c:v>
                </c:pt>
                <c:pt idx="144">
                  <c:v>400</c:v>
                </c:pt>
                <c:pt idx="145">
                  <c:v>400</c:v>
                </c:pt>
                <c:pt idx="146">
                  <c:v>400</c:v>
                </c:pt>
                <c:pt idx="147">
                  <c:v>400</c:v>
                </c:pt>
                <c:pt idx="148">
                  <c:v>400</c:v>
                </c:pt>
                <c:pt idx="149">
                  <c:v>400</c:v>
                </c:pt>
                <c:pt idx="150">
                  <c:v>400</c:v>
                </c:pt>
                <c:pt idx="151">
                  <c:v>400</c:v>
                </c:pt>
                <c:pt idx="152">
                  <c:v>400</c:v>
                </c:pt>
                <c:pt idx="153">
                  <c:v>400</c:v>
                </c:pt>
                <c:pt idx="154">
                  <c:v>400</c:v>
                </c:pt>
                <c:pt idx="155">
                  <c:v>400</c:v>
                </c:pt>
                <c:pt idx="156">
                  <c:v>400</c:v>
                </c:pt>
                <c:pt idx="157">
                  <c:v>400</c:v>
                </c:pt>
                <c:pt idx="158">
                  <c:v>400</c:v>
                </c:pt>
                <c:pt idx="159">
                  <c:v>400</c:v>
                </c:pt>
                <c:pt idx="160">
                  <c:v>400</c:v>
                </c:pt>
                <c:pt idx="161">
                  <c:v>400</c:v>
                </c:pt>
                <c:pt idx="162">
                  <c:v>400</c:v>
                </c:pt>
                <c:pt idx="163">
                  <c:v>400</c:v>
                </c:pt>
                <c:pt idx="164">
                  <c:v>400</c:v>
                </c:pt>
                <c:pt idx="165">
                  <c:v>400</c:v>
                </c:pt>
                <c:pt idx="166">
                  <c:v>400</c:v>
                </c:pt>
                <c:pt idx="167">
                  <c:v>400</c:v>
                </c:pt>
              </c:numCache>
            </c:numRef>
          </c:val>
          <c:smooth val="0"/>
          <c:extLst>
            <c:ext xmlns:c16="http://schemas.microsoft.com/office/drawing/2014/chart" uri="{C3380CC4-5D6E-409C-BE32-E72D297353CC}">
              <c16:uniqueId val="{00000003-336F-4A4F-B36A-198FABFD8368}"/>
            </c:ext>
          </c:extLst>
        </c:ser>
        <c:ser>
          <c:idx val="2"/>
          <c:order val="4"/>
          <c:tx>
            <c:strRef>
              <c:f>'Graficos 5-3 a 5-23_Flujos '!$CY$4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'!$CY$5:$CY$172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4-336F-4A4F-B36A-198FABFD8368}"/>
            </c:ext>
          </c:extLst>
        </c:ser>
        <c:dLbls>
          <c:showLegendKey val="0"/>
          <c:showVal val="0"/>
          <c:showCatName val="0"/>
          <c:showSerName val="0"/>
          <c:showPercent val="0"/>
          <c:showBubbleSize val="0"/>
        </c:dLbls>
        <c:smooth val="0"/>
        <c:axId val="957373440"/>
        <c:axId val="957375072"/>
      </c:lineChart>
      <c:dateAx>
        <c:axId val="95737344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957375072"/>
        <c:crosses val="autoZero"/>
        <c:auto val="1"/>
        <c:lblOffset val="100"/>
        <c:baseTimeUnit val="months"/>
      </c:dateAx>
      <c:valAx>
        <c:axId val="9573750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957373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Barranquilla - Cartagena</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'!$DJ$4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'!$DJ$5:$DJ$172</c:f>
              <c:numCache>
                <c:formatCode>General</c:formatCode>
                <c:ptCount val="168"/>
                <c:pt idx="0">
                  <c:v>-163.3974580566794</c:v>
                </c:pt>
                <c:pt idx="1">
                  <c:v>-167.81505999981715</c:v>
                </c:pt>
                <c:pt idx="2">
                  <c:v>-149.21605789072976</c:v>
                </c:pt>
                <c:pt idx="3">
                  <c:v>-148.29419137296458</c:v>
                </c:pt>
                <c:pt idx="4">
                  <c:v>-143.66858261027329</c:v>
                </c:pt>
                <c:pt idx="5">
                  <c:v>-159.89913473279944</c:v>
                </c:pt>
                <c:pt idx="6">
                  <c:v>-153.13984459584412</c:v>
                </c:pt>
                <c:pt idx="7">
                  <c:v>-154.6999288445968</c:v>
                </c:pt>
                <c:pt idx="8">
                  <c:v>-173.56640887329831</c:v>
                </c:pt>
                <c:pt idx="9">
                  <c:v>-164.73278663439226</c:v>
                </c:pt>
                <c:pt idx="10">
                  <c:v>-184.54097833903</c:v>
                </c:pt>
                <c:pt idx="11">
                  <c:v>-184.62220936861155</c:v>
                </c:pt>
                <c:pt idx="12">
                  <c:v>-188.81342599721523</c:v>
                </c:pt>
                <c:pt idx="13">
                  <c:v>-199.206665590836</c:v>
                </c:pt>
                <c:pt idx="14">
                  <c:v>-203.83634627864302</c:v>
                </c:pt>
                <c:pt idx="15">
                  <c:v>-203.07182629777401</c:v>
                </c:pt>
                <c:pt idx="16">
                  <c:v>-200.15745303121867</c:v>
                </c:pt>
                <c:pt idx="17">
                  <c:v>-217.33537651291743</c:v>
                </c:pt>
                <c:pt idx="18">
                  <c:v>-208.84854768644431</c:v>
                </c:pt>
                <c:pt idx="19">
                  <c:v>-212.22325915674929</c:v>
                </c:pt>
                <c:pt idx="20">
                  <c:v>-205.43713428900526</c:v>
                </c:pt>
                <c:pt idx="21">
                  <c:v>-194.45996959580771</c:v>
                </c:pt>
                <c:pt idx="22">
                  <c:v>-207.37980182354323</c:v>
                </c:pt>
                <c:pt idx="23">
                  <c:v>-259.73314861165034</c:v>
                </c:pt>
                <c:pt idx="24">
                  <c:v>-261.89904753181708</c:v>
                </c:pt>
                <c:pt idx="25">
                  <c:v>-253.65914017586431</c:v>
                </c:pt>
                <c:pt idx="26">
                  <c:v>-154.6486895018341</c:v>
                </c:pt>
                <c:pt idx="27">
                  <c:v>-156.65031745345976</c:v>
                </c:pt>
                <c:pt idx="28">
                  <c:v>-151.9349480575487</c:v>
                </c:pt>
                <c:pt idx="29">
                  <c:v>-168.20829047879619</c:v>
                </c:pt>
                <c:pt idx="30">
                  <c:v>-161.31436397434328</c:v>
                </c:pt>
                <c:pt idx="31">
                  <c:v>-160.8347575453011</c:v>
                </c:pt>
                <c:pt idx="32">
                  <c:v>-147.92702156273907</c:v>
                </c:pt>
                <c:pt idx="33">
                  <c:v>-141.89888963918202</c:v>
                </c:pt>
                <c:pt idx="34">
                  <c:v>-148.09560695861001</c:v>
                </c:pt>
                <c:pt idx="35">
                  <c:v>-168.10764645622112</c:v>
                </c:pt>
                <c:pt idx="36">
                  <c:v>-170.46354566828813</c:v>
                </c:pt>
                <c:pt idx="37">
                  <c:v>-171.8773957984522</c:v>
                </c:pt>
                <c:pt idx="38">
                  <c:v>-152.69585737853777</c:v>
                </c:pt>
                <c:pt idx="39">
                  <c:v>-151.91097383643501</c:v>
                </c:pt>
                <c:pt idx="40">
                  <c:v>-146.72436786419712</c:v>
                </c:pt>
                <c:pt idx="41">
                  <c:v>-161.76637791667599</c:v>
                </c:pt>
                <c:pt idx="42">
                  <c:v>-156.75714154075831</c:v>
                </c:pt>
                <c:pt idx="43">
                  <c:v>-156.55504071433097</c:v>
                </c:pt>
                <c:pt idx="44">
                  <c:v>-141.55095139017794</c:v>
                </c:pt>
                <c:pt idx="45">
                  <c:v>-132.75503387500066</c:v>
                </c:pt>
                <c:pt idx="46">
                  <c:v>-138.63950784329791</c:v>
                </c:pt>
                <c:pt idx="47">
                  <c:v>-140.01686068973504</c:v>
                </c:pt>
                <c:pt idx="48">
                  <c:v>-147.87714540550951</c:v>
                </c:pt>
                <c:pt idx="49">
                  <c:v>-147.94311940250918</c:v>
                </c:pt>
                <c:pt idx="50">
                  <c:v>-174.89816533238627</c:v>
                </c:pt>
                <c:pt idx="51">
                  <c:v>-165.49815614987165</c:v>
                </c:pt>
                <c:pt idx="52">
                  <c:v>-155.08581660466734</c:v>
                </c:pt>
                <c:pt idx="53">
                  <c:v>-175.64941703539807</c:v>
                </c:pt>
                <c:pt idx="54">
                  <c:v>-148.75635895994492</c:v>
                </c:pt>
                <c:pt idx="55">
                  <c:v>-124.239177595824</c:v>
                </c:pt>
                <c:pt idx="56">
                  <c:v>-145.85828534758184</c:v>
                </c:pt>
                <c:pt idx="57">
                  <c:v>-123.9905297748046</c:v>
                </c:pt>
                <c:pt idx="58">
                  <c:v>-131.17944342806004</c:v>
                </c:pt>
                <c:pt idx="59">
                  <c:v>-208.08755447296426</c:v>
                </c:pt>
                <c:pt idx="60">
                  <c:v>-48.01103353954386</c:v>
                </c:pt>
                <c:pt idx="61">
                  <c:v>-40.611469893017784</c:v>
                </c:pt>
                <c:pt idx="62">
                  <c:v>37.558634052518755</c:v>
                </c:pt>
                <c:pt idx="63">
                  <c:v>28.416446454240941</c:v>
                </c:pt>
                <c:pt idx="64">
                  <c:v>43.105654485640116</c:v>
                </c:pt>
                <c:pt idx="65">
                  <c:v>27.871223724330775</c:v>
                </c:pt>
                <c:pt idx="66">
                  <c:v>22.100696844863705</c:v>
                </c:pt>
                <c:pt idx="67">
                  <c:v>32.643204990541562</c:v>
                </c:pt>
                <c:pt idx="68">
                  <c:v>45.294244820135646</c:v>
                </c:pt>
                <c:pt idx="69">
                  <c:v>51.800852785003372</c:v>
                </c:pt>
                <c:pt idx="70">
                  <c:v>45.277768084430136</c:v>
                </c:pt>
                <c:pt idx="71">
                  <c:v>43.730469038709998</c:v>
                </c:pt>
                <c:pt idx="72">
                  <c:v>47.549550136551261</c:v>
                </c:pt>
                <c:pt idx="73">
                  <c:v>48.474527304642834</c:v>
                </c:pt>
                <c:pt idx="74">
                  <c:v>40.454940089257434</c:v>
                </c:pt>
                <c:pt idx="75">
                  <c:v>40.428747590631247</c:v>
                </c:pt>
                <c:pt idx="76">
                  <c:v>25.362146183266304</c:v>
                </c:pt>
                <c:pt idx="77">
                  <c:v>24.947852645302191</c:v>
                </c:pt>
                <c:pt idx="78">
                  <c:v>35.306705102440901</c:v>
                </c:pt>
                <c:pt idx="79">
                  <c:v>35.208488061907701</c:v>
                </c:pt>
                <c:pt idx="80">
                  <c:v>49.492951751803048</c:v>
                </c:pt>
                <c:pt idx="81">
                  <c:v>54.270826733438298</c:v>
                </c:pt>
                <c:pt idx="82">
                  <c:v>47.704585129395127</c:v>
                </c:pt>
                <c:pt idx="83">
                  <c:v>-112.57263900677208</c:v>
                </c:pt>
                <c:pt idx="84">
                  <c:v>-108.15764123399276</c:v>
                </c:pt>
                <c:pt idx="85">
                  <c:v>-111.81205019180197</c:v>
                </c:pt>
                <c:pt idx="86">
                  <c:v>-117.8710855115205</c:v>
                </c:pt>
                <c:pt idx="87">
                  <c:v>-117.23352156742476</c:v>
                </c:pt>
                <c:pt idx="88">
                  <c:v>-112.24676252435893</c:v>
                </c:pt>
                <c:pt idx="89">
                  <c:v>-128.69831060303841</c:v>
                </c:pt>
                <c:pt idx="90">
                  <c:v>-122.15964915661607</c:v>
                </c:pt>
                <c:pt idx="91">
                  <c:v>-123.86873371910769</c:v>
                </c:pt>
                <c:pt idx="92">
                  <c:v>-143.41277475573588</c:v>
                </c:pt>
                <c:pt idx="93">
                  <c:v>-134.4969488249626</c:v>
                </c:pt>
                <c:pt idx="94">
                  <c:v>-153.9714084562147</c:v>
                </c:pt>
                <c:pt idx="95">
                  <c:v>-154.62501524225809</c:v>
                </c:pt>
                <c:pt idx="96">
                  <c:v>-145.98197791411076</c:v>
                </c:pt>
                <c:pt idx="97">
                  <c:v>-139.86178215732798</c:v>
                </c:pt>
                <c:pt idx="98">
                  <c:v>-119.03310647071339</c:v>
                </c:pt>
                <c:pt idx="99">
                  <c:v>-118.41267499083187</c:v>
                </c:pt>
                <c:pt idx="100">
                  <c:v>-113.3809232597705</c:v>
                </c:pt>
                <c:pt idx="101">
                  <c:v>-129.86642166518141</c:v>
                </c:pt>
                <c:pt idx="102">
                  <c:v>-123.30486242496409</c:v>
                </c:pt>
                <c:pt idx="103">
                  <c:v>-124.97962601750623</c:v>
                </c:pt>
                <c:pt idx="104">
                  <c:v>-114.46530507074203</c:v>
                </c:pt>
                <c:pt idx="105">
                  <c:v>-105.5411516148597</c:v>
                </c:pt>
                <c:pt idx="106">
                  <c:v>-115.91812741360627</c:v>
                </c:pt>
                <c:pt idx="107">
                  <c:v>-114.64327291725203</c:v>
                </c:pt>
                <c:pt idx="108">
                  <c:v>-93.197376374620944</c:v>
                </c:pt>
                <c:pt idx="109">
                  <c:v>-97.532073832233436</c:v>
                </c:pt>
                <c:pt idx="110">
                  <c:v>-85.049927183776163</c:v>
                </c:pt>
                <c:pt idx="111">
                  <c:v>-77.957873729988933</c:v>
                </c:pt>
                <c:pt idx="112">
                  <c:v>-86.417947672656737</c:v>
                </c:pt>
                <c:pt idx="113">
                  <c:v>-88.724018044653349</c:v>
                </c:pt>
                <c:pt idx="114">
                  <c:v>-101.41058787528891</c:v>
                </c:pt>
                <c:pt idx="115">
                  <c:v>-99.235310275340453</c:v>
                </c:pt>
                <c:pt idx="116">
                  <c:v>-100.93633050995413</c:v>
                </c:pt>
                <c:pt idx="117">
                  <c:v>-92.061239549540915</c:v>
                </c:pt>
                <c:pt idx="118">
                  <c:v>-103.62191462796181</c:v>
                </c:pt>
                <c:pt idx="119">
                  <c:v>-118.0984986970434</c:v>
                </c:pt>
                <c:pt idx="120">
                  <c:v>-114.87084674858488</c:v>
                </c:pt>
                <c:pt idx="121">
                  <c:v>-115.39304342889227</c:v>
                </c:pt>
                <c:pt idx="122">
                  <c:v>-93.170491468161345</c:v>
                </c:pt>
                <c:pt idx="123">
                  <c:v>-91.209505805396475</c:v>
                </c:pt>
                <c:pt idx="124">
                  <c:v>-88.801188426557928</c:v>
                </c:pt>
                <c:pt idx="125">
                  <c:v>-102.4754186347127</c:v>
                </c:pt>
                <c:pt idx="126">
                  <c:v>-99.608161951415241</c:v>
                </c:pt>
                <c:pt idx="127">
                  <c:v>-100.36615628562868</c:v>
                </c:pt>
                <c:pt idx="128">
                  <c:v>-98.253119639004581</c:v>
                </c:pt>
                <c:pt idx="129">
                  <c:v>-89.140293061616831</c:v>
                </c:pt>
                <c:pt idx="130">
                  <c:v>-101.51907286734786</c:v>
                </c:pt>
                <c:pt idx="131">
                  <c:v>-103.53068893833552</c:v>
                </c:pt>
                <c:pt idx="132">
                  <c:v>-100.54835021519102</c:v>
                </c:pt>
                <c:pt idx="133">
                  <c:v>-101.59415310714394</c:v>
                </c:pt>
                <c:pt idx="134">
                  <c:v>-92.557303264155053</c:v>
                </c:pt>
                <c:pt idx="135">
                  <c:v>-90.086390996817499</c:v>
                </c:pt>
                <c:pt idx="136">
                  <c:v>-87.927532764151692</c:v>
                </c:pt>
                <c:pt idx="137">
                  <c:v>-100.79918719292618</c:v>
                </c:pt>
                <c:pt idx="138">
                  <c:v>-98.736411709687673</c:v>
                </c:pt>
                <c:pt idx="139">
                  <c:v>-99.687833131756634</c:v>
                </c:pt>
                <c:pt idx="140">
                  <c:v>-99.670366259175353</c:v>
                </c:pt>
                <c:pt idx="141">
                  <c:v>-90.930107583641075</c:v>
                </c:pt>
                <c:pt idx="142">
                  <c:v>-104.10195294953883</c:v>
                </c:pt>
                <c:pt idx="143">
                  <c:v>-107.15640437742695</c:v>
                </c:pt>
                <c:pt idx="144">
                  <c:v>-105.74121071083937</c:v>
                </c:pt>
                <c:pt idx="145">
                  <c:v>-106.6034238236025</c:v>
                </c:pt>
                <c:pt idx="146">
                  <c:v>-95.010604219278321</c:v>
                </c:pt>
                <c:pt idx="147">
                  <c:v>-92.558721068082377</c:v>
                </c:pt>
                <c:pt idx="148">
                  <c:v>-91.03186882683076</c:v>
                </c:pt>
                <c:pt idx="149">
                  <c:v>-103.06055646692403</c:v>
                </c:pt>
                <c:pt idx="150">
                  <c:v>-101.70296795945615</c:v>
                </c:pt>
                <c:pt idx="151">
                  <c:v>-102.24233029340394</c:v>
                </c:pt>
                <c:pt idx="152">
                  <c:v>-104.07836095558014</c:v>
                </c:pt>
                <c:pt idx="153">
                  <c:v>-95.132715041399933</c:v>
                </c:pt>
                <c:pt idx="154">
                  <c:v>-106.17713376577012</c:v>
                </c:pt>
                <c:pt idx="155">
                  <c:v>-111.807852066122</c:v>
                </c:pt>
                <c:pt idx="156">
                  <c:v>-111.21515702432953</c:v>
                </c:pt>
                <c:pt idx="157">
                  <c:v>-108.38972240604926</c:v>
                </c:pt>
                <c:pt idx="158">
                  <c:v>-95.145200569764711</c:v>
                </c:pt>
                <c:pt idx="159">
                  <c:v>-91.731763047515415</c:v>
                </c:pt>
                <c:pt idx="160">
                  <c:v>-90.674296802841127</c:v>
                </c:pt>
                <c:pt idx="161">
                  <c:v>-101.83558575215284</c:v>
                </c:pt>
                <c:pt idx="162">
                  <c:v>-101.60364561097231</c:v>
                </c:pt>
                <c:pt idx="163">
                  <c:v>-102.06335135234986</c:v>
                </c:pt>
                <c:pt idx="164">
                  <c:v>-100.50401946238708</c:v>
                </c:pt>
                <c:pt idx="165">
                  <c:v>-91.71831640903838</c:v>
                </c:pt>
                <c:pt idx="166">
                  <c:v>-101.55852072394919</c:v>
                </c:pt>
                <c:pt idx="167">
                  <c:v>-108.56418586825021</c:v>
                </c:pt>
              </c:numCache>
            </c:numRef>
          </c:val>
          <c:smooth val="0"/>
          <c:extLst>
            <c:ext xmlns:c16="http://schemas.microsoft.com/office/drawing/2014/chart" uri="{C3380CC4-5D6E-409C-BE32-E72D297353CC}">
              <c16:uniqueId val="{00000000-589A-411F-A3BA-90889A31F326}"/>
            </c:ext>
          </c:extLst>
        </c:ser>
        <c:ser>
          <c:idx val="3"/>
          <c:order val="1"/>
          <c:tx>
            <c:strRef>
              <c:f>'Graficos 5-3 a 5-23_Flujos '!$DK$4</c:f>
              <c:strCache>
                <c:ptCount val="1"/>
                <c:pt idx="0">
                  <c:v>Flujo Oferta2</c:v>
                </c:pt>
              </c:strCache>
            </c:strRef>
          </c:tx>
          <c:spPr>
            <a:ln w="38100" cap="rnd">
              <a:solidFill>
                <a:schemeClr val="accent4"/>
              </a:solidFill>
              <a:prstDash val="sysDot"/>
              <a:round/>
            </a:ln>
            <a:effectLst/>
          </c:spPr>
          <c:marker>
            <c:symbol val="none"/>
          </c:marker>
          <c:val>
            <c:numRef>
              <c:f>'Graficos 5-3 a 5-23_Flujos '!$DK$5:$DK$172</c:f>
              <c:numCache>
                <c:formatCode>General</c:formatCode>
                <c:ptCount val="168"/>
                <c:pt idx="0">
                  <c:v>-72.881696539917925</c:v>
                </c:pt>
                <c:pt idx="1">
                  <c:v>-90.23158331907365</c:v>
                </c:pt>
                <c:pt idx="2">
                  <c:v>-46.105604201985045</c:v>
                </c:pt>
                <c:pt idx="3">
                  <c:v>-50.998941724387805</c:v>
                </c:pt>
                <c:pt idx="4">
                  <c:v>-55.085988866267826</c:v>
                </c:pt>
                <c:pt idx="5">
                  <c:v>-47.518805057108182</c:v>
                </c:pt>
                <c:pt idx="6">
                  <c:v>-52.115395421554354</c:v>
                </c:pt>
                <c:pt idx="7">
                  <c:v>-56.232520120422578</c:v>
                </c:pt>
                <c:pt idx="8">
                  <c:v>-129.25776809963526</c:v>
                </c:pt>
                <c:pt idx="9">
                  <c:v>-119.21739395791303</c:v>
                </c:pt>
                <c:pt idx="10">
                  <c:v>-155.49860921646626</c:v>
                </c:pt>
                <c:pt idx="11">
                  <c:v>-143.30856094337889</c:v>
                </c:pt>
                <c:pt idx="12">
                  <c:v>-122.5948047245185</c:v>
                </c:pt>
                <c:pt idx="13">
                  <c:v>-162.11355270497057</c:v>
                </c:pt>
                <c:pt idx="14">
                  <c:v>-156.28736538427938</c:v>
                </c:pt>
                <c:pt idx="15">
                  <c:v>-165.62740977216578</c:v>
                </c:pt>
                <c:pt idx="16">
                  <c:v>-160.21977216166789</c:v>
                </c:pt>
                <c:pt idx="17">
                  <c:v>-182.50284060987974</c:v>
                </c:pt>
                <c:pt idx="18">
                  <c:v>-182.90624841394032</c:v>
                </c:pt>
                <c:pt idx="19">
                  <c:v>-198.24830050553788</c:v>
                </c:pt>
                <c:pt idx="20">
                  <c:v>-191.96301168437037</c:v>
                </c:pt>
                <c:pt idx="21">
                  <c:v>-181.55646678138328</c:v>
                </c:pt>
                <c:pt idx="22">
                  <c:v>-194.97381070044452</c:v>
                </c:pt>
                <c:pt idx="23">
                  <c:v>-247.90440236897985</c:v>
                </c:pt>
                <c:pt idx="24">
                  <c:v>-243.90825176828906</c:v>
                </c:pt>
                <c:pt idx="25">
                  <c:v>-246.5292798099706</c:v>
                </c:pt>
                <c:pt idx="26">
                  <c:v>-122.96315630778696</c:v>
                </c:pt>
                <c:pt idx="27">
                  <c:v>-107.78400165233074</c:v>
                </c:pt>
                <c:pt idx="28">
                  <c:v>-97.714542102562632</c:v>
                </c:pt>
                <c:pt idx="29">
                  <c:v>-102.61676582230308</c:v>
                </c:pt>
                <c:pt idx="30">
                  <c:v>-118.65798736364246</c:v>
                </c:pt>
                <c:pt idx="31">
                  <c:v>-131.59744851595184</c:v>
                </c:pt>
                <c:pt idx="32">
                  <c:v>-134.75596325562424</c:v>
                </c:pt>
                <c:pt idx="33">
                  <c:v>-125.75803712313063</c:v>
                </c:pt>
                <c:pt idx="34">
                  <c:v>-136.18156547285616</c:v>
                </c:pt>
                <c:pt idx="35">
                  <c:v>-153.48135755979456</c:v>
                </c:pt>
                <c:pt idx="36">
                  <c:v>-153.55072124116123</c:v>
                </c:pt>
                <c:pt idx="37">
                  <c:v>-159.49957395123783</c:v>
                </c:pt>
                <c:pt idx="38">
                  <c:v>-138.69582944223657</c:v>
                </c:pt>
                <c:pt idx="39">
                  <c:v>-137.83033040969167</c:v>
                </c:pt>
                <c:pt idx="40">
                  <c:v>-133.01427167560905</c:v>
                </c:pt>
                <c:pt idx="41">
                  <c:v>-149.26925140235107</c:v>
                </c:pt>
                <c:pt idx="42">
                  <c:v>-142.8179918351816</c:v>
                </c:pt>
                <c:pt idx="43">
                  <c:v>-144.8492480320856</c:v>
                </c:pt>
                <c:pt idx="44">
                  <c:v>-134.27815391100012</c:v>
                </c:pt>
                <c:pt idx="45">
                  <c:v>-125.46219752402976</c:v>
                </c:pt>
                <c:pt idx="46">
                  <c:v>-136.05480405024718</c:v>
                </c:pt>
                <c:pt idx="47">
                  <c:v>-135.07986844924744</c:v>
                </c:pt>
                <c:pt idx="48">
                  <c:v>-140.60754875955172</c:v>
                </c:pt>
                <c:pt idx="49">
                  <c:v>-147.01260718691628</c:v>
                </c:pt>
                <c:pt idx="50">
                  <c:v>-169.51208757341374</c:v>
                </c:pt>
                <c:pt idx="51">
                  <c:v>-168.86102252919227</c:v>
                </c:pt>
                <c:pt idx="52">
                  <c:v>-166.09891579614487</c:v>
                </c:pt>
                <c:pt idx="53">
                  <c:v>-183.59925087040756</c:v>
                </c:pt>
                <c:pt idx="54">
                  <c:v>-161.81682470161468</c:v>
                </c:pt>
                <c:pt idx="55">
                  <c:v>-141.28615641337819</c:v>
                </c:pt>
                <c:pt idx="56">
                  <c:v>-157.99075068114325</c:v>
                </c:pt>
                <c:pt idx="57">
                  <c:v>-141.12790666916408</c:v>
                </c:pt>
                <c:pt idx="58">
                  <c:v>-152.54872350126971</c:v>
                </c:pt>
                <c:pt idx="59">
                  <c:v>-230.45409235102125</c:v>
                </c:pt>
                <c:pt idx="60">
                  <c:v>-48.01103353954386</c:v>
                </c:pt>
                <c:pt idx="61">
                  <c:v>-40.611469893017784</c:v>
                </c:pt>
                <c:pt idx="62">
                  <c:v>34.576913631753996</c:v>
                </c:pt>
                <c:pt idx="63">
                  <c:v>25.530637409421615</c:v>
                </c:pt>
                <c:pt idx="64">
                  <c:v>40.162391664460301</c:v>
                </c:pt>
                <c:pt idx="65">
                  <c:v>25.099629720207304</c:v>
                </c:pt>
                <c:pt idx="66">
                  <c:v>19.379319807398133</c:v>
                </c:pt>
                <c:pt idx="67">
                  <c:v>29.837481091963127</c:v>
                </c:pt>
                <c:pt idx="68">
                  <c:v>42.384955300716683</c:v>
                </c:pt>
                <c:pt idx="69">
                  <c:v>48.835346088628285</c:v>
                </c:pt>
                <c:pt idx="70">
                  <c:v>42.365819937316701</c:v>
                </c:pt>
                <c:pt idx="71">
                  <c:v>40.831678440212272</c:v>
                </c:pt>
                <c:pt idx="72">
                  <c:v>44.634184220805764</c:v>
                </c:pt>
                <c:pt idx="73">
                  <c:v>45.572913108509965</c:v>
                </c:pt>
                <c:pt idx="74">
                  <c:v>37.622357729356736</c:v>
                </c:pt>
                <c:pt idx="75">
                  <c:v>37.618673978024162</c:v>
                </c:pt>
                <c:pt idx="76">
                  <c:v>22.65260725049302</c:v>
                </c:pt>
                <c:pt idx="77">
                  <c:v>22.288705203682184</c:v>
                </c:pt>
                <c:pt idx="78">
                  <c:v>32.591152179986238</c:v>
                </c:pt>
                <c:pt idx="79">
                  <c:v>32.471111794235185</c:v>
                </c:pt>
                <c:pt idx="80">
                  <c:v>46.656081495340914</c:v>
                </c:pt>
                <c:pt idx="81">
                  <c:v>51.384806210640818</c:v>
                </c:pt>
                <c:pt idx="82">
                  <c:v>44.85469639825169</c:v>
                </c:pt>
                <c:pt idx="83">
                  <c:v>-92.722861669841222</c:v>
                </c:pt>
                <c:pt idx="84">
                  <c:v>-87.875798835651949</c:v>
                </c:pt>
                <c:pt idx="85">
                  <c:v>-92.326305257738568</c:v>
                </c:pt>
                <c:pt idx="86">
                  <c:v>-99.064174803555943</c:v>
                </c:pt>
                <c:pt idx="87">
                  <c:v>-96.57953510445077</c:v>
                </c:pt>
                <c:pt idx="88">
                  <c:v>-94.488200798165053</c:v>
                </c:pt>
                <c:pt idx="89">
                  <c:v>-112.00534489320125</c:v>
                </c:pt>
                <c:pt idx="90">
                  <c:v>-105.89910463232081</c:v>
                </c:pt>
                <c:pt idx="91">
                  <c:v>-105.34538025350776</c:v>
                </c:pt>
                <c:pt idx="92">
                  <c:v>-127.70562832721043</c:v>
                </c:pt>
                <c:pt idx="93">
                  <c:v>-118.96114429319277</c:v>
                </c:pt>
                <c:pt idx="94">
                  <c:v>-138.76114045095164</c:v>
                </c:pt>
                <c:pt idx="95">
                  <c:v>-139.60032541584224</c:v>
                </c:pt>
                <c:pt idx="96">
                  <c:v>-120.08395209838636</c:v>
                </c:pt>
                <c:pt idx="97">
                  <c:v>-112.07821305689868</c:v>
                </c:pt>
                <c:pt idx="98">
                  <c:v>-86.704346494982019</c:v>
                </c:pt>
                <c:pt idx="99">
                  <c:v>-84.113780349493027</c:v>
                </c:pt>
                <c:pt idx="100">
                  <c:v>-77.111893881694414</c:v>
                </c:pt>
                <c:pt idx="101">
                  <c:v>-91.618257733527571</c:v>
                </c:pt>
                <c:pt idx="102">
                  <c:v>-86.945643573184498</c:v>
                </c:pt>
                <c:pt idx="103">
                  <c:v>-89.454803673084825</c:v>
                </c:pt>
                <c:pt idx="104">
                  <c:v>-79.755986695410684</c:v>
                </c:pt>
                <c:pt idx="105">
                  <c:v>-71.550239303614944</c:v>
                </c:pt>
                <c:pt idx="106">
                  <c:v>-82.800286033307202</c:v>
                </c:pt>
                <c:pt idx="107">
                  <c:v>-82.258025736548007</c:v>
                </c:pt>
                <c:pt idx="108">
                  <c:v>-91.652003353112377</c:v>
                </c:pt>
                <c:pt idx="109">
                  <c:v>-96.012065508519299</c:v>
                </c:pt>
                <c:pt idx="110">
                  <c:v>-83.555283542140387</c:v>
                </c:pt>
                <c:pt idx="111">
                  <c:v>-76.488595708506182</c:v>
                </c:pt>
                <c:pt idx="112">
                  <c:v>-84.974033415666781</c:v>
                </c:pt>
                <c:pt idx="113">
                  <c:v>-87.305468470905907</c:v>
                </c:pt>
                <c:pt idx="114">
                  <c:v>-100.01559829269536</c:v>
                </c:pt>
                <c:pt idx="115">
                  <c:v>-97.862070648581721</c:v>
                </c:pt>
                <c:pt idx="116">
                  <c:v>-99.584851513733156</c:v>
                </c:pt>
                <c:pt idx="117">
                  <c:v>-90.731515772058628</c:v>
                </c:pt>
                <c:pt idx="118">
                  <c:v>-102.31394621182699</c:v>
                </c:pt>
                <c:pt idx="119">
                  <c:v>-116.81228557496797</c:v>
                </c:pt>
                <c:pt idx="120">
                  <c:v>-113.60638892033603</c:v>
                </c:pt>
                <c:pt idx="121">
                  <c:v>-114.15034103335347</c:v>
                </c:pt>
                <c:pt idx="122">
                  <c:v>-91.949544224888086</c:v>
                </c:pt>
                <c:pt idx="123">
                  <c:v>-90.010313856066205</c:v>
                </c:pt>
                <c:pt idx="124">
                  <c:v>-87.623751766746864</c:v>
                </c:pt>
                <c:pt idx="125">
                  <c:v>-101.31973722029943</c:v>
                </c:pt>
                <c:pt idx="126">
                  <c:v>-98.477920019533485</c:v>
                </c:pt>
                <c:pt idx="127">
                  <c:v>-99.265037660719827</c:v>
                </c:pt>
                <c:pt idx="128">
                  <c:v>-97.181124867987819</c:v>
                </c:pt>
                <c:pt idx="129">
                  <c:v>-88.097421876620501</c:v>
                </c:pt>
                <c:pt idx="130">
                  <c:v>-100.50532526068855</c:v>
                </c:pt>
                <c:pt idx="131">
                  <c:v>-102.54606490209699</c:v>
                </c:pt>
                <c:pt idx="132">
                  <c:v>-99.645658193388954</c:v>
                </c:pt>
                <c:pt idx="133">
                  <c:v>-100.70650877687149</c:v>
                </c:pt>
                <c:pt idx="134">
                  <c:v>-91.684706485131755</c:v>
                </c:pt>
                <c:pt idx="135">
                  <c:v>-89.228841848555021</c:v>
                </c:pt>
                <c:pt idx="136">
                  <c:v>-87.085031246766448</c:v>
                </c:pt>
                <c:pt idx="137">
                  <c:v>-99.971733305137604</c:v>
                </c:pt>
                <c:pt idx="138">
                  <c:v>-97.92138873739168</c:v>
                </c:pt>
                <c:pt idx="139">
                  <c:v>-98.882625494268723</c:v>
                </c:pt>
                <c:pt idx="140">
                  <c:v>-98.874972403398715</c:v>
                </c:pt>
                <c:pt idx="141">
                  <c:v>-90.144527346245013</c:v>
                </c:pt>
                <c:pt idx="142">
                  <c:v>-103.32618681259919</c:v>
                </c:pt>
                <c:pt idx="143">
                  <c:v>-106.39045244641602</c:v>
                </c:pt>
                <c:pt idx="144">
                  <c:v>-104.98507299029734</c:v>
                </c:pt>
                <c:pt idx="145">
                  <c:v>-105.85706238960847</c:v>
                </c:pt>
                <c:pt idx="146">
                  <c:v>-94.274094914551824</c:v>
                </c:pt>
                <c:pt idx="147">
                  <c:v>-91.83202597068157</c:v>
                </c:pt>
                <c:pt idx="148">
                  <c:v>-90.314987692516297</c:v>
                </c:pt>
                <c:pt idx="149">
                  <c:v>-102.35348989907652</c:v>
                </c:pt>
                <c:pt idx="150">
                  <c:v>-101.00523369992152</c:v>
                </c:pt>
                <c:pt idx="151">
                  <c:v>-101.55344701523427</c:v>
                </c:pt>
                <c:pt idx="152">
                  <c:v>-103.39829325978644</c:v>
                </c:pt>
                <c:pt idx="153">
                  <c:v>-94.461533492198214</c:v>
                </c:pt>
                <c:pt idx="154">
                  <c:v>-107.9418914312264</c:v>
                </c:pt>
                <c:pt idx="155">
                  <c:v>-111.61267132801004</c:v>
                </c:pt>
                <c:pt idx="156">
                  <c:v>-110.57052810222376</c:v>
                </c:pt>
                <c:pt idx="157">
                  <c:v>-110.31561660591979</c:v>
                </c:pt>
                <c:pt idx="158">
                  <c:v>-94.518283248064108</c:v>
                </c:pt>
                <c:pt idx="159">
                  <c:v>-91.113686701050028</c:v>
                </c:pt>
                <c:pt idx="160">
                  <c:v>-90.065074269543402</c:v>
                </c:pt>
                <c:pt idx="161">
                  <c:v>-101.23521123989485</c:v>
                </c:pt>
                <c:pt idx="162">
                  <c:v>-101.01141494861804</c:v>
                </c:pt>
                <c:pt idx="163">
                  <c:v>-101.4785577270668</c:v>
                </c:pt>
                <c:pt idx="164">
                  <c:v>-99.926636458258145</c:v>
                </c:pt>
                <c:pt idx="165">
                  <c:v>-91.148402126505971</c:v>
                </c:pt>
                <c:pt idx="166">
                  <c:v>-103.5760116558522</c:v>
                </c:pt>
                <c:pt idx="167">
                  <c:v>-108.00914038729388</c:v>
                </c:pt>
              </c:numCache>
            </c:numRef>
          </c:val>
          <c:smooth val="0"/>
          <c:extLst>
            <c:ext xmlns:c16="http://schemas.microsoft.com/office/drawing/2014/chart" uri="{C3380CC4-5D6E-409C-BE32-E72D297353CC}">
              <c16:uniqueId val="{00000001-589A-411F-A3BA-90889A31F326}"/>
            </c:ext>
          </c:extLst>
        </c:ser>
        <c:ser>
          <c:idx val="4"/>
          <c:order val="2"/>
          <c:tx>
            <c:strRef>
              <c:f>'Graficos 5-3 a 5-23_Flujos '!$DL$4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'!$DL$5:$DL$172</c:f>
              <c:numCache>
                <c:formatCode>General</c:formatCode>
                <c:ptCount val="168"/>
                <c:pt idx="0">
                  <c:v>-72.881696539917925</c:v>
                </c:pt>
                <c:pt idx="1">
                  <c:v>-90.23158331907365</c:v>
                </c:pt>
                <c:pt idx="2">
                  <c:v>-46.105604201985045</c:v>
                </c:pt>
                <c:pt idx="3">
                  <c:v>-50.998941724387805</c:v>
                </c:pt>
                <c:pt idx="4">
                  <c:v>-55.085988866267826</c:v>
                </c:pt>
                <c:pt idx="5">
                  <c:v>-47.518805057108182</c:v>
                </c:pt>
                <c:pt idx="6">
                  <c:v>-52.115395421554354</c:v>
                </c:pt>
                <c:pt idx="7">
                  <c:v>-56.232520120422578</c:v>
                </c:pt>
                <c:pt idx="8">
                  <c:v>-129.25776809963526</c:v>
                </c:pt>
                <c:pt idx="9">
                  <c:v>-119.21739395791303</c:v>
                </c:pt>
                <c:pt idx="10">
                  <c:v>-155.49860921646626</c:v>
                </c:pt>
                <c:pt idx="11">
                  <c:v>-143.30856094337889</c:v>
                </c:pt>
                <c:pt idx="12">
                  <c:v>-109.18690756678279</c:v>
                </c:pt>
                <c:pt idx="13">
                  <c:v>-119.22848992080554</c:v>
                </c:pt>
                <c:pt idx="14">
                  <c:v>-123.56944087704221</c:v>
                </c:pt>
                <c:pt idx="15">
                  <c:v>-122.49528299145607</c:v>
                </c:pt>
                <c:pt idx="16">
                  <c:v>-119.2912571130064</c:v>
                </c:pt>
                <c:pt idx="17">
                  <c:v>-136.15851051115465</c:v>
                </c:pt>
                <c:pt idx="18">
                  <c:v>-127.76766859720061</c:v>
                </c:pt>
                <c:pt idx="19">
                  <c:v>-131.63557395844288</c:v>
                </c:pt>
                <c:pt idx="20">
                  <c:v>-125.35164620076398</c:v>
                </c:pt>
                <c:pt idx="21">
                  <c:v>-114.92701515805493</c:v>
                </c:pt>
                <c:pt idx="22">
                  <c:v>-129.48689230758413</c:v>
                </c:pt>
                <c:pt idx="23">
                  <c:v>-184.78634743099116</c:v>
                </c:pt>
                <c:pt idx="24">
                  <c:v>-180.99004417753167</c:v>
                </c:pt>
                <c:pt idx="25">
                  <c:v>-183.34943558391473</c:v>
                </c:pt>
                <c:pt idx="26">
                  <c:v>-76.403076927051643</c:v>
                </c:pt>
                <c:pt idx="27">
                  <c:v>-75.640324225182098</c:v>
                </c:pt>
                <c:pt idx="28">
                  <c:v>-81.988762866937407</c:v>
                </c:pt>
                <c:pt idx="29">
                  <c:v>-87.118284998764125</c:v>
                </c:pt>
                <c:pt idx="30">
                  <c:v>-80.746163231670664</c:v>
                </c:pt>
                <c:pt idx="31">
                  <c:v>-82.518811117389191</c:v>
                </c:pt>
                <c:pt idx="32">
                  <c:v>-71.609422371071616</c:v>
                </c:pt>
                <c:pt idx="33">
                  <c:v>-59.078256969456561</c:v>
                </c:pt>
                <c:pt idx="34">
                  <c:v>-69.509670353261754</c:v>
                </c:pt>
                <c:pt idx="35">
                  <c:v>-86.780254253768362</c:v>
                </c:pt>
                <c:pt idx="36">
                  <c:v>-86.835976446513087</c:v>
                </c:pt>
                <c:pt idx="37">
                  <c:v>-92.80219391733408</c:v>
                </c:pt>
                <c:pt idx="38">
                  <c:v>-71.309716392308474</c:v>
                </c:pt>
                <c:pt idx="39">
                  <c:v>-70.436296615982428</c:v>
                </c:pt>
                <c:pt idx="40">
                  <c:v>-62.599118184414692</c:v>
                </c:pt>
                <c:pt idx="41">
                  <c:v>-73.037489189533517</c:v>
                </c:pt>
                <c:pt idx="42">
                  <c:v>-63.090430331882089</c:v>
                </c:pt>
                <c:pt idx="43">
                  <c:v>-58.416372541338205</c:v>
                </c:pt>
                <c:pt idx="44">
                  <c:v>-43.31158675160259</c:v>
                </c:pt>
                <c:pt idx="45">
                  <c:v>-35.262292455066927</c:v>
                </c:pt>
                <c:pt idx="46">
                  <c:v>-40.014474271796644</c:v>
                </c:pt>
                <c:pt idx="47">
                  <c:v>-40.052542202407494</c:v>
                </c:pt>
                <c:pt idx="48">
                  <c:v>-46.53539523947984</c:v>
                </c:pt>
                <c:pt idx="49">
                  <c:v>24.165870463242754</c:v>
                </c:pt>
                <c:pt idx="50">
                  <c:v>-70.297484485898167</c:v>
                </c:pt>
                <c:pt idx="51">
                  <c:v>-69.312482667039149</c:v>
                </c:pt>
                <c:pt idx="52">
                  <c:v>2.264838702394627</c:v>
                </c:pt>
                <c:pt idx="53">
                  <c:v>-25.275144671089947</c:v>
                </c:pt>
                <c:pt idx="54">
                  <c:v>-1.1183601462980732</c:v>
                </c:pt>
                <c:pt idx="55">
                  <c:v>16.867494990001433</c:v>
                </c:pt>
                <c:pt idx="56">
                  <c:v>-2.6788437021896243</c:v>
                </c:pt>
                <c:pt idx="57">
                  <c:v>6.9796355520375073</c:v>
                </c:pt>
                <c:pt idx="58">
                  <c:v>0.7160777635872364</c:v>
                </c:pt>
                <c:pt idx="59">
                  <c:v>-74.611564159742557</c:v>
                </c:pt>
                <c:pt idx="60">
                  <c:v>-48.01103353954386</c:v>
                </c:pt>
                <c:pt idx="61">
                  <c:v>-40.611469893017784</c:v>
                </c:pt>
                <c:pt idx="62">
                  <c:v>34.576913631870411</c:v>
                </c:pt>
                <c:pt idx="63">
                  <c:v>25.5306374093052</c:v>
                </c:pt>
                <c:pt idx="64">
                  <c:v>40.162391666555777</c:v>
                </c:pt>
                <c:pt idx="65">
                  <c:v>25.099629720207304</c:v>
                </c:pt>
                <c:pt idx="66">
                  <c:v>19.379319806583226</c:v>
                </c:pt>
                <c:pt idx="67">
                  <c:v>29.837481091963127</c:v>
                </c:pt>
                <c:pt idx="68">
                  <c:v>42.38495529582724</c:v>
                </c:pt>
                <c:pt idx="69">
                  <c:v>48.835346095846035</c:v>
                </c:pt>
                <c:pt idx="70">
                  <c:v>42.365819937316701</c:v>
                </c:pt>
                <c:pt idx="71">
                  <c:v>40.831678440212272</c:v>
                </c:pt>
                <c:pt idx="72">
                  <c:v>44.634184217313305</c:v>
                </c:pt>
                <c:pt idx="73">
                  <c:v>45.572913107927889</c:v>
                </c:pt>
                <c:pt idx="74">
                  <c:v>37.622357729473151</c:v>
                </c:pt>
                <c:pt idx="75">
                  <c:v>37.618673978140578</c:v>
                </c:pt>
                <c:pt idx="76">
                  <c:v>22.652607250260189</c:v>
                </c:pt>
                <c:pt idx="77">
                  <c:v>22.288705203565769</c:v>
                </c:pt>
                <c:pt idx="78">
                  <c:v>32.591152179986238</c:v>
                </c:pt>
                <c:pt idx="79">
                  <c:v>32.471111796563491</c:v>
                </c:pt>
                <c:pt idx="80">
                  <c:v>46.656081488123164</c:v>
                </c:pt>
                <c:pt idx="81">
                  <c:v>51.384806214016862</c:v>
                </c:pt>
                <c:pt idx="82">
                  <c:v>44.854696397087537</c:v>
                </c:pt>
                <c:pt idx="83">
                  <c:v>-92.722861784393899</c:v>
                </c:pt>
                <c:pt idx="84">
                  <c:v>-87.875801026704721</c:v>
                </c:pt>
                <c:pt idx="85">
                  <c:v>-92.326379131525755</c:v>
                </c:pt>
                <c:pt idx="86">
                  <c:v>-99.064174540224485</c:v>
                </c:pt>
                <c:pt idx="87">
                  <c:v>-96.57953512086533</c:v>
                </c:pt>
                <c:pt idx="88">
                  <c:v>-94.488200701540336</c:v>
                </c:pt>
                <c:pt idx="89">
                  <c:v>-112.00534483592492</c:v>
                </c:pt>
                <c:pt idx="90">
                  <c:v>-105.89910469565075</c:v>
                </c:pt>
                <c:pt idx="91">
                  <c:v>-105.34538025804795</c:v>
                </c:pt>
                <c:pt idx="92">
                  <c:v>-127.70562832814176</c:v>
                </c:pt>
                <c:pt idx="93">
                  <c:v>-118.96114428155124</c:v>
                </c:pt>
                <c:pt idx="94">
                  <c:v>-138.76114044920541</c:v>
                </c:pt>
                <c:pt idx="95">
                  <c:v>-139.6003254117677</c:v>
                </c:pt>
                <c:pt idx="96">
                  <c:v>-120.08395209722221</c:v>
                </c:pt>
                <c:pt idx="97">
                  <c:v>-112.0782100954093</c:v>
                </c:pt>
                <c:pt idx="98">
                  <c:v>-86.70434649521485</c:v>
                </c:pt>
                <c:pt idx="99">
                  <c:v>-84.113780350773595</c:v>
                </c:pt>
                <c:pt idx="100">
                  <c:v>-77.111893881810829</c:v>
                </c:pt>
                <c:pt idx="101">
                  <c:v>-91.618257685797289</c:v>
                </c:pt>
                <c:pt idx="102">
                  <c:v>-86.945643580053002</c:v>
                </c:pt>
                <c:pt idx="103">
                  <c:v>-89.454803673899733</c:v>
                </c:pt>
                <c:pt idx="104">
                  <c:v>-79.755990862846375</c:v>
                </c:pt>
                <c:pt idx="105">
                  <c:v>-71.550239248317666</c:v>
                </c:pt>
                <c:pt idx="106">
                  <c:v>-82.800286018056795</c:v>
                </c:pt>
                <c:pt idx="107">
                  <c:v>-82.258025732706301</c:v>
                </c:pt>
                <c:pt idx="108">
                  <c:v>-91.652003353112377</c:v>
                </c:pt>
                <c:pt idx="109">
                  <c:v>-96.012066400493495</c:v>
                </c:pt>
                <c:pt idx="110">
                  <c:v>-83.555283538647927</c:v>
                </c:pt>
                <c:pt idx="111">
                  <c:v>-76.488594777067192</c:v>
                </c:pt>
                <c:pt idx="112">
                  <c:v>-84.974033409496769</c:v>
                </c:pt>
                <c:pt idx="113">
                  <c:v>-87.305468470905907</c:v>
                </c:pt>
                <c:pt idx="114">
                  <c:v>-100.0155983758159</c:v>
                </c:pt>
                <c:pt idx="115">
                  <c:v>-97.862077064230107</c:v>
                </c:pt>
                <c:pt idx="116">
                  <c:v>-99.584851519670337</c:v>
                </c:pt>
                <c:pt idx="117">
                  <c:v>-90.731515821651556</c:v>
                </c:pt>
                <c:pt idx="118">
                  <c:v>-102.31394621031359</c:v>
                </c:pt>
                <c:pt idx="119">
                  <c:v>-116.81228557496797</c:v>
                </c:pt>
                <c:pt idx="120">
                  <c:v>-113.60638892033603</c:v>
                </c:pt>
                <c:pt idx="121">
                  <c:v>-114.15034149435814</c:v>
                </c:pt>
                <c:pt idx="122">
                  <c:v>-91.94954422430601</c:v>
                </c:pt>
                <c:pt idx="123">
                  <c:v>-90.010313853505068</c:v>
                </c:pt>
                <c:pt idx="124">
                  <c:v>-87.62375176732894</c:v>
                </c:pt>
                <c:pt idx="125">
                  <c:v>-101.31973742321134</c:v>
                </c:pt>
                <c:pt idx="126">
                  <c:v>-98.477920020930469</c:v>
                </c:pt>
                <c:pt idx="127">
                  <c:v>-99.265037660719827</c:v>
                </c:pt>
                <c:pt idx="128">
                  <c:v>-97.181124867871404</c:v>
                </c:pt>
                <c:pt idx="129">
                  <c:v>-88.097423688974231</c:v>
                </c:pt>
                <c:pt idx="130">
                  <c:v>-100.50532528175972</c:v>
                </c:pt>
                <c:pt idx="131">
                  <c:v>-102.54606490326114</c:v>
                </c:pt>
                <c:pt idx="132">
                  <c:v>-99.6456581793027</c:v>
                </c:pt>
                <c:pt idx="133">
                  <c:v>-100.70650870841928</c:v>
                </c:pt>
                <c:pt idx="134">
                  <c:v>-91.684706485131755</c:v>
                </c:pt>
                <c:pt idx="135">
                  <c:v>-89.228841848555021</c:v>
                </c:pt>
                <c:pt idx="136">
                  <c:v>-87.085031246766448</c:v>
                </c:pt>
                <c:pt idx="137">
                  <c:v>-99.971733437618241</c:v>
                </c:pt>
                <c:pt idx="138">
                  <c:v>-97.921388737508096</c:v>
                </c:pt>
                <c:pt idx="139">
                  <c:v>-98.88262400124222</c:v>
                </c:pt>
                <c:pt idx="140">
                  <c:v>-98.874971992336214</c:v>
                </c:pt>
                <c:pt idx="141">
                  <c:v>-90.144527239724994</c:v>
                </c:pt>
                <c:pt idx="142">
                  <c:v>-103.32618682226166</c:v>
                </c:pt>
                <c:pt idx="143">
                  <c:v>-106.39045244641602</c:v>
                </c:pt>
                <c:pt idx="144">
                  <c:v>-104.98507299029734</c:v>
                </c:pt>
                <c:pt idx="145">
                  <c:v>-105.8570625904249</c:v>
                </c:pt>
                <c:pt idx="146">
                  <c:v>-94.274094914202578</c:v>
                </c:pt>
                <c:pt idx="147">
                  <c:v>-91.832026123884134</c:v>
                </c:pt>
                <c:pt idx="148">
                  <c:v>-90.314987692749128</c:v>
                </c:pt>
                <c:pt idx="149">
                  <c:v>-102.35348978766706</c:v>
                </c:pt>
                <c:pt idx="150">
                  <c:v>-101.00523369363509</c:v>
                </c:pt>
                <c:pt idx="151">
                  <c:v>-101.55344701535068</c:v>
                </c:pt>
                <c:pt idx="152">
                  <c:v>-103.39829326351173</c:v>
                </c:pt>
                <c:pt idx="153">
                  <c:v>-94.461533499648795</c:v>
                </c:pt>
                <c:pt idx="154">
                  <c:v>-107.94189148559235</c:v>
                </c:pt>
                <c:pt idx="155">
                  <c:v>-111.61267132265493</c:v>
                </c:pt>
                <c:pt idx="156">
                  <c:v>-110.57052807882428</c:v>
                </c:pt>
                <c:pt idx="157">
                  <c:v>-110.31561660650186</c:v>
                </c:pt>
                <c:pt idx="158">
                  <c:v>-94.518273358466104</c:v>
                </c:pt>
                <c:pt idx="159">
                  <c:v>-91.113688004435971</c:v>
                </c:pt>
                <c:pt idx="160">
                  <c:v>-90.065071323188022</c:v>
                </c:pt>
                <c:pt idx="161">
                  <c:v>-101.23521133558825</c:v>
                </c:pt>
                <c:pt idx="162">
                  <c:v>-101.01141523709521</c:v>
                </c:pt>
                <c:pt idx="163">
                  <c:v>-101.47855797410011</c:v>
                </c:pt>
                <c:pt idx="164">
                  <c:v>-99.926636462681927</c:v>
                </c:pt>
                <c:pt idx="165">
                  <c:v>-91.148396852775477</c:v>
                </c:pt>
                <c:pt idx="166">
                  <c:v>-103.57601178227924</c:v>
                </c:pt>
                <c:pt idx="167">
                  <c:v>-108.00914038694464</c:v>
                </c:pt>
              </c:numCache>
            </c:numRef>
          </c:val>
          <c:smooth val="0"/>
          <c:extLst>
            <c:ext xmlns:c16="http://schemas.microsoft.com/office/drawing/2014/chart" uri="{C3380CC4-5D6E-409C-BE32-E72D297353CC}">
              <c16:uniqueId val="{00000002-589A-411F-A3BA-90889A31F326}"/>
            </c:ext>
          </c:extLst>
        </c:ser>
        <c:ser>
          <c:idx val="1"/>
          <c:order val="3"/>
          <c:tx>
            <c:strRef>
              <c:f>'Graficos 5-3 a 5-23_Flujos '!$DM$4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'!$DM$5:$DM$172</c:f>
              <c:numCache>
                <c:formatCode>General</c:formatCode>
                <c:ptCount val="168"/>
                <c:pt idx="0">
                  <c:v>172.4</c:v>
                </c:pt>
                <c:pt idx="1">
                  <c:v>172.4</c:v>
                </c:pt>
                <c:pt idx="2">
                  <c:v>172.4</c:v>
                </c:pt>
                <c:pt idx="3">
                  <c:v>172.4</c:v>
                </c:pt>
                <c:pt idx="4">
                  <c:v>172.4</c:v>
                </c:pt>
                <c:pt idx="5">
                  <c:v>172.4</c:v>
                </c:pt>
                <c:pt idx="6">
                  <c:v>172.4</c:v>
                </c:pt>
                <c:pt idx="7">
                  <c:v>172.4</c:v>
                </c:pt>
                <c:pt idx="8">
                  <c:v>172.4</c:v>
                </c:pt>
                <c:pt idx="9">
                  <c:v>172.4</c:v>
                </c:pt>
                <c:pt idx="10">
                  <c:v>172.4</c:v>
                </c:pt>
                <c:pt idx="11">
                  <c:v>172.4</c:v>
                </c:pt>
                <c:pt idx="12">
                  <c:v>172.4</c:v>
                </c:pt>
                <c:pt idx="13">
                  <c:v>172.4</c:v>
                </c:pt>
                <c:pt idx="14">
                  <c:v>172.4</c:v>
                </c:pt>
                <c:pt idx="15">
                  <c:v>172.4</c:v>
                </c:pt>
                <c:pt idx="16">
                  <c:v>172.4</c:v>
                </c:pt>
                <c:pt idx="17">
                  <c:v>172.4</c:v>
                </c:pt>
                <c:pt idx="18">
                  <c:v>172.4</c:v>
                </c:pt>
                <c:pt idx="19">
                  <c:v>172.4</c:v>
                </c:pt>
                <c:pt idx="20">
                  <c:v>172.4</c:v>
                </c:pt>
                <c:pt idx="21">
                  <c:v>172.4</c:v>
                </c:pt>
                <c:pt idx="22">
                  <c:v>172.4</c:v>
                </c:pt>
                <c:pt idx="23">
                  <c:v>172.4</c:v>
                </c:pt>
                <c:pt idx="24">
                  <c:v>172.4</c:v>
                </c:pt>
                <c:pt idx="25">
                  <c:v>172.4</c:v>
                </c:pt>
                <c:pt idx="26">
                  <c:v>172.4</c:v>
                </c:pt>
                <c:pt idx="27">
                  <c:v>172.4</c:v>
                </c:pt>
                <c:pt idx="28">
                  <c:v>172.4</c:v>
                </c:pt>
                <c:pt idx="29">
                  <c:v>172.4</c:v>
                </c:pt>
                <c:pt idx="30">
                  <c:v>172.4</c:v>
                </c:pt>
                <c:pt idx="31">
                  <c:v>172.4</c:v>
                </c:pt>
                <c:pt idx="32">
                  <c:v>172.4</c:v>
                </c:pt>
                <c:pt idx="33">
                  <c:v>172.4</c:v>
                </c:pt>
                <c:pt idx="34">
                  <c:v>172.4</c:v>
                </c:pt>
                <c:pt idx="35">
                  <c:v>172.4</c:v>
                </c:pt>
                <c:pt idx="36">
                  <c:v>172.4</c:v>
                </c:pt>
                <c:pt idx="37">
                  <c:v>172.4</c:v>
                </c:pt>
                <c:pt idx="38">
                  <c:v>172.4</c:v>
                </c:pt>
                <c:pt idx="39">
                  <c:v>172.4</c:v>
                </c:pt>
                <c:pt idx="40">
                  <c:v>172.4</c:v>
                </c:pt>
                <c:pt idx="41">
                  <c:v>172.4</c:v>
                </c:pt>
                <c:pt idx="42">
                  <c:v>172.4</c:v>
                </c:pt>
                <c:pt idx="43">
                  <c:v>172.4</c:v>
                </c:pt>
                <c:pt idx="44">
                  <c:v>172.4</c:v>
                </c:pt>
                <c:pt idx="45">
                  <c:v>172.4</c:v>
                </c:pt>
                <c:pt idx="46">
                  <c:v>172.4</c:v>
                </c:pt>
                <c:pt idx="47">
                  <c:v>172.4</c:v>
                </c:pt>
                <c:pt idx="48">
                  <c:v>172.4</c:v>
                </c:pt>
                <c:pt idx="49">
                  <c:v>172.4</c:v>
                </c:pt>
                <c:pt idx="50">
                  <c:v>172.4</c:v>
                </c:pt>
                <c:pt idx="51">
                  <c:v>172.4</c:v>
                </c:pt>
                <c:pt idx="52">
                  <c:v>172.4</c:v>
                </c:pt>
                <c:pt idx="53">
                  <c:v>172.4</c:v>
                </c:pt>
                <c:pt idx="54">
                  <c:v>172.4</c:v>
                </c:pt>
                <c:pt idx="55">
                  <c:v>172.4</c:v>
                </c:pt>
                <c:pt idx="56">
                  <c:v>172.4</c:v>
                </c:pt>
                <c:pt idx="57">
                  <c:v>172.4</c:v>
                </c:pt>
                <c:pt idx="58">
                  <c:v>172.4</c:v>
                </c:pt>
                <c:pt idx="59">
                  <c:v>172.4</c:v>
                </c:pt>
                <c:pt idx="60">
                  <c:v>172.4</c:v>
                </c:pt>
                <c:pt idx="61">
                  <c:v>172.4</c:v>
                </c:pt>
                <c:pt idx="62">
                  <c:v>172.4</c:v>
                </c:pt>
                <c:pt idx="63">
                  <c:v>172.4</c:v>
                </c:pt>
                <c:pt idx="64">
                  <c:v>172.4</c:v>
                </c:pt>
                <c:pt idx="65">
                  <c:v>172.4</c:v>
                </c:pt>
                <c:pt idx="66">
                  <c:v>172.4</c:v>
                </c:pt>
                <c:pt idx="67">
                  <c:v>172.4</c:v>
                </c:pt>
                <c:pt idx="68">
                  <c:v>172.4</c:v>
                </c:pt>
                <c:pt idx="69">
                  <c:v>172.4</c:v>
                </c:pt>
                <c:pt idx="70">
                  <c:v>172.4</c:v>
                </c:pt>
                <c:pt idx="71">
                  <c:v>172.4</c:v>
                </c:pt>
                <c:pt idx="72">
                  <c:v>172.4</c:v>
                </c:pt>
                <c:pt idx="73">
                  <c:v>172.4</c:v>
                </c:pt>
                <c:pt idx="74">
                  <c:v>172.4</c:v>
                </c:pt>
                <c:pt idx="75">
                  <c:v>172.4</c:v>
                </c:pt>
                <c:pt idx="76">
                  <c:v>172.4</c:v>
                </c:pt>
                <c:pt idx="77">
                  <c:v>172.4</c:v>
                </c:pt>
                <c:pt idx="78">
                  <c:v>172.4</c:v>
                </c:pt>
                <c:pt idx="79">
                  <c:v>172.4</c:v>
                </c:pt>
                <c:pt idx="80">
                  <c:v>172.4</c:v>
                </c:pt>
                <c:pt idx="81">
                  <c:v>172.4</c:v>
                </c:pt>
                <c:pt idx="82">
                  <c:v>172.4</c:v>
                </c:pt>
                <c:pt idx="83">
                  <c:v>172.4</c:v>
                </c:pt>
                <c:pt idx="84">
                  <c:v>172.4</c:v>
                </c:pt>
                <c:pt idx="85">
                  <c:v>172.4</c:v>
                </c:pt>
                <c:pt idx="86">
                  <c:v>172.4</c:v>
                </c:pt>
                <c:pt idx="87">
                  <c:v>172.4</c:v>
                </c:pt>
                <c:pt idx="88">
                  <c:v>172.4</c:v>
                </c:pt>
                <c:pt idx="89">
                  <c:v>172.4</c:v>
                </c:pt>
                <c:pt idx="90">
                  <c:v>172.4</c:v>
                </c:pt>
                <c:pt idx="91">
                  <c:v>172.4</c:v>
                </c:pt>
                <c:pt idx="92">
                  <c:v>172.4</c:v>
                </c:pt>
                <c:pt idx="93">
                  <c:v>172.4</c:v>
                </c:pt>
                <c:pt idx="94">
                  <c:v>172.4</c:v>
                </c:pt>
                <c:pt idx="95">
                  <c:v>172.4</c:v>
                </c:pt>
                <c:pt idx="96">
                  <c:v>172.4</c:v>
                </c:pt>
                <c:pt idx="97">
                  <c:v>172.4</c:v>
                </c:pt>
                <c:pt idx="98">
                  <c:v>172.4</c:v>
                </c:pt>
                <c:pt idx="99">
                  <c:v>172.4</c:v>
                </c:pt>
                <c:pt idx="100">
                  <c:v>172.4</c:v>
                </c:pt>
                <c:pt idx="101">
                  <c:v>172.4</c:v>
                </c:pt>
                <c:pt idx="102">
                  <c:v>172.4</c:v>
                </c:pt>
                <c:pt idx="103">
                  <c:v>172.4</c:v>
                </c:pt>
                <c:pt idx="104">
                  <c:v>172.4</c:v>
                </c:pt>
                <c:pt idx="105">
                  <c:v>172.4</c:v>
                </c:pt>
                <c:pt idx="106">
                  <c:v>172.4</c:v>
                </c:pt>
                <c:pt idx="107">
                  <c:v>172.4</c:v>
                </c:pt>
                <c:pt idx="108">
                  <c:v>172.4</c:v>
                </c:pt>
                <c:pt idx="109">
                  <c:v>172.4</c:v>
                </c:pt>
                <c:pt idx="110">
                  <c:v>172.4</c:v>
                </c:pt>
                <c:pt idx="111">
                  <c:v>172.4</c:v>
                </c:pt>
                <c:pt idx="112">
                  <c:v>172.4</c:v>
                </c:pt>
                <c:pt idx="113">
                  <c:v>172.4</c:v>
                </c:pt>
                <c:pt idx="114">
                  <c:v>172.4</c:v>
                </c:pt>
                <c:pt idx="115">
                  <c:v>172.4</c:v>
                </c:pt>
                <c:pt idx="116">
                  <c:v>172.4</c:v>
                </c:pt>
                <c:pt idx="117">
                  <c:v>172.4</c:v>
                </c:pt>
                <c:pt idx="118">
                  <c:v>172.4</c:v>
                </c:pt>
                <c:pt idx="119">
                  <c:v>172.4</c:v>
                </c:pt>
                <c:pt idx="120">
                  <c:v>172.4</c:v>
                </c:pt>
                <c:pt idx="121">
                  <c:v>172.4</c:v>
                </c:pt>
                <c:pt idx="122">
                  <c:v>172.4</c:v>
                </c:pt>
                <c:pt idx="123">
                  <c:v>172.4</c:v>
                </c:pt>
                <c:pt idx="124">
                  <c:v>172.4</c:v>
                </c:pt>
                <c:pt idx="125">
                  <c:v>172.4</c:v>
                </c:pt>
                <c:pt idx="126">
                  <c:v>172.4</c:v>
                </c:pt>
                <c:pt idx="127">
                  <c:v>172.4</c:v>
                </c:pt>
                <c:pt idx="128">
                  <c:v>172.4</c:v>
                </c:pt>
                <c:pt idx="129">
                  <c:v>172.4</c:v>
                </c:pt>
                <c:pt idx="130">
                  <c:v>172.4</c:v>
                </c:pt>
                <c:pt idx="131">
                  <c:v>172.4</c:v>
                </c:pt>
                <c:pt idx="132">
                  <c:v>172.4</c:v>
                </c:pt>
                <c:pt idx="133">
                  <c:v>172.4</c:v>
                </c:pt>
                <c:pt idx="134">
                  <c:v>172.4</c:v>
                </c:pt>
                <c:pt idx="135">
                  <c:v>172.4</c:v>
                </c:pt>
                <c:pt idx="136">
                  <c:v>172.4</c:v>
                </c:pt>
                <c:pt idx="137">
                  <c:v>172.4</c:v>
                </c:pt>
                <c:pt idx="138">
                  <c:v>172.4</c:v>
                </c:pt>
                <c:pt idx="139">
                  <c:v>172.4</c:v>
                </c:pt>
                <c:pt idx="140">
                  <c:v>172.4</c:v>
                </c:pt>
                <c:pt idx="141">
                  <c:v>172.4</c:v>
                </c:pt>
                <c:pt idx="142">
                  <c:v>172.4</c:v>
                </c:pt>
                <c:pt idx="143">
                  <c:v>172.4</c:v>
                </c:pt>
                <c:pt idx="144">
                  <c:v>172.4</c:v>
                </c:pt>
                <c:pt idx="145">
                  <c:v>172.4</c:v>
                </c:pt>
                <c:pt idx="146">
                  <c:v>172.4</c:v>
                </c:pt>
                <c:pt idx="147">
                  <c:v>172.4</c:v>
                </c:pt>
                <c:pt idx="148">
                  <c:v>172.4</c:v>
                </c:pt>
                <c:pt idx="149">
                  <c:v>172.4</c:v>
                </c:pt>
                <c:pt idx="150">
                  <c:v>172.4</c:v>
                </c:pt>
                <c:pt idx="151">
                  <c:v>172.4</c:v>
                </c:pt>
                <c:pt idx="152">
                  <c:v>172.4</c:v>
                </c:pt>
                <c:pt idx="153">
                  <c:v>172.4</c:v>
                </c:pt>
                <c:pt idx="154">
                  <c:v>172.4</c:v>
                </c:pt>
                <c:pt idx="155">
                  <c:v>172.4</c:v>
                </c:pt>
                <c:pt idx="156">
                  <c:v>172.4</c:v>
                </c:pt>
                <c:pt idx="157">
                  <c:v>172.4</c:v>
                </c:pt>
                <c:pt idx="158">
                  <c:v>172.4</c:v>
                </c:pt>
                <c:pt idx="159">
                  <c:v>172.4</c:v>
                </c:pt>
                <c:pt idx="160">
                  <c:v>172.4</c:v>
                </c:pt>
                <c:pt idx="161">
                  <c:v>172.4</c:v>
                </c:pt>
                <c:pt idx="162">
                  <c:v>172.4</c:v>
                </c:pt>
                <c:pt idx="163">
                  <c:v>172.4</c:v>
                </c:pt>
                <c:pt idx="164">
                  <c:v>172.4</c:v>
                </c:pt>
                <c:pt idx="165">
                  <c:v>172.4</c:v>
                </c:pt>
                <c:pt idx="166">
                  <c:v>172.4</c:v>
                </c:pt>
                <c:pt idx="167">
                  <c:v>172.4</c:v>
                </c:pt>
              </c:numCache>
            </c:numRef>
          </c:val>
          <c:smooth val="0"/>
          <c:extLst>
            <c:ext xmlns:c16="http://schemas.microsoft.com/office/drawing/2014/chart" uri="{C3380CC4-5D6E-409C-BE32-E72D297353CC}">
              <c16:uniqueId val="{00000003-589A-411F-A3BA-90889A31F326}"/>
            </c:ext>
          </c:extLst>
        </c:ser>
        <c:ser>
          <c:idx val="2"/>
          <c:order val="4"/>
          <c:tx>
            <c:strRef>
              <c:f>'Graficos 5-3 a 5-23_Flujos '!$DN$4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'!$DN$5:$DN$172</c:f>
              <c:numCache>
                <c:formatCode>General</c:formatCode>
                <c:ptCount val="168"/>
                <c:pt idx="0">
                  <c:v>-551.303</c:v>
                </c:pt>
                <c:pt idx="1">
                  <c:v>-551.303</c:v>
                </c:pt>
                <c:pt idx="2">
                  <c:v>-551.303</c:v>
                </c:pt>
                <c:pt idx="3">
                  <c:v>-551.303</c:v>
                </c:pt>
                <c:pt idx="4">
                  <c:v>-551.303</c:v>
                </c:pt>
                <c:pt idx="5">
                  <c:v>-551.303</c:v>
                </c:pt>
                <c:pt idx="6">
                  <c:v>-551.303</c:v>
                </c:pt>
                <c:pt idx="7">
                  <c:v>-551.303</c:v>
                </c:pt>
                <c:pt idx="8">
                  <c:v>-551.303</c:v>
                </c:pt>
                <c:pt idx="9">
                  <c:v>-551.303</c:v>
                </c:pt>
                <c:pt idx="10">
                  <c:v>-551.303</c:v>
                </c:pt>
                <c:pt idx="11">
                  <c:v>-551.303</c:v>
                </c:pt>
                <c:pt idx="12">
                  <c:v>-551.303</c:v>
                </c:pt>
                <c:pt idx="13">
                  <c:v>-551.303</c:v>
                </c:pt>
                <c:pt idx="14">
                  <c:v>-551.303</c:v>
                </c:pt>
                <c:pt idx="15">
                  <c:v>-551.303</c:v>
                </c:pt>
                <c:pt idx="16">
                  <c:v>-551.303</c:v>
                </c:pt>
                <c:pt idx="17">
                  <c:v>-551.303</c:v>
                </c:pt>
                <c:pt idx="18">
                  <c:v>-551.303</c:v>
                </c:pt>
                <c:pt idx="19">
                  <c:v>-551.303</c:v>
                </c:pt>
                <c:pt idx="20">
                  <c:v>-551.303</c:v>
                </c:pt>
                <c:pt idx="21">
                  <c:v>-551.303</c:v>
                </c:pt>
                <c:pt idx="22">
                  <c:v>-551.303</c:v>
                </c:pt>
                <c:pt idx="23">
                  <c:v>-551.303</c:v>
                </c:pt>
                <c:pt idx="24">
                  <c:v>-551.303</c:v>
                </c:pt>
                <c:pt idx="25">
                  <c:v>-551.303</c:v>
                </c:pt>
                <c:pt idx="26">
                  <c:v>-551.303</c:v>
                </c:pt>
                <c:pt idx="27">
                  <c:v>-551.303</c:v>
                </c:pt>
                <c:pt idx="28">
                  <c:v>-551.303</c:v>
                </c:pt>
                <c:pt idx="29">
                  <c:v>-551.303</c:v>
                </c:pt>
                <c:pt idx="30">
                  <c:v>-551.303</c:v>
                </c:pt>
                <c:pt idx="31">
                  <c:v>-551.303</c:v>
                </c:pt>
                <c:pt idx="32">
                  <c:v>-551.303</c:v>
                </c:pt>
                <c:pt idx="33">
                  <c:v>-551.303</c:v>
                </c:pt>
                <c:pt idx="34">
                  <c:v>-551.303</c:v>
                </c:pt>
                <c:pt idx="35">
                  <c:v>-551.303</c:v>
                </c:pt>
                <c:pt idx="36">
                  <c:v>-551.303</c:v>
                </c:pt>
                <c:pt idx="37">
                  <c:v>-551.303</c:v>
                </c:pt>
                <c:pt idx="38">
                  <c:v>-551.303</c:v>
                </c:pt>
                <c:pt idx="39">
                  <c:v>-551.303</c:v>
                </c:pt>
                <c:pt idx="40">
                  <c:v>-551.303</c:v>
                </c:pt>
                <c:pt idx="41">
                  <c:v>-551.303</c:v>
                </c:pt>
                <c:pt idx="42">
                  <c:v>-551.303</c:v>
                </c:pt>
                <c:pt idx="43">
                  <c:v>-551.303</c:v>
                </c:pt>
                <c:pt idx="44">
                  <c:v>-551.303</c:v>
                </c:pt>
                <c:pt idx="45">
                  <c:v>-551.303</c:v>
                </c:pt>
                <c:pt idx="46">
                  <c:v>-551.303</c:v>
                </c:pt>
                <c:pt idx="47">
                  <c:v>-551.303</c:v>
                </c:pt>
                <c:pt idx="48">
                  <c:v>-551.303</c:v>
                </c:pt>
                <c:pt idx="49">
                  <c:v>-551.303</c:v>
                </c:pt>
                <c:pt idx="50">
                  <c:v>-551.303</c:v>
                </c:pt>
                <c:pt idx="51">
                  <c:v>-551.303</c:v>
                </c:pt>
                <c:pt idx="52">
                  <c:v>-551.303</c:v>
                </c:pt>
                <c:pt idx="53">
                  <c:v>-551.303</c:v>
                </c:pt>
                <c:pt idx="54">
                  <c:v>-551.303</c:v>
                </c:pt>
                <c:pt idx="55">
                  <c:v>-551.303</c:v>
                </c:pt>
                <c:pt idx="56">
                  <c:v>-551.303</c:v>
                </c:pt>
                <c:pt idx="57">
                  <c:v>-551.303</c:v>
                </c:pt>
                <c:pt idx="58">
                  <c:v>-551.303</c:v>
                </c:pt>
                <c:pt idx="59">
                  <c:v>-551.303</c:v>
                </c:pt>
                <c:pt idx="60">
                  <c:v>-551.303</c:v>
                </c:pt>
                <c:pt idx="61">
                  <c:v>-551.303</c:v>
                </c:pt>
                <c:pt idx="62">
                  <c:v>-551.303</c:v>
                </c:pt>
                <c:pt idx="63">
                  <c:v>-551.303</c:v>
                </c:pt>
                <c:pt idx="64">
                  <c:v>-551.303</c:v>
                </c:pt>
                <c:pt idx="65">
                  <c:v>-551.303</c:v>
                </c:pt>
                <c:pt idx="66">
                  <c:v>-551.303</c:v>
                </c:pt>
                <c:pt idx="67">
                  <c:v>-551.303</c:v>
                </c:pt>
                <c:pt idx="68">
                  <c:v>-551.303</c:v>
                </c:pt>
                <c:pt idx="69">
                  <c:v>-551.303</c:v>
                </c:pt>
                <c:pt idx="70">
                  <c:v>-551.303</c:v>
                </c:pt>
                <c:pt idx="71">
                  <c:v>-551.303</c:v>
                </c:pt>
                <c:pt idx="72">
                  <c:v>-551.303</c:v>
                </c:pt>
                <c:pt idx="73">
                  <c:v>-551.303</c:v>
                </c:pt>
                <c:pt idx="74">
                  <c:v>-551.303</c:v>
                </c:pt>
                <c:pt idx="75">
                  <c:v>-551.303</c:v>
                </c:pt>
                <c:pt idx="76">
                  <c:v>-551.303</c:v>
                </c:pt>
                <c:pt idx="77">
                  <c:v>-551.303</c:v>
                </c:pt>
                <c:pt idx="78">
                  <c:v>-551.303</c:v>
                </c:pt>
                <c:pt idx="79">
                  <c:v>-551.303</c:v>
                </c:pt>
                <c:pt idx="80">
                  <c:v>-551.303</c:v>
                </c:pt>
                <c:pt idx="81">
                  <c:v>-551.303</c:v>
                </c:pt>
                <c:pt idx="82">
                  <c:v>-551.303</c:v>
                </c:pt>
                <c:pt idx="83">
                  <c:v>-551.303</c:v>
                </c:pt>
                <c:pt idx="84">
                  <c:v>-551.303</c:v>
                </c:pt>
                <c:pt idx="85">
                  <c:v>-551.303</c:v>
                </c:pt>
                <c:pt idx="86">
                  <c:v>-551.303</c:v>
                </c:pt>
                <c:pt idx="87">
                  <c:v>-551.303</c:v>
                </c:pt>
                <c:pt idx="88">
                  <c:v>-551.303</c:v>
                </c:pt>
                <c:pt idx="89">
                  <c:v>-551.303</c:v>
                </c:pt>
                <c:pt idx="90">
                  <c:v>-551.303</c:v>
                </c:pt>
                <c:pt idx="91">
                  <c:v>-551.303</c:v>
                </c:pt>
                <c:pt idx="92">
                  <c:v>-551.303</c:v>
                </c:pt>
                <c:pt idx="93">
                  <c:v>-551.303</c:v>
                </c:pt>
                <c:pt idx="94">
                  <c:v>-551.303</c:v>
                </c:pt>
                <c:pt idx="95">
                  <c:v>-551.303</c:v>
                </c:pt>
                <c:pt idx="96">
                  <c:v>-551.303</c:v>
                </c:pt>
                <c:pt idx="97">
                  <c:v>-551.303</c:v>
                </c:pt>
                <c:pt idx="98">
                  <c:v>-551.303</c:v>
                </c:pt>
                <c:pt idx="99">
                  <c:v>-551.303</c:v>
                </c:pt>
                <c:pt idx="100">
                  <c:v>-551.303</c:v>
                </c:pt>
                <c:pt idx="101">
                  <c:v>-551.303</c:v>
                </c:pt>
                <c:pt idx="102">
                  <c:v>-551.303</c:v>
                </c:pt>
                <c:pt idx="103">
                  <c:v>-551.303</c:v>
                </c:pt>
                <c:pt idx="104">
                  <c:v>-551.303</c:v>
                </c:pt>
                <c:pt idx="105">
                  <c:v>-551.303</c:v>
                </c:pt>
                <c:pt idx="106">
                  <c:v>-551.303</c:v>
                </c:pt>
                <c:pt idx="107">
                  <c:v>-551.303</c:v>
                </c:pt>
                <c:pt idx="108">
                  <c:v>-551.303</c:v>
                </c:pt>
                <c:pt idx="109">
                  <c:v>-551.303</c:v>
                </c:pt>
                <c:pt idx="110">
                  <c:v>-551.303</c:v>
                </c:pt>
                <c:pt idx="111">
                  <c:v>-551.303</c:v>
                </c:pt>
                <c:pt idx="112">
                  <c:v>-551.303</c:v>
                </c:pt>
                <c:pt idx="113">
                  <c:v>-551.303</c:v>
                </c:pt>
                <c:pt idx="114">
                  <c:v>-551.303</c:v>
                </c:pt>
                <c:pt idx="115">
                  <c:v>-551.303</c:v>
                </c:pt>
                <c:pt idx="116">
                  <c:v>-551.303</c:v>
                </c:pt>
                <c:pt idx="117">
                  <c:v>-551.303</c:v>
                </c:pt>
                <c:pt idx="118">
                  <c:v>-551.303</c:v>
                </c:pt>
                <c:pt idx="119">
                  <c:v>-551.303</c:v>
                </c:pt>
                <c:pt idx="120">
                  <c:v>-551.303</c:v>
                </c:pt>
                <c:pt idx="121">
                  <c:v>-551.303</c:v>
                </c:pt>
                <c:pt idx="122">
                  <c:v>-551.303</c:v>
                </c:pt>
                <c:pt idx="123">
                  <c:v>-551.303</c:v>
                </c:pt>
                <c:pt idx="124">
                  <c:v>-551.303</c:v>
                </c:pt>
                <c:pt idx="125">
                  <c:v>-551.303</c:v>
                </c:pt>
                <c:pt idx="126">
                  <c:v>-551.303</c:v>
                </c:pt>
                <c:pt idx="127">
                  <c:v>-551.303</c:v>
                </c:pt>
                <c:pt idx="128">
                  <c:v>-551.303</c:v>
                </c:pt>
                <c:pt idx="129">
                  <c:v>-551.303</c:v>
                </c:pt>
                <c:pt idx="130">
                  <c:v>-551.303</c:v>
                </c:pt>
                <c:pt idx="131">
                  <c:v>-551.303</c:v>
                </c:pt>
                <c:pt idx="132">
                  <c:v>-551.303</c:v>
                </c:pt>
                <c:pt idx="133">
                  <c:v>-551.303</c:v>
                </c:pt>
                <c:pt idx="134">
                  <c:v>-551.303</c:v>
                </c:pt>
                <c:pt idx="135">
                  <c:v>-551.303</c:v>
                </c:pt>
                <c:pt idx="136">
                  <c:v>-551.303</c:v>
                </c:pt>
                <c:pt idx="137">
                  <c:v>-551.303</c:v>
                </c:pt>
                <c:pt idx="138">
                  <c:v>-551.303</c:v>
                </c:pt>
                <c:pt idx="139">
                  <c:v>-551.303</c:v>
                </c:pt>
                <c:pt idx="140">
                  <c:v>-551.303</c:v>
                </c:pt>
                <c:pt idx="141">
                  <c:v>-551.303</c:v>
                </c:pt>
                <c:pt idx="142">
                  <c:v>-551.303</c:v>
                </c:pt>
                <c:pt idx="143">
                  <c:v>-551.303</c:v>
                </c:pt>
                <c:pt idx="144">
                  <c:v>-551.303</c:v>
                </c:pt>
                <c:pt idx="145">
                  <c:v>-551.303</c:v>
                </c:pt>
                <c:pt idx="146">
                  <c:v>-551.303</c:v>
                </c:pt>
                <c:pt idx="147">
                  <c:v>-551.303</c:v>
                </c:pt>
                <c:pt idx="148">
                  <c:v>-551.303</c:v>
                </c:pt>
                <c:pt idx="149">
                  <c:v>-551.303</c:v>
                </c:pt>
                <c:pt idx="150">
                  <c:v>-551.303</c:v>
                </c:pt>
                <c:pt idx="151">
                  <c:v>-551.303</c:v>
                </c:pt>
                <c:pt idx="152">
                  <c:v>-551.303</c:v>
                </c:pt>
                <c:pt idx="153">
                  <c:v>-551.303</c:v>
                </c:pt>
                <c:pt idx="154">
                  <c:v>-551.303</c:v>
                </c:pt>
                <c:pt idx="155">
                  <c:v>-551.303</c:v>
                </c:pt>
                <c:pt idx="156">
                  <c:v>-551.303</c:v>
                </c:pt>
                <c:pt idx="157">
                  <c:v>-551.303</c:v>
                </c:pt>
                <c:pt idx="158">
                  <c:v>-551.303</c:v>
                </c:pt>
                <c:pt idx="159">
                  <c:v>-551.303</c:v>
                </c:pt>
                <c:pt idx="160">
                  <c:v>-551.303</c:v>
                </c:pt>
                <c:pt idx="161">
                  <c:v>-551.303</c:v>
                </c:pt>
                <c:pt idx="162">
                  <c:v>-551.303</c:v>
                </c:pt>
                <c:pt idx="163">
                  <c:v>-551.303</c:v>
                </c:pt>
                <c:pt idx="164">
                  <c:v>-551.303</c:v>
                </c:pt>
                <c:pt idx="165">
                  <c:v>-551.303</c:v>
                </c:pt>
                <c:pt idx="166">
                  <c:v>-551.303</c:v>
                </c:pt>
                <c:pt idx="167">
                  <c:v>-551.303</c:v>
                </c:pt>
              </c:numCache>
            </c:numRef>
          </c:val>
          <c:smooth val="0"/>
          <c:extLst>
            <c:ext xmlns:c16="http://schemas.microsoft.com/office/drawing/2014/chart" uri="{C3380CC4-5D6E-409C-BE32-E72D297353CC}">
              <c16:uniqueId val="{00000004-589A-411F-A3BA-90889A31F326}"/>
            </c:ext>
          </c:extLst>
        </c:ser>
        <c:dLbls>
          <c:showLegendKey val="0"/>
          <c:showVal val="0"/>
          <c:showCatName val="0"/>
          <c:showSerName val="0"/>
          <c:showPercent val="0"/>
          <c:showBubbleSize val="0"/>
        </c:dLbls>
        <c:smooth val="0"/>
        <c:axId val="957376704"/>
        <c:axId val="957378880"/>
      </c:lineChart>
      <c:dateAx>
        <c:axId val="9573767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957378880"/>
        <c:crosses val="autoZero"/>
        <c:auto val="1"/>
        <c:lblOffset val="100"/>
        <c:baseTimeUnit val="months"/>
      </c:dateAx>
      <c:valAx>
        <c:axId val="95737888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95737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83333333333329E-2"/>
          <c:y val="3.8805555555555558E-2"/>
          <c:w val="0.87338135636271286"/>
          <c:h val="0.80278565179352579"/>
        </c:manualLayout>
      </c:layout>
      <c:areaChart>
        <c:grouping val="stacked"/>
        <c:varyColors val="0"/>
        <c:ser>
          <c:idx val="4"/>
          <c:order val="0"/>
          <c:tx>
            <c:strRef>
              <c:f>'Grafico 2-3_Oferta histórica'!$C$8</c:f>
              <c:strCache>
                <c:ptCount val="1"/>
                <c:pt idx="0">
                  <c:v>Total cantidad ofrecida nacional </c:v>
                </c:pt>
              </c:strCache>
              <c:extLst xmlns:c15="http://schemas.microsoft.com/office/drawing/2012/chart"/>
            </c:strRef>
          </c:tx>
          <c:spPr>
            <a:solidFill>
              <a:schemeClr val="accent4">
                <a:lumMod val="60000"/>
                <a:lumOff val="40000"/>
              </a:schemeClr>
            </a:solidFill>
            <a:ln w="25400">
              <a:solidFill>
                <a:schemeClr val="accent4">
                  <a:lumMod val="60000"/>
                  <a:lumOff val="40000"/>
                </a:schemeClr>
              </a:solidFill>
            </a:ln>
            <a:effectLst/>
          </c:spPr>
          <c:cat>
            <c:numRef>
              <c:f>'Grafico 2-3_Oferta histórica'!$D$2:$DG$2</c:f>
              <c:numCache>
                <c:formatCode>yyyy\-mm</c:formatCode>
                <c:ptCount val="10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numCache>
            </c:numRef>
          </c:cat>
          <c:val>
            <c:numRef>
              <c:f>'Grafico 2-3_Oferta histórica'!$D$8:$DG$8</c:f>
              <c:numCache>
                <c:formatCode>0</c:formatCode>
                <c:ptCount val="108"/>
                <c:pt idx="0">
                  <c:v>1105.5254516129032</c:v>
                </c:pt>
                <c:pt idx="1">
                  <c:v>1120.6004827586207</c:v>
                </c:pt>
                <c:pt idx="2">
                  <c:v>1103.2751935483873</c:v>
                </c:pt>
                <c:pt idx="3">
                  <c:v>1078.6563666666666</c:v>
                </c:pt>
                <c:pt idx="4">
                  <c:v>1009.8620967741934</c:v>
                </c:pt>
                <c:pt idx="5">
                  <c:v>996.95629999999994</c:v>
                </c:pt>
                <c:pt idx="6">
                  <c:v>953.87390322580643</c:v>
                </c:pt>
                <c:pt idx="7">
                  <c:v>989.52812903225799</c:v>
                </c:pt>
                <c:pt idx="8">
                  <c:v>1012.3369</c:v>
                </c:pt>
                <c:pt idx="9">
                  <c:v>1003.1755161290322</c:v>
                </c:pt>
                <c:pt idx="10">
                  <c:v>981.03796666666665</c:v>
                </c:pt>
                <c:pt idx="11">
                  <c:v>926.58899999999994</c:v>
                </c:pt>
                <c:pt idx="12">
                  <c:v>888.27322580645171</c:v>
                </c:pt>
                <c:pt idx="13">
                  <c:v>963.86121428571437</c:v>
                </c:pt>
                <c:pt idx="14">
                  <c:v>971.92051612903231</c:v>
                </c:pt>
                <c:pt idx="15">
                  <c:v>948.05673333333334</c:v>
                </c:pt>
                <c:pt idx="16">
                  <c:v>934.72387096774185</c:v>
                </c:pt>
                <c:pt idx="17">
                  <c:v>928.57159999999999</c:v>
                </c:pt>
                <c:pt idx="18">
                  <c:v>907.78664516129027</c:v>
                </c:pt>
                <c:pt idx="19">
                  <c:v>955.30161290322576</c:v>
                </c:pt>
                <c:pt idx="20">
                  <c:v>962.44996666666668</c:v>
                </c:pt>
                <c:pt idx="21">
                  <c:v>955.93812903225796</c:v>
                </c:pt>
                <c:pt idx="22">
                  <c:v>991.6497333333333</c:v>
                </c:pt>
                <c:pt idx="23">
                  <c:v>958.16396774193549</c:v>
                </c:pt>
                <c:pt idx="24">
                  <c:v>897.79867741935482</c:v>
                </c:pt>
                <c:pt idx="25">
                  <c:v>967.98332142857146</c:v>
                </c:pt>
                <c:pt idx="26">
                  <c:v>965.37090322580639</c:v>
                </c:pt>
                <c:pt idx="27">
                  <c:v>982.01836666666668</c:v>
                </c:pt>
                <c:pt idx="28">
                  <c:v>1008.0930322580645</c:v>
                </c:pt>
                <c:pt idx="29">
                  <c:v>979.47426666666661</c:v>
                </c:pt>
                <c:pt idx="30">
                  <c:v>1002.8751935483872</c:v>
                </c:pt>
                <c:pt idx="31">
                  <c:v>995.99699999999996</c:v>
                </c:pt>
                <c:pt idx="32">
                  <c:v>1017.5191333333333</c:v>
                </c:pt>
                <c:pt idx="33">
                  <c:v>999.8401612903225</c:v>
                </c:pt>
                <c:pt idx="34">
                  <c:v>987.27239999999995</c:v>
                </c:pt>
                <c:pt idx="35">
                  <c:v>984.78480645161301</c:v>
                </c:pt>
                <c:pt idx="36">
                  <c:v>983.73954838709676</c:v>
                </c:pt>
                <c:pt idx="37">
                  <c:v>1007.9496785714285</c:v>
                </c:pt>
                <c:pt idx="38">
                  <c:v>979.54054838709681</c:v>
                </c:pt>
                <c:pt idx="39">
                  <c:v>953.58586666666667</c:v>
                </c:pt>
                <c:pt idx="40">
                  <c:v>992.3352258064516</c:v>
                </c:pt>
                <c:pt idx="41">
                  <c:v>1001.2853333333334</c:v>
                </c:pt>
                <c:pt idx="42">
                  <c:v>1012.1493870967743</c:v>
                </c:pt>
                <c:pt idx="43">
                  <c:v>1016.6846451612903</c:v>
                </c:pt>
                <c:pt idx="44">
                  <c:v>1050.5599666666667</c:v>
                </c:pt>
                <c:pt idx="45">
                  <c:v>1063.2773548387097</c:v>
                </c:pt>
                <c:pt idx="46">
                  <c:v>1014.8342666666666</c:v>
                </c:pt>
                <c:pt idx="47">
                  <c:v>1070.949387096774</c:v>
                </c:pt>
                <c:pt idx="48">
                  <c:v>1059.0927419354839</c:v>
                </c:pt>
                <c:pt idx="49">
                  <c:v>1090.9418275862067</c:v>
                </c:pt>
                <c:pt idx="50">
                  <c:v>984.28109677419354</c:v>
                </c:pt>
                <c:pt idx="51">
                  <c:v>798.072</c:v>
                </c:pt>
                <c:pt idx="52">
                  <c:v>907.49335483870971</c:v>
                </c:pt>
                <c:pt idx="53">
                  <c:v>991.89619999999991</c:v>
                </c:pt>
                <c:pt idx="54">
                  <c:v>903.62438709677417</c:v>
                </c:pt>
                <c:pt idx="55">
                  <c:v>947.54325806451618</c:v>
                </c:pt>
                <c:pt idx="56">
                  <c:v>988.47709999999995</c:v>
                </c:pt>
                <c:pt idx="57">
                  <c:v>1012.5687741935484</c:v>
                </c:pt>
                <c:pt idx="58">
                  <c:v>1024.4369666666666</c:v>
                </c:pt>
                <c:pt idx="59">
                  <c:v>1035.2576129032259</c:v>
                </c:pt>
                <c:pt idx="60">
                  <c:v>1009.59</c:v>
                </c:pt>
                <c:pt idx="61">
                  <c:v>1064.2054642857142</c:v>
                </c:pt>
                <c:pt idx="62">
                  <c:v>1017.266</c:v>
                </c:pt>
                <c:pt idx="63">
                  <c:v>982.73860000000002</c:v>
                </c:pt>
                <c:pt idx="64">
                  <c:v>915.51925806451618</c:v>
                </c:pt>
                <c:pt idx="65">
                  <c:v>996.87509999999997</c:v>
                </c:pt>
                <c:pt idx="66">
                  <c:v>1030.0885483870968</c:v>
                </c:pt>
                <c:pt idx="67">
                  <c:v>1004.5375483870968</c:v>
                </c:pt>
                <c:pt idx="68">
                  <c:v>1027.1805333333334</c:v>
                </c:pt>
                <c:pt idx="69">
                  <c:v>1040.1383548387098</c:v>
                </c:pt>
                <c:pt idx="70">
                  <c:v>1056.3141666666666</c:v>
                </c:pt>
                <c:pt idx="71">
                  <c:v>1070.3763548387096</c:v>
                </c:pt>
                <c:pt idx="72">
                  <c:v>1029.2309032258065</c:v>
                </c:pt>
                <c:pt idx="73">
                  <c:v>1084.4340714285713</c:v>
                </c:pt>
                <c:pt idx="74">
                  <c:v>1082.7723870967743</c:v>
                </c:pt>
                <c:pt idx="75">
                  <c:v>1081.2502666666667</c:v>
                </c:pt>
                <c:pt idx="76">
                  <c:v>1100.0487741935485</c:v>
                </c:pt>
                <c:pt idx="77">
                  <c:v>1091.2663666666667</c:v>
                </c:pt>
                <c:pt idx="78">
                  <c:v>1108.4765161290322</c:v>
                </c:pt>
                <c:pt idx="79">
                  <c:v>1091.7910322580644</c:v>
                </c:pt>
                <c:pt idx="80">
                  <c:v>1105.1941666666667</c:v>
                </c:pt>
                <c:pt idx="81">
                  <c:v>972.82754838709673</c:v>
                </c:pt>
                <c:pt idx="82">
                  <c:v>1055.1048666666668</c:v>
                </c:pt>
                <c:pt idx="83">
                  <c:v>1040.5941612903227</c:v>
                </c:pt>
                <c:pt idx="84">
                  <c:v>1024.9282903225806</c:v>
                </c:pt>
                <c:pt idx="85">
                  <c:v>1078.5930357142856</c:v>
                </c:pt>
                <c:pt idx="86">
                  <c:v>1049.6359677419355</c:v>
                </c:pt>
                <c:pt idx="87">
                  <c:v>1008.5527333333333</c:v>
                </c:pt>
                <c:pt idx="88">
                  <c:v>1057.0392258064517</c:v>
                </c:pt>
                <c:pt idx="89">
                  <c:v>1043.6350666666667</c:v>
                </c:pt>
                <c:pt idx="90">
                  <c:v>1075.1391935483871</c:v>
                </c:pt>
                <c:pt idx="91">
                  <c:v>1050.8441612903227</c:v>
                </c:pt>
                <c:pt idx="92">
                  <c:v>1049.0708333333334</c:v>
                </c:pt>
                <c:pt idx="93">
                  <c:v>1057.1070645161292</c:v>
                </c:pt>
                <c:pt idx="94">
                  <c:v>1020.4046333333333</c:v>
                </c:pt>
                <c:pt idx="95">
                  <c:v>991.27596774193546</c:v>
                </c:pt>
                <c:pt idx="96">
                  <c:v>922.58551612903227</c:v>
                </c:pt>
                <c:pt idx="97">
                  <c:v>985.96910344827586</c:v>
                </c:pt>
                <c:pt idx="98">
                  <c:v>973.34493548387093</c:v>
                </c:pt>
                <c:pt idx="99">
                  <c:v>978.48383333333334</c:v>
                </c:pt>
                <c:pt idx="100">
                  <c:v>968.94409677419355</c:v>
                </c:pt>
                <c:pt idx="101">
                  <c:v>970.35646666666662</c:v>
                </c:pt>
                <c:pt idx="102">
                  <c:v>956.69312903225807</c:v>
                </c:pt>
                <c:pt idx="103">
                  <c:v>955.83216129032257</c:v>
                </c:pt>
                <c:pt idx="104">
                  <c:v>902.71969999999999</c:v>
                </c:pt>
                <c:pt idx="105">
                  <c:v>920.38206451612905</c:v>
                </c:pt>
                <c:pt idx="106">
                  <c:v>910.03429999999992</c:v>
                </c:pt>
                <c:pt idx="107">
                  <c:v>879.10241935483884</c:v>
                </c:pt>
              </c:numCache>
            </c:numRef>
          </c:val>
          <c:extLst xmlns:c15="http://schemas.microsoft.com/office/drawing/2012/chart">
            <c:ext xmlns:c16="http://schemas.microsoft.com/office/drawing/2014/chart" uri="{C3380CC4-5D6E-409C-BE32-E72D297353CC}">
              <c16:uniqueId val="{00000005-967A-4BFE-9A58-6FA99970E648}"/>
            </c:ext>
          </c:extLst>
        </c:ser>
        <c:ser>
          <c:idx val="5"/>
          <c:order val="1"/>
          <c:tx>
            <c:strRef>
              <c:f>'Grafico 2-3_Oferta histórica'!$C$7</c:f>
              <c:strCache>
                <c:ptCount val="1"/>
                <c:pt idx="0">
                  <c:v>Cantidad importada </c:v>
                </c:pt>
              </c:strCache>
            </c:strRef>
          </c:tx>
          <c:spPr>
            <a:solidFill>
              <a:srgbClr val="003300"/>
            </a:solidFill>
            <a:ln w="25400">
              <a:noFill/>
            </a:ln>
            <a:effectLst/>
          </c:spPr>
          <c:cat>
            <c:numRef>
              <c:f>'Grafico 2-3_Oferta histórica'!$D$2:$DG$2</c:f>
              <c:numCache>
                <c:formatCode>yyyy\-mm</c:formatCode>
                <c:ptCount val="10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numCache>
            </c:numRef>
          </c:cat>
          <c:val>
            <c:numRef>
              <c:f>'Grafico 2-3_Oferta histórica'!$D$7:$DG$7</c:f>
              <c:numCache>
                <c:formatCode>0</c:formatCode>
                <c:ptCount val="108"/>
                <c:pt idx="0">
                  <c:v>0</c:v>
                </c:pt>
                <c:pt idx="1">
                  <c:v>0</c:v>
                </c:pt>
                <c:pt idx="2">
                  <c:v>0</c:v>
                </c:pt>
                <c:pt idx="3">
                  <c:v>0</c:v>
                </c:pt>
                <c:pt idx="4">
                  <c:v>0</c:v>
                </c:pt>
                <c:pt idx="5">
                  <c:v>0</c:v>
                </c:pt>
                <c:pt idx="6">
                  <c:v>0</c:v>
                </c:pt>
                <c:pt idx="7">
                  <c:v>0</c:v>
                </c:pt>
                <c:pt idx="8">
                  <c:v>0</c:v>
                </c:pt>
                <c:pt idx="9">
                  <c:v>0</c:v>
                </c:pt>
                <c:pt idx="10">
                  <c:v>5.6760333333333337</c:v>
                </c:pt>
                <c:pt idx="11">
                  <c:v>9.649903225806451</c:v>
                </c:pt>
                <c:pt idx="12">
                  <c:v>0</c:v>
                </c:pt>
                <c:pt idx="13">
                  <c:v>0</c:v>
                </c:pt>
                <c:pt idx="14">
                  <c:v>0</c:v>
                </c:pt>
                <c:pt idx="15">
                  <c:v>0</c:v>
                </c:pt>
                <c:pt idx="16">
                  <c:v>8.406225806451614</c:v>
                </c:pt>
                <c:pt idx="17">
                  <c:v>0</c:v>
                </c:pt>
                <c:pt idx="18">
                  <c:v>0</c:v>
                </c:pt>
                <c:pt idx="19">
                  <c:v>0</c:v>
                </c:pt>
                <c:pt idx="20">
                  <c:v>1.6922999999999999</c:v>
                </c:pt>
                <c:pt idx="21">
                  <c:v>1.6575806451612902</c:v>
                </c:pt>
                <c:pt idx="22">
                  <c:v>0</c:v>
                </c:pt>
                <c:pt idx="23">
                  <c:v>1.3029032258064517</c:v>
                </c:pt>
                <c:pt idx="24">
                  <c:v>1.9780645161290322</c:v>
                </c:pt>
                <c:pt idx="25">
                  <c:v>69.632999999999996</c:v>
                </c:pt>
                <c:pt idx="26">
                  <c:v>32.871000000000002</c:v>
                </c:pt>
                <c:pt idx="27">
                  <c:v>6.8389666666666669</c:v>
                </c:pt>
                <c:pt idx="28">
                  <c:v>21.51558064516129</c:v>
                </c:pt>
                <c:pt idx="29">
                  <c:v>39.612400000000001</c:v>
                </c:pt>
                <c:pt idx="30">
                  <c:v>29.722354838709677</c:v>
                </c:pt>
                <c:pt idx="31">
                  <c:v>45.234483870967743</c:v>
                </c:pt>
                <c:pt idx="32">
                  <c:v>35.698</c:v>
                </c:pt>
                <c:pt idx="33">
                  <c:v>25.05283870967742</c:v>
                </c:pt>
                <c:pt idx="34">
                  <c:v>33.851433333333333</c:v>
                </c:pt>
                <c:pt idx="35">
                  <c:v>16.103354838709677</c:v>
                </c:pt>
                <c:pt idx="36">
                  <c:v>25.290967741935482</c:v>
                </c:pt>
                <c:pt idx="37">
                  <c:v>35.715035714285712</c:v>
                </c:pt>
                <c:pt idx="38">
                  <c:v>30.988870967741935</c:v>
                </c:pt>
                <c:pt idx="39">
                  <c:v>33.837000000000003</c:v>
                </c:pt>
                <c:pt idx="40">
                  <c:v>5.9636774193548385</c:v>
                </c:pt>
                <c:pt idx="41">
                  <c:v>11.620800000000001</c:v>
                </c:pt>
                <c:pt idx="42">
                  <c:v>17.925193548387099</c:v>
                </c:pt>
                <c:pt idx="43">
                  <c:v>15.916032258064515</c:v>
                </c:pt>
                <c:pt idx="44">
                  <c:v>9.1646999999999998</c:v>
                </c:pt>
                <c:pt idx="45">
                  <c:v>10.230290322580645</c:v>
                </c:pt>
                <c:pt idx="46">
                  <c:v>0</c:v>
                </c:pt>
                <c:pt idx="47">
                  <c:v>4.7212580645161291</c:v>
                </c:pt>
                <c:pt idx="48">
                  <c:v>21.781612903225806</c:v>
                </c:pt>
                <c:pt idx="49">
                  <c:v>103.10796551724137</c:v>
                </c:pt>
                <c:pt idx="50">
                  <c:v>78.099096774193555</c:v>
                </c:pt>
                <c:pt idx="51">
                  <c:v>29.483266666666669</c:v>
                </c:pt>
                <c:pt idx="52">
                  <c:v>64.289225806451611</c:v>
                </c:pt>
                <c:pt idx="53">
                  <c:v>48.458433333333332</c:v>
                </c:pt>
                <c:pt idx="54">
                  <c:v>16.301612903225806</c:v>
                </c:pt>
                <c:pt idx="55">
                  <c:v>9.1523225806451602</c:v>
                </c:pt>
                <c:pt idx="56">
                  <c:v>60.988500000000002</c:v>
                </c:pt>
                <c:pt idx="57">
                  <c:v>9.7408064516129027</c:v>
                </c:pt>
                <c:pt idx="58">
                  <c:v>5.5520666666666667</c:v>
                </c:pt>
                <c:pt idx="59">
                  <c:v>0</c:v>
                </c:pt>
                <c:pt idx="60">
                  <c:v>0.72054838709677416</c:v>
                </c:pt>
                <c:pt idx="61">
                  <c:v>4.7808571428571431</c:v>
                </c:pt>
                <c:pt idx="62">
                  <c:v>5.2693225806451611</c:v>
                </c:pt>
                <c:pt idx="63">
                  <c:v>4.9641666666666673</c:v>
                </c:pt>
                <c:pt idx="64">
                  <c:v>8.0643225806451611</c:v>
                </c:pt>
                <c:pt idx="65">
                  <c:v>3.7282333333333333</c:v>
                </c:pt>
                <c:pt idx="66">
                  <c:v>4.4581935483870971</c:v>
                </c:pt>
                <c:pt idx="67">
                  <c:v>19.906645161290321</c:v>
                </c:pt>
                <c:pt idx="68">
                  <c:v>6.5639000000000003</c:v>
                </c:pt>
                <c:pt idx="69">
                  <c:v>0.8076451612903226</c:v>
                </c:pt>
                <c:pt idx="70">
                  <c:v>0.73483333333333334</c:v>
                </c:pt>
                <c:pt idx="71">
                  <c:v>3.7279999999999998</c:v>
                </c:pt>
                <c:pt idx="72">
                  <c:v>0.71025806451612905</c:v>
                </c:pt>
                <c:pt idx="73">
                  <c:v>0</c:v>
                </c:pt>
                <c:pt idx="74">
                  <c:v>0</c:v>
                </c:pt>
                <c:pt idx="75">
                  <c:v>0</c:v>
                </c:pt>
                <c:pt idx="76">
                  <c:v>7.5814193548387099</c:v>
                </c:pt>
                <c:pt idx="77">
                  <c:v>3.6766000000000001</c:v>
                </c:pt>
                <c:pt idx="78">
                  <c:v>13.181774193548387</c:v>
                </c:pt>
                <c:pt idx="79">
                  <c:v>4.4240322580645168</c:v>
                </c:pt>
                <c:pt idx="80">
                  <c:v>2.3711666666666669</c:v>
                </c:pt>
                <c:pt idx="81">
                  <c:v>4.2728064516129027</c:v>
                </c:pt>
                <c:pt idx="82">
                  <c:v>0</c:v>
                </c:pt>
                <c:pt idx="83">
                  <c:v>2.6629999999999998</c:v>
                </c:pt>
                <c:pt idx="84">
                  <c:v>0.10132258064516129</c:v>
                </c:pt>
                <c:pt idx="85">
                  <c:v>9.6462857142857139</c:v>
                </c:pt>
                <c:pt idx="86">
                  <c:v>0</c:v>
                </c:pt>
                <c:pt idx="87">
                  <c:v>2.3808666666666669</c:v>
                </c:pt>
                <c:pt idx="88">
                  <c:v>23.684612903225805</c:v>
                </c:pt>
                <c:pt idx="89">
                  <c:v>41.692966666666663</c:v>
                </c:pt>
                <c:pt idx="90">
                  <c:v>6.4503548387096776</c:v>
                </c:pt>
                <c:pt idx="91">
                  <c:v>60.191967741935485</c:v>
                </c:pt>
                <c:pt idx="92">
                  <c:v>247.79626666666667</c:v>
                </c:pt>
                <c:pt idx="93">
                  <c:v>250.65793548387097</c:v>
                </c:pt>
                <c:pt idx="94">
                  <c:v>106.26676666666667</c:v>
                </c:pt>
                <c:pt idx="95">
                  <c:v>264.61154838709678</c:v>
                </c:pt>
                <c:pt idx="96">
                  <c:v>209.26738709677417</c:v>
                </c:pt>
                <c:pt idx="97">
                  <c:v>220.51593103448278</c:v>
                </c:pt>
                <c:pt idx="98">
                  <c:v>356.61132258064515</c:v>
                </c:pt>
                <c:pt idx="99">
                  <c:v>411.6208666666667</c:v>
                </c:pt>
                <c:pt idx="100">
                  <c:v>53.541032258064511</c:v>
                </c:pt>
                <c:pt idx="101">
                  <c:v>37.435233333333336</c:v>
                </c:pt>
                <c:pt idx="102">
                  <c:v>65.308903225806446</c:v>
                </c:pt>
                <c:pt idx="103">
                  <c:v>108.80164516129032</c:v>
                </c:pt>
                <c:pt idx="104">
                  <c:v>318.94096666666667</c:v>
                </c:pt>
                <c:pt idx="105">
                  <c:v>413.34496774193548</c:v>
                </c:pt>
                <c:pt idx="106">
                  <c:v>208.68363333333335</c:v>
                </c:pt>
                <c:pt idx="107">
                  <c:v>295.76432258064517</c:v>
                </c:pt>
              </c:numCache>
            </c:numRef>
          </c:val>
          <c:extLst>
            <c:ext xmlns:c16="http://schemas.microsoft.com/office/drawing/2014/chart" uri="{C3380CC4-5D6E-409C-BE32-E72D297353CC}">
              <c16:uniqueId val="{00000004-967A-4BFE-9A58-6FA99970E648}"/>
            </c:ext>
          </c:extLst>
        </c:ser>
        <c:dLbls>
          <c:showLegendKey val="0"/>
          <c:showVal val="0"/>
          <c:showCatName val="0"/>
          <c:showSerName val="0"/>
          <c:showPercent val="0"/>
          <c:showBubbleSize val="0"/>
        </c:dLbls>
        <c:axId val="766024024"/>
        <c:axId val="766024416"/>
        <c:extLst/>
      </c:areaChart>
      <c:dateAx>
        <c:axId val="766024024"/>
        <c:scaling>
          <c:orientation val="minMax"/>
        </c:scaling>
        <c:delete val="0"/>
        <c:axPos val="b"/>
        <c:numFmt formatCode="yyyy\-mm"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CO"/>
          </a:p>
        </c:txPr>
        <c:crossAx val="766024416"/>
        <c:crosses val="autoZero"/>
        <c:auto val="1"/>
        <c:lblOffset val="100"/>
        <c:baseTimeUnit val="months"/>
        <c:majorUnit val="3"/>
        <c:majorTimeUnit val="months"/>
      </c:dateAx>
      <c:valAx>
        <c:axId val="766024416"/>
        <c:scaling>
          <c:orientation val="minMax"/>
          <c:min val="0"/>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s-419" sz="1400" b="1">
                    <a:solidFill>
                      <a:sysClr val="windowText" lastClr="000000"/>
                    </a:solidFill>
                  </a:rPr>
                  <a:t>GBTUD</a:t>
                </a:r>
                <a:endParaRPr lang="es-CO" sz="1400"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CO"/>
          </a:p>
        </c:txPr>
        <c:crossAx val="766024024"/>
        <c:crosses val="autoZero"/>
        <c:crossBetween val="midCat"/>
      </c:valAx>
      <c:spPr>
        <a:noFill/>
        <a:ln>
          <a:noFill/>
        </a:ln>
        <a:effectLst/>
      </c:spPr>
    </c:plotArea>
    <c:legend>
      <c:legendPos val="b"/>
      <c:layout>
        <c:manualLayout>
          <c:xMode val="edge"/>
          <c:yMode val="edge"/>
          <c:x val="3.3065349078389525E-2"/>
          <c:y val="0.94509186351706032"/>
          <c:w val="0.96399995935991867"/>
          <c:h val="3.399310380320107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legend>
    <c:plotVisOnly val="1"/>
    <c:dispBlanksAs val="zero"/>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Cartagena - Sincelejo</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'!$DO$4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'!$DO$5:$DO$172</c:f>
              <c:numCache>
                <c:formatCode>General</c:formatCode>
                <c:ptCount val="168"/>
                <c:pt idx="0">
                  <c:v>-212.4789370169633</c:v>
                </c:pt>
                <c:pt idx="1">
                  <c:v>-212.02147121400913</c:v>
                </c:pt>
                <c:pt idx="2">
                  <c:v>-211.9422950756117</c:v>
                </c:pt>
                <c:pt idx="3">
                  <c:v>-211.72934556482804</c:v>
                </c:pt>
                <c:pt idx="4">
                  <c:v>-211.63186504659856</c:v>
                </c:pt>
                <c:pt idx="5">
                  <c:v>-211.27589797587623</c:v>
                </c:pt>
                <c:pt idx="6">
                  <c:v>-211.26962733287678</c:v>
                </c:pt>
                <c:pt idx="7">
                  <c:v>-211.10242765466165</c:v>
                </c:pt>
                <c:pt idx="8">
                  <c:v>-210.73515325870062</c:v>
                </c:pt>
                <c:pt idx="9">
                  <c:v>-210.71715931521112</c:v>
                </c:pt>
                <c:pt idx="10">
                  <c:v>-210.34324207710125</c:v>
                </c:pt>
                <c:pt idx="11">
                  <c:v>-210.44956147880725</c:v>
                </c:pt>
                <c:pt idx="12">
                  <c:v>-210.24841384544044</c:v>
                </c:pt>
                <c:pt idx="13">
                  <c:v>-209.62758478229586</c:v>
                </c:pt>
                <c:pt idx="14">
                  <c:v>-209.45860229441925</c:v>
                </c:pt>
                <c:pt idx="15">
                  <c:v>-209.15095334609487</c:v>
                </c:pt>
                <c:pt idx="16">
                  <c:v>-208.81635000993222</c:v>
                </c:pt>
                <c:pt idx="17">
                  <c:v>-208.15819679403683</c:v>
                </c:pt>
                <c:pt idx="18">
                  <c:v>-207.86621488522513</c:v>
                </c:pt>
                <c:pt idx="19">
                  <c:v>-207.41372389741124</c:v>
                </c:pt>
                <c:pt idx="20">
                  <c:v>-206.7637392560643</c:v>
                </c:pt>
                <c:pt idx="21">
                  <c:v>-206.48049870877031</c:v>
                </c:pt>
                <c:pt idx="22">
                  <c:v>-205.83173479846394</c:v>
                </c:pt>
                <c:pt idx="23">
                  <c:v>-205.68172975860548</c:v>
                </c:pt>
                <c:pt idx="24">
                  <c:v>-205.30138680951487</c:v>
                </c:pt>
                <c:pt idx="25">
                  <c:v>-204.60183929938458</c:v>
                </c:pt>
                <c:pt idx="26">
                  <c:v>-204.36754172482739</c:v>
                </c:pt>
                <c:pt idx="27">
                  <c:v>-203.98691010314388</c:v>
                </c:pt>
                <c:pt idx="28">
                  <c:v>-203.73429579700692</c:v>
                </c:pt>
                <c:pt idx="29">
                  <c:v>-203.20456193035815</c:v>
                </c:pt>
                <c:pt idx="30">
                  <c:v>-203.03436179377559</c:v>
                </c:pt>
                <c:pt idx="31">
                  <c:v>-202.70286812313839</c:v>
                </c:pt>
                <c:pt idx="32">
                  <c:v>-202.15721708986572</c:v>
                </c:pt>
                <c:pt idx="33">
                  <c:v>-201.98202944158066</c:v>
                </c:pt>
                <c:pt idx="34">
                  <c:v>-201.1994862740265</c:v>
                </c:pt>
                <c:pt idx="35">
                  <c:v>-201.38161583451398</c:v>
                </c:pt>
                <c:pt idx="36">
                  <c:v>-201.09218611433894</c:v>
                </c:pt>
                <c:pt idx="37">
                  <c:v>-200.39974918739171</c:v>
                </c:pt>
                <c:pt idx="38">
                  <c:v>-200.04124111123838</c:v>
                </c:pt>
                <c:pt idx="39">
                  <c:v>-198.98678124261798</c:v>
                </c:pt>
                <c:pt idx="40">
                  <c:v>-199.17695457581999</c:v>
                </c:pt>
                <c:pt idx="41">
                  <c:v>-198.52792071987056</c:v>
                </c:pt>
                <c:pt idx="42">
                  <c:v>-198.26524596835057</c:v>
                </c:pt>
                <c:pt idx="43">
                  <c:v>-197.83271483037356</c:v>
                </c:pt>
                <c:pt idx="44">
                  <c:v>-194.99759100471306</c:v>
                </c:pt>
                <c:pt idx="45">
                  <c:v>-192.63200492244312</c:v>
                </c:pt>
                <c:pt idx="46">
                  <c:v>-191.52710047261837</c:v>
                </c:pt>
                <c:pt idx="47">
                  <c:v>-191.47605833410842</c:v>
                </c:pt>
                <c:pt idx="48">
                  <c:v>-191.59984692299335</c:v>
                </c:pt>
                <c:pt idx="49">
                  <c:v>-189.22848082068975</c:v>
                </c:pt>
                <c:pt idx="50">
                  <c:v>-191.98531064692366</c:v>
                </c:pt>
                <c:pt idx="51">
                  <c:v>-182.32215561729032</c:v>
                </c:pt>
                <c:pt idx="52">
                  <c:v>-174.06374784641952</c:v>
                </c:pt>
                <c:pt idx="53">
                  <c:v>-175.77604298682232</c:v>
                </c:pt>
                <c:pt idx="54">
                  <c:v>-170.16525200118022</c:v>
                </c:pt>
                <c:pt idx="55">
                  <c:v>-165.38597572570254</c:v>
                </c:pt>
                <c:pt idx="56">
                  <c:v>-169.08137507879803</c:v>
                </c:pt>
                <c:pt idx="57">
                  <c:v>-163.6016794588046</c:v>
                </c:pt>
                <c:pt idx="58">
                  <c:v>-158.07552719801083</c:v>
                </c:pt>
                <c:pt idx="59">
                  <c:v>-156.83713949701348</c:v>
                </c:pt>
                <c:pt idx="60">
                  <c:v>0</c:v>
                </c:pt>
                <c:pt idx="61">
                  <c:v>5.8207660913467407E-11</c:v>
                </c:pt>
                <c:pt idx="62">
                  <c:v>-9.2861087492783554</c:v>
                </c:pt>
                <c:pt idx="63">
                  <c:v>-9.0046434007235803</c:v>
                </c:pt>
                <c:pt idx="64">
                  <c:v>-8.8479156189132482</c:v>
                </c:pt>
                <c:pt idx="65">
                  <c:v>-8.3918878128170036</c:v>
                </c:pt>
                <c:pt idx="66">
                  <c:v>-8.3382585881045088</c:v>
                </c:pt>
                <c:pt idx="67">
                  <c:v>-8.1007351070875302</c:v>
                </c:pt>
                <c:pt idx="68">
                  <c:v>-7.625433600100223</c:v>
                </c:pt>
                <c:pt idx="69">
                  <c:v>-7.5374108795658685</c:v>
                </c:pt>
                <c:pt idx="70">
                  <c:v>-7.0553444054094143</c:v>
                </c:pt>
                <c:pt idx="71">
                  <c:v>-7.1130312221357599</c:v>
                </c:pt>
                <c:pt idx="72">
                  <c:v>-6.895454021927435</c:v>
                </c:pt>
                <c:pt idx="73">
                  <c:v>-6.3390318937599659</c:v>
                </c:pt>
                <c:pt idx="74">
                  <c:v>-6.2741274108993821</c:v>
                </c:pt>
                <c:pt idx="75">
                  <c:v>-6.0569562541204505</c:v>
                </c:pt>
                <c:pt idx="76">
                  <c:v>-5.9737023240886629</c:v>
                </c:pt>
                <c:pt idx="77">
                  <c:v>-5.5666330378735438</c:v>
                </c:pt>
                <c:pt idx="78">
                  <c:v>-5.5717265728744678</c:v>
                </c:pt>
                <c:pt idx="79">
                  <c:v>-5.3940244508557953</c:v>
                </c:pt>
                <c:pt idx="80">
                  <c:v>-4.9673125335248187</c:v>
                </c:pt>
                <c:pt idx="81">
                  <c:v>-4.9358416983741336</c:v>
                </c:pt>
                <c:pt idx="82">
                  <c:v>-4.4964166424470022</c:v>
                </c:pt>
                <c:pt idx="83">
                  <c:v>0</c:v>
                </c:pt>
                <c:pt idx="84">
                  <c:v>0</c:v>
                </c:pt>
                <c:pt idx="85">
                  <c:v>5.8207660913467407E-11</c:v>
                </c:pt>
                <c:pt idx="86">
                  <c:v>0</c:v>
                </c:pt>
                <c:pt idx="87">
                  <c:v>0</c:v>
                </c:pt>
                <c:pt idx="88">
                  <c:v>1.5133991837501526E-9</c:v>
                </c:pt>
                <c:pt idx="89">
                  <c:v>1.2223608791828156E-9</c:v>
                </c:pt>
                <c:pt idx="90">
                  <c:v>1.0477378964424133E-9</c:v>
                </c:pt>
                <c:pt idx="91">
                  <c:v>5.8207660913467407E-11</c:v>
                </c:pt>
                <c:pt idx="92">
                  <c:v>-5.8207660913467407E-11</c:v>
                </c:pt>
                <c:pt idx="93">
                  <c:v>5.8207660913467407E-11</c:v>
                </c:pt>
                <c:pt idx="94">
                  <c:v>-5.8207660913467407E-11</c:v>
                </c:pt>
                <c:pt idx="95">
                  <c:v>4.6566128730773926E-10</c:v>
                </c:pt>
                <c:pt idx="96">
                  <c:v>0</c:v>
                </c:pt>
                <c:pt idx="97">
                  <c:v>0</c:v>
                </c:pt>
                <c:pt idx="98">
                  <c:v>5.8207660913467407E-11</c:v>
                </c:pt>
                <c:pt idx="99">
                  <c:v>1.7462298274040222E-10</c:v>
                </c:pt>
                <c:pt idx="100">
                  <c:v>-2.9103830456733704E-10</c:v>
                </c:pt>
                <c:pt idx="101">
                  <c:v>1.7462298274040222E-10</c:v>
                </c:pt>
                <c:pt idx="102">
                  <c:v>0</c:v>
                </c:pt>
                <c:pt idx="103">
                  <c:v>0</c:v>
                </c:pt>
                <c:pt idx="104">
                  <c:v>-5.8207660913467407E-11</c:v>
                </c:pt>
                <c:pt idx="105">
                  <c:v>1.1641532182693481E-10</c:v>
                </c:pt>
                <c:pt idx="106">
                  <c:v>1.1641532182693481E-10</c:v>
                </c:pt>
                <c:pt idx="107">
                  <c:v>0</c:v>
                </c:pt>
                <c:pt idx="108">
                  <c:v>24.014798413438257</c:v>
                </c:pt>
                <c:pt idx="109">
                  <c:v>36.758452794281766</c:v>
                </c:pt>
                <c:pt idx="110">
                  <c:v>32.873936453775968</c:v>
                </c:pt>
                <c:pt idx="111">
                  <c:v>36.102846896159463</c:v>
                </c:pt>
                <c:pt idx="112">
                  <c:v>39.207174852839671</c:v>
                </c:pt>
                <c:pt idx="113">
                  <c:v>18.285534021561034</c:v>
                </c:pt>
                <c:pt idx="114">
                  <c:v>54.962128966522869</c:v>
                </c:pt>
                <c:pt idx="115">
                  <c:v>57.197816625470296</c:v>
                </c:pt>
                <c:pt idx="116">
                  <c:v>85.186089833325241</c:v>
                </c:pt>
                <c:pt idx="117">
                  <c:v>74.033824774611276</c:v>
                </c:pt>
                <c:pt idx="118">
                  <c:v>82.185098892136011</c:v>
                </c:pt>
                <c:pt idx="119">
                  <c:v>86.584396239777561</c:v>
                </c:pt>
                <c:pt idx="120">
                  <c:v>71.722838332236279</c:v>
                </c:pt>
                <c:pt idx="121">
                  <c:v>89.190857261244673</c:v>
                </c:pt>
                <c:pt idx="122">
                  <c:v>62.932050101517234</c:v>
                </c:pt>
                <c:pt idx="123">
                  <c:v>68.492357475683093</c:v>
                </c:pt>
                <c:pt idx="124">
                  <c:v>65.962086711544544</c:v>
                </c:pt>
                <c:pt idx="125">
                  <c:v>80.118780052056536</c:v>
                </c:pt>
                <c:pt idx="126">
                  <c:v>77.725087130442262</c:v>
                </c:pt>
                <c:pt idx="127">
                  <c:v>85.849221637821756</c:v>
                </c:pt>
                <c:pt idx="128">
                  <c:v>105.23474277142668</c:v>
                </c:pt>
                <c:pt idx="129">
                  <c:v>99.759625668230001</c:v>
                </c:pt>
                <c:pt idx="130">
                  <c:v>107.8433922554832</c:v>
                </c:pt>
                <c:pt idx="131">
                  <c:v>109.42654698633123</c:v>
                </c:pt>
                <c:pt idx="132">
                  <c:v>104.90976014506305</c:v>
                </c:pt>
                <c:pt idx="133">
                  <c:v>120.42621560976841</c:v>
                </c:pt>
                <c:pt idx="134">
                  <c:v>106.32069424213842</c:v>
                </c:pt>
                <c:pt idx="135">
                  <c:v>107.05421499948716</c:v>
                </c:pt>
                <c:pt idx="136">
                  <c:v>107.95309279841604</c:v>
                </c:pt>
                <c:pt idx="137">
                  <c:v>117.6748145307065</c:v>
                </c:pt>
                <c:pt idx="138">
                  <c:v>116.1016097497195</c:v>
                </c:pt>
                <c:pt idx="139">
                  <c:v>117.56062676548027</c:v>
                </c:pt>
                <c:pt idx="140">
                  <c:v>155.48795077850809</c:v>
                </c:pt>
                <c:pt idx="141">
                  <c:v>151.24338358442765</c:v>
                </c:pt>
                <c:pt idx="142">
                  <c:v>161.6740651371656</c:v>
                </c:pt>
                <c:pt idx="143">
                  <c:v>162.48933091090294</c:v>
                </c:pt>
                <c:pt idx="144">
                  <c:v>170.73129829938989</c:v>
                </c:pt>
                <c:pt idx="145">
                  <c:v>194.98812965606339</c:v>
                </c:pt>
                <c:pt idx="146">
                  <c:v>150.76845254853833</c:v>
                </c:pt>
                <c:pt idx="147">
                  <c:v>148.07275118824327</c:v>
                </c:pt>
                <c:pt idx="148">
                  <c:v>173.33568384835962</c:v>
                </c:pt>
                <c:pt idx="149">
                  <c:v>175.82341827446362</c:v>
                </c:pt>
                <c:pt idx="150">
                  <c:v>167.18252116645453</c:v>
                </c:pt>
                <c:pt idx="151">
                  <c:v>164.92791264539119</c:v>
                </c:pt>
                <c:pt idx="152">
                  <c:v>210.07655891834293</c:v>
                </c:pt>
                <c:pt idx="153">
                  <c:v>202.46886990987696</c:v>
                </c:pt>
                <c:pt idx="154">
                  <c:v>208.29246811958728</c:v>
                </c:pt>
                <c:pt idx="155">
                  <c:v>201.64939648099244</c:v>
                </c:pt>
                <c:pt idx="156">
                  <c:v>194.86048458638834</c:v>
                </c:pt>
                <c:pt idx="157">
                  <c:v>205.81585177581292</c:v>
                </c:pt>
                <c:pt idx="158">
                  <c:v>182.25239074899582</c:v>
                </c:pt>
                <c:pt idx="159">
                  <c:v>181.04437158093788</c:v>
                </c:pt>
                <c:pt idx="160">
                  <c:v>177.17015208367957</c:v>
                </c:pt>
                <c:pt idx="161">
                  <c:v>197.12265920737991</c:v>
                </c:pt>
                <c:pt idx="162">
                  <c:v>187.81702179490821</c:v>
                </c:pt>
                <c:pt idx="163">
                  <c:v>188.05842441809364</c:v>
                </c:pt>
                <c:pt idx="164">
                  <c:v>213.16825628752122</c:v>
                </c:pt>
                <c:pt idx="165">
                  <c:v>205.85726620885544</c:v>
                </c:pt>
                <c:pt idx="166">
                  <c:v>214.11163170798682</c:v>
                </c:pt>
                <c:pt idx="167">
                  <c:v>204.03985849750461</c:v>
                </c:pt>
              </c:numCache>
            </c:numRef>
          </c:val>
          <c:smooth val="0"/>
          <c:extLst>
            <c:ext xmlns:c16="http://schemas.microsoft.com/office/drawing/2014/chart" uri="{C3380CC4-5D6E-409C-BE32-E72D297353CC}">
              <c16:uniqueId val="{00000000-79EF-4185-A588-048FBB5C6CC9}"/>
            </c:ext>
          </c:extLst>
        </c:ser>
        <c:ser>
          <c:idx val="3"/>
          <c:order val="1"/>
          <c:tx>
            <c:strRef>
              <c:f>'Graficos 5-3 a 5-23_Flujos '!$DP$4</c:f>
              <c:strCache>
                <c:ptCount val="1"/>
                <c:pt idx="0">
                  <c:v>Flujo Oferta2</c:v>
                </c:pt>
              </c:strCache>
            </c:strRef>
          </c:tx>
          <c:spPr>
            <a:ln w="38100" cap="rnd">
              <a:solidFill>
                <a:schemeClr val="accent4"/>
              </a:solidFill>
              <a:prstDash val="sysDot"/>
              <a:round/>
            </a:ln>
            <a:effectLst/>
          </c:spPr>
          <c:marker>
            <c:symbol val="none"/>
          </c:marker>
          <c:val>
            <c:numRef>
              <c:f>'Graficos 5-3 a 5-23_Flujos '!$DP$5:$DP$172</c:f>
              <c:numCache>
                <c:formatCode>General</c:formatCode>
                <c:ptCount val="168"/>
                <c:pt idx="0">
                  <c:v>-209.61416126002615</c:v>
                </c:pt>
                <c:pt idx="1">
                  <c:v>-213.29936972491555</c:v>
                </c:pt>
                <c:pt idx="2">
                  <c:v>-166.14107185524625</c:v>
                </c:pt>
                <c:pt idx="3">
                  <c:v>-169.43928020953331</c:v>
                </c:pt>
                <c:pt idx="4">
                  <c:v>-172.89245942074956</c:v>
                </c:pt>
                <c:pt idx="5">
                  <c:v>-175.89567231252815</c:v>
                </c:pt>
                <c:pt idx="6">
                  <c:v>-177.88908001369427</c:v>
                </c:pt>
                <c:pt idx="7">
                  <c:v>-177.96536016374682</c:v>
                </c:pt>
                <c:pt idx="8">
                  <c:v>-213.93604227291686</c:v>
                </c:pt>
                <c:pt idx="9">
                  <c:v>-213.87773264628476</c:v>
                </c:pt>
                <c:pt idx="10">
                  <c:v>-213.45647647453688</c:v>
                </c:pt>
                <c:pt idx="11">
                  <c:v>-213.50943713197719</c:v>
                </c:pt>
                <c:pt idx="12">
                  <c:v>-213.50204569261319</c:v>
                </c:pt>
                <c:pt idx="13">
                  <c:v>-213.03561387732327</c:v>
                </c:pt>
                <c:pt idx="14">
                  <c:v>-213.01199883489826</c:v>
                </c:pt>
                <c:pt idx="15">
                  <c:v>-212.8406875656097</c:v>
                </c:pt>
                <c:pt idx="16">
                  <c:v>-212.77887217506893</c:v>
                </c:pt>
                <c:pt idx="17">
                  <c:v>-212.44467577009169</c:v>
                </c:pt>
                <c:pt idx="18">
                  <c:v>-212.41464404307428</c:v>
                </c:pt>
                <c:pt idx="19">
                  <c:v>-212.16610988131535</c:v>
                </c:pt>
                <c:pt idx="20">
                  <c:v>-211.70703901155412</c:v>
                </c:pt>
                <c:pt idx="21">
                  <c:v>-211.6036758083095</c:v>
                </c:pt>
                <c:pt idx="22">
                  <c:v>-211.1227495367786</c:v>
                </c:pt>
                <c:pt idx="23">
                  <c:v>-211.13054899664377</c:v>
                </c:pt>
                <c:pt idx="24">
                  <c:v>-210.89697414273203</c:v>
                </c:pt>
                <c:pt idx="25">
                  <c:v>-210.33516495968604</c:v>
                </c:pt>
                <c:pt idx="26">
                  <c:v>-210.2275692277405</c:v>
                </c:pt>
                <c:pt idx="27">
                  <c:v>-209.96761963549056</c:v>
                </c:pt>
                <c:pt idx="28">
                  <c:v>-194.64811864324014</c:v>
                </c:pt>
                <c:pt idx="29">
                  <c:v>-209.39954608012422</c:v>
                </c:pt>
                <c:pt idx="30">
                  <c:v>-209.15334277342126</c:v>
                </c:pt>
                <c:pt idx="31">
                  <c:v>-208.56722037224907</c:v>
                </c:pt>
                <c:pt idx="32">
                  <c:v>-207.75891412702674</c:v>
                </c:pt>
                <c:pt idx="33">
                  <c:v>-207.31304476815268</c:v>
                </c:pt>
                <c:pt idx="34">
                  <c:v>-206.48578831697512</c:v>
                </c:pt>
                <c:pt idx="35">
                  <c:v>-206.15521477759415</c:v>
                </c:pt>
                <c:pt idx="36">
                  <c:v>-205.57804707224187</c:v>
                </c:pt>
                <c:pt idx="37">
                  <c:v>-204.66710062224018</c:v>
                </c:pt>
                <c:pt idx="38">
                  <c:v>-204.21750348210486</c:v>
                </c:pt>
                <c:pt idx="39">
                  <c:v>-203.61375381591301</c:v>
                </c:pt>
                <c:pt idx="40">
                  <c:v>-203.12990309965684</c:v>
                </c:pt>
                <c:pt idx="41">
                  <c:v>-202.35065107123734</c:v>
                </c:pt>
                <c:pt idx="42">
                  <c:v>-202.00488357477883</c:v>
                </c:pt>
                <c:pt idx="43">
                  <c:v>-199.63062012526296</c:v>
                </c:pt>
                <c:pt idx="44">
                  <c:v>-196.69105212149103</c:v>
                </c:pt>
                <c:pt idx="45">
                  <c:v>-195.07401181404342</c:v>
                </c:pt>
                <c:pt idx="46">
                  <c:v>-192.83035215794945</c:v>
                </c:pt>
                <c:pt idx="47">
                  <c:v>-191.43556509451187</c:v>
                </c:pt>
                <c:pt idx="48">
                  <c:v>-190.18384801011635</c:v>
                </c:pt>
                <c:pt idx="49">
                  <c:v>-188.29748608122185</c:v>
                </c:pt>
                <c:pt idx="50">
                  <c:v>-187.3014470962078</c:v>
                </c:pt>
                <c:pt idx="51">
                  <c:v>-186.05940471032912</c:v>
                </c:pt>
                <c:pt idx="52">
                  <c:v>-185.08293321592021</c:v>
                </c:pt>
                <c:pt idx="53">
                  <c:v>-183.73075262683881</c:v>
                </c:pt>
                <c:pt idx="54">
                  <c:v>-183.2334056314813</c:v>
                </c:pt>
                <c:pt idx="55">
                  <c:v>-182.44278249477645</c:v>
                </c:pt>
                <c:pt idx="56">
                  <c:v>-181.22180655179113</c:v>
                </c:pt>
                <c:pt idx="57">
                  <c:v>-180.75085187363851</c:v>
                </c:pt>
                <c:pt idx="58">
                  <c:v>-179.45925477153773</c:v>
                </c:pt>
                <c:pt idx="59">
                  <c:v>-179.22614272727037</c:v>
                </c:pt>
                <c:pt idx="60">
                  <c:v>0</c:v>
                </c:pt>
                <c:pt idx="61">
                  <c:v>-5.8207660913467407E-11</c:v>
                </c:pt>
                <c:pt idx="62">
                  <c:v>-11.996992952597793</c:v>
                </c:pt>
                <c:pt idx="63">
                  <c:v>-11.679750804323703</c:v>
                </c:pt>
                <c:pt idx="64">
                  <c:v>-11.479219692293555</c:v>
                </c:pt>
                <c:pt idx="65">
                  <c:v>-10.975375371286646</c:v>
                </c:pt>
                <c:pt idx="66">
                  <c:v>-10.906792665424291</c:v>
                </c:pt>
                <c:pt idx="67">
                  <c:v>-10.690188818785828</c:v>
                </c:pt>
                <c:pt idx="68">
                  <c:v>-10.2287837122567</c:v>
                </c:pt>
                <c:pt idx="69">
                  <c:v>-10.151647502789274</c:v>
                </c:pt>
                <c:pt idx="70">
                  <c:v>-9.67344432027312</c:v>
                </c:pt>
                <c:pt idx="71">
                  <c:v>-9.7309811964514665</c:v>
                </c:pt>
                <c:pt idx="72">
                  <c:v>-9.507234200660605</c:v>
                </c:pt>
                <c:pt idx="73">
                  <c:v>-8.9416323498589918</c:v>
                </c:pt>
                <c:pt idx="74">
                  <c:v>-8.8635348909301683</c:v>
                </c:pt>
                <c:pt idx="75">
                  <c:v>-8.6271508987410925</c:v>
                </c:pt>
                <c:pt idx="76">
                  <c:v>-8.5216742232441902</c:v>
                </c:pt>
                <c:pt idx="77">
                  <c:v>-8.086362277448643</c:v>
                </c:pt>
                <c:pt idx="78">
                  <c:v>-8.0904237219365314</c:v>
                </c:pt>
                <c:pt idx="79">
                  <c:v>-7.9389000567607582</c:v>
                </c:pt>
                <c:pt idx="80">
                  <c:v>-7.534353340335656</c:v>
                </c:pt>
                <c:pt idx="81">
                  <c:v>-7.5200311722583137</c:v>
                </c:pt>
                <c:pt idx="82">
                  <c:v>-7.0957481619552709</c:v>
                </c:pt>
                <c:pt idx="83">
                  <c:v>1.7462298274040222E-10</c:v>
                </c:pt>
                <c:pt idx="84">
                  <c:v>-5.8207660913467407E-11</c:v>
                </c:pt>
                <c:pt idx="85">
                  <c:v>1.1641532182693481E-10</c:v>
                </c:pt>
                <c:pt idx="86">
                  <c:v>0</c:v>
                </c:pt>
                <c:pt idx="87">
                  <c:v>-5.8207660913467407E-11</c:v>
                </c:pt>
                <c:pt idx="88">
                  <c:v>0</c:v>
                </c:pt>
                <c:pt idx="89">
                  <c:v>1.1641532182693481E-10</c:v>
                </c:pt>
                <c:pt idx="90">
                  <c:v>5.8207660913467407E-11</c:v>
                </c:pt>
                <c:pt idx="91">
                  <c:v>0</c:v>
                </c:pt>
                <c:pt idx="92">
                  <c:v>-5.8207660913467407E-11</c:v>
                </c:pt>
                <c:pt idx="93">
                  <c:v>0</c:v>
                </c:pt>
                <c:pt idx="94">
                  <c:v>0</c:v>
                </c:pt>
                <c:pt idx="95">
                  <c:v>0</c:v>
                </c:pt>
                <c:pt idx="96">
                  <c:v>0</c:v>
                </c:pt>
                <c:pt idx="97">
                  <c:v>1.862645149230957E-9</c:v>
                </c:pt>
                <c:pt idx="98">
                  <c:v>0</c:v>
                </c:pt>
                <c:pt idx="99">
                  <c:v>0</c:v>
                </c:pt>
                <c:pt idx="100">
                  <c:v>0</c:v>
                </c:pt>
                <c:pt idx="101">
                  <c:v>3.4924596548080444E-10</c:v>
                </c:pt>
                <c:pt idx="102">
                  <c:v>0</c:v>
                </c:pt>
                <c:pt idx="103">
                  <c:v>5.8207660913467407E-11</c:v>
                </c:pt>
                <c:pt idx="104">
                  <c:v>1.1641532182693481E-10</c:v>
                </c:pt>
                <c:pt idx="105">
                  <c:v>5.8207660913467407E-11</c:v>
                </c:pt>
                <c:pt idx="106">
                  <c:v>5.8207660913467407E-11</c:v>
                </c:pt>
                <c:pt idx="107">
                  <c:v>5.8207660913467407E-11</c:v>
                </c:pt>
                <c:pt idx="108">
                  <c:v>0</c:v>
                </c:pt>
                <c:pt idx="109">
                  <c:v>1.1641532182693481E-10</c:v>
                </c:pt>
                <c:pt idx="110">
                  <c:v>0</c:v>
                </c:pt>
                <c:pt idx="111">
                  <c:v>4.7730281949043274E-9</c:v>
                </c:pt>
                <c:pt idx="112">
                  <c:v>5.8207660913467407E-11</c:v>
                </c:pt>
                <c:pt idx="113">
                  <c:v>0</c:v>
                </c:pt>
                <c:pt idx="114">
                  <c:v>0</c:v>
                </c:pt>
                <c:pt idx="115">
                  <c:v>5.8207660913467407E-11</c:v>
                </c:pt>
                <c:pt idx="116">
                  <c:v>0.594762084831018</c:v>
                </c:pt>
                <c:pt idx="117">
                  <c:v>5.8207660913467407E-10</c:v>
                </c:pt>
                <c:pt idx="118">
                  <c:v>9.3132257461547852E-10</c:v>
                </c:pt>
                <c:pt idx="119">
                  <c:v>3.6115379611728713</c:v>
                </c:pt>
                <c:pt idx="120">
                  <c:v>-5.8207660913467407E-11</c:v>
                </c:pt>
                <c:pt idx="121">
                  <c:v>7.2603479363606311</c:v>
                </c:pt>
                <c:pt idx="122">
                  <c:v>0</c:v>
                </c:pt>
                <c:pt idx="123">
                  <c:v>0</c:v>
                </c:pt>
                <c:pt idx="124">
                  <c:v>0</c:v>
                </c:pt>
                <c:pt idx="125">
                  <c:v>0.37803291610907763</c:v>
                </c:pt>
                <c:pt idx="126">
                  <c:v>2.3283064365386963E-10</c:v>
                </c:pt>
                <c:pt idx="127">
                  <c:v>8.4484446410206147</c:v>
                </c:pt>
                <c:pt idx="128">
                  <c:v>27.993630968674552</c:v>
                </c:pt>
                <c:pt idx="129">
                  <c:v>23.973390844417736</c:v>
                </c:pt>
                <c:pt idx="130">
                  <c:v>32.577150442579295</c:v>
                </c:pt>
                <c:pt idx="131">
                  <c:v>35.427187480498105</c:v>
                </c:pt>
                <c:pt idx="132">
                  <c:v>33.343638798804022</c:v>
                </c:pt>
                <c:pt idx="133">
                  <c:v>48.523323039058596</c:v>
                </c:pt>
                <c:pt idx="134">
                  <c:v>37.134497542574536</c:v>
                </c:pt>
                <c:pt idx="135">
                  <c:v>40.216917084529996</c:v>
                </c:pt>
                <c:pt idx="136">
                  <c:v>44.00934267253615</c:v>
                </c:pt>
                <c:pt idx="137">
                  <c:v>56.077578662196174</c:v>
                </c:pt>
                <c:pt idx="138">
                  <c:v>56.461087997711729</c:v>
                </c:pt>
                <c:pt idx="139">
                  <c:v>58.277019456378184</c:v>
                </c:pt>
                <c:pt idx="140">
                  <c:v>94.652196787355933</c:v>
                </c:pt>
                <c:pt idx="141">
                  <c:v>88.872664711030666</c:v>
                </c:pt>
                <c:pt idx="142">
                  <c:v>97.372022631810978</c:v>
                </c:pt>
                <c:pt idx="143">
                  <c:v>96.524198234605137</c:v>
                </c:pt>
                <c:pt idx="144">
                  <c:v>93.363769449410029</c:v>
                </c:pt>
                <c:pt idx="145">
                  <c:v>112.83176068600733</c:v>
                </c:pt>
                <c:pt idx="146">
                  <c:v>64.552730127237737</c:v>
                </c:pt>
                <c:pt idx="147">
                  <c:v>57.276917044306174</c:v>
                </c:pt>
                <c:pt idx="148">
                  <c:v>78.491912511410192</c:v>
                </c:pt>
                <c:pt idx="149">
                  <c:v>76.392320648999885</c:v>
                </c:pt>
                <c:pt idx="150">
                  <c:v>67.320736962312367</c:v>
                </c:pt>
                <c:pt idx="151">
                  <c:v>67.553000470797997</c:v>
                </c:pt>
                <c:pt idx="152">
                  <c:v>115.00244988658233</c:v>
                </c:pt>
                <c:pt idx="153">
                  <c:v>110.14437522453954</c:v>
                </c:pt>
                <c:pt idx="154">
                  <c:v>118.41634081007214</c:v>
                </c:pt>
                <c:pt idx="155">
                  <c:v>114.39884914807044</c:v>
                </c:pt>
                <c:pt idx="156">
                  <c:v>110.54518368194113</c:v>
                </c:pt>
                <c:pt idx="157">
                  <c:v>127.37874347670004</c:v>
                </c:pt>
                <c:pt idx="158">
                  <c:v>103.18713012716034</c:v>
                </c:pt>
                <c:pt idx="159">
                  <c:v>104.44395005219849</c:v>
                </c:pt>
                <c:pt idx="160">
                  <c:v>103.58502149052219</c:v>
                </c:pt>
                <c:pt idx="161">
                  <c:v>125.98374379414599</c:v>
                </c:pt>
                <c:pt idx="162">
                  <c:v>119.3780023852014</c:v>
                </c:pt>
                <c:pt idx="163">
                  <c:v>121.27754393097712</c:v>
                </c:pt>
                <c:pt idx="164">
                  <c:v>147.87556233874056</c:v>
                </c:pt>
                <c:pt idx="165">
                  <c:v>142.49844513536664</c:v>
                </c:pt>
                <c:pt idx="166">
                  <c:v>159.71948029944906</c:v>
                </c:pt>
                <c:pt idx="167">
                  <c:v>144.12185034988215</c:v>
                </c:pt>
              </c:numCache>
            </c:numRef>
          </c:val>
          <c:smooth val="0"/>
          <c:extLst>
            <c:ext xmlns:c16="http://schemas.microsoft.com/office/drawing/2014/chart" uri="{C3380CC4-5D6E-409C-BE32-E72D297353CC}">
              <c16:uniqueId val="{00000001-79EF-4185-A588-048FBB5C6CC9}"/>
            </c:ext>
          </c:extLst>
        </c:ser>
        <c:ser>
          <c:idx val="4"/>
          <c:order val="2"/>
          <c:tx>
            <c:strRef>
              <c:f>'Graficos 5-3 a 5-23_Flujos '!$DQ$4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'!$DQ$5:$DQ$172</c:f>
              <c:numCache>
                <c:formatCode>General</c:formatCode>
                <c:ptCount val="168"/>
                <c:pt idx="0">
                  <c:v>-209.61416126002615</c:v>
                </c:pt>
                <c:pt idx="1">
                  <c:v>-213.29936972491555</c:v>
                </c:pt>
                <c:pt idx="2">
                  <c:v>-166.14107185524625</c:v>
                </c:pt>
                <c:pt idx="3">
                  <c:v>-169.43928020953331</c:v>
                </c:pt>
                <c:pt idx="4">
                  <c:v>-172.89245942074956</c:v>
                </c:pt>
                <c:pt idx="5">
                  <c:v>-175.89567231252815</c:v>
                </c:pt>
                <c:pt idx="6">
                  <c:v>-177.88908001369427</c:v>
                </c:pt>
                <c:pt idx="7">
                  <c:v>-177.96536016374682</c:v>
                </c:pt>
                <c:pt idx="8">
                  <c:v>-213.93604227291686</c:v>
                </c:pt>
                <c:pt idx="9">
                  <c:v>-213.87773264628476</c:v>
                </c:pt>
                <c:pt idx="10">
                  <c:v>-213.45647647453688</c:v>
                </c:pt>
                <c:pt idx="11">
                  <c:v>-213.50943713197719</c:v>
                </c:pt>
                <c:pt idx="12">
                  <c:v>-213.50204569233532</c:v>
                </c:pt>
                <c:pt idx="13">
                  <c:v>-213.03561387775056</c:v>
                </c:pt>
                <c:pt idx="14">
                  <c:v>-213.01199881983842</c:v>
                </c:pt>
                <c:pt idx="15">
                  <c:v>-212.84068756517425</c:v>
                </c:pt>
                <c:pt idx="16">
                  <c:v>-212.77887217508368</c:v>
                </c:pt>
                <c:pt idx="17">
                  <c:v>-212.44467576989905</c:v>
                </c:pt>
                <c:pt idx="18">
                  <c:v>-212.4146440457047</c:v>
                </c:pt>
                <c:pt idx="19">
                  <c:v>-212.16610988167213</c:v>
                </c:pt>
                <c:pt idx="20">
                  <c:v>-211.70703901152217</c:v>
                </c:pt>
                <c:pt idx="21">
                  <c:v>-211.60367580929045</c:v>
                </c:pt>
                <c:pt idx="22">
                  <c:v>-211.12274953688677</c:v>
                </c:pt>
                <c:pt idx="23">
                  <c:v>-211.13054899664439</c:v>
                </c:pt>
                <c:pt idx="24">
                  <c:v>-210.8969741427311</c:v>
                </c:pt>
                <c:pt idx="25">
                  <c:v>-210.33516496461067</c:v>
                </c:pt>
                <c:pt idx="26">
                  <c:v>-196.92461186642714</c:v>
                </c:pt>
                <c:pt idx="27">
                  <c:v>-192.61663349039321</c:v>
                </c:pt>
                <c:pt idx="28">
                  <c:v>-178.92233941459767</c:v>
                </c:pt>
                <c:pt idx="29">
                  <c:v>-209.19927566843739</c:v>
                </c:pt>
                <c:pt idx="30">
                  <c:v>-206.392671408213</c:v>
                </c:pt>
                <c:pt idx="31">
                  <c:v>-204.92798884631105</c:v>
                </c:pt>
                <c:pt idx="32">
                  <c:v>-200.48344734192909</c:v>
                </c:pt>
                <c:pt idx="33">
                  <c:v>-156.05843001774696</c:v>
                </c:pt>
                <c:pt idx="34">
                  <c:v>-147.1967899057625</c:v>
                </c:pt>
                <c:pt idx="35">
                  <c:v>-139.282656199511</c:v>
                </c:pt>
                <c:pt idx="36">
                  <c:v>-137.59237543616064</c:v>
                </c:pt>
                <c:pt idx="37">
                  <c:v>-131.21039180785044</c:v>
                </c:pt>
                <c:pt idx="38">
                  <c:v>-125.60224648937643</c:v>
                </c:pt>
                <c:pt idx="39">
                  <c:v>-119.82979231163719</c:v>
                </c:pt>
                <c:pt idx="40">
                  <c:v>-115.00720299798957</c:v>
                </c:pt>
                <c:pt idx="41">
                  <c:v>-109.74054309498712</c:v>
                </c:pt>
                <c:pt idx="42">
                  <c:v>-104.53727982880511</c:v>
                </c:pt>
                <c:pt idx="43">
                  <c:v>-99.630620125751676</c:v>
                </c:pt>
                <c:pt idx="44">
                  <c:v>-96.691052124589277</c:v>
                </c:pt>
                <c:pt idx="45">
                  <c:v>-95.074011816113483</c:v>
                </c:pt>
                <c:pt idx="46">
                  <c:v>-92.8303521579071</c:v>
                </c:pt>
                <c:pt idx="47">
                  <c:v>-91.435565096002165</c:v>
                </c:pt>
                <c:pt idx="48">
                  <c:v>-90.183848010117856</c:v>
                </c:pt>
                <c:pt idx="49">
                  <c:v>-16.709114661221179</c:v>
                </c:pt>
                <c:pt idx="50">
                  <c:v>-87.301447096149815</c:v>
                </c:pt>
                <c:pt idx="51">
                  <c:v>-86.059404714808068</c:v>
                </c:pt>
                <c:pt idx="52">
                  <c:v>-16.492212086295297</c:v>
                </c:pt>
                <c:pt idx="53">
                  <c:v>-25.218886840000522</c:v>
                </c:pt>
                <c:pt idx="54">
                  <c:v>-22.335743673367887</c:v>
                </c:pt>
                <c:pt idx="55">
                  <c:v>-23.949782444059963</c:v>
                </c:pt>
                <c:pt idx="56">
                  <c:v>-25.708157932698725</c:v>
                </c:pt>
                <c:pt idx="57">
                  <c:v>-32.39055300441774</c:v>
                </c:pt>
                <c:pt idx="58">
                  <c:v>-25.988625886011647</c:v>
                </c:pt>
                <c:pt idx="59">
                  <c:v>-23.154879337314355</c:v>
                </c:pt>
                <c:pt idx="60">
                  <c:v>-1.1641532182693481E-10</c:v>
                </c:pt>
                <c:pt idx="61">
                  <c:v>-5.8207660913467407E-11</c:v>
                </c:pt>
                <c:pt idx="62">
                  <c:v>-11.99699295242317</c:v>
                </c:pt>
                <c:pt idx="63">
                  <c:v>-11.679750804381911</c:v>
                </c:pt>
                <c:pt idx="64">
                  <c:v>-11.479219690139871</c:v>
                </c:pt>
                <c:pt idx="65">
                  <c:v>-10.975375371286646</c:v>
                </c:pt>
                <c:pt idx="66">
                  <c:v>-10.906792666122783</c:v>
                </c:pt>
                <c:pt idx="67">
                  <c:v>-10.690188818902243</c:v>
                </c:pt>
                <c:pt idx="68">
                  <c:v>-10.22878371697152</c:v>
                </c:pt>
                <c:pt idx="69">
                  <c:v>-10.151647495978978</c:v>
                </c:pt>
                <c:pt idx="70">
                  <c:v>-9.6734443202149123</c:v>
                </c:pt>
                <c:pt idx="71">
                  <c:v>-9.7309811963932589</c:v>
                </c:pt>
                <c:pt idx="72">
                  <c:v>-9.5072342025232501</c:v>
                </c:pt>
                <c:pt idx="73">
                  <c:v>-8.9416323504410684</c:v>
                </c:pt>
                <c:pt idx="74">
                  <c:v>-8.8635348909301683</c:v>
                </c:pt>
                <c:pt idx="75">
                  <c:v>-8.6271508987410925</c:v>
                </c:pt>
                <c:pt idx="76">
                  <c:v>-8.5216742235352285</c:v>
                </c:pt>
                <c:pt idx="77">
                  <c:v>-8.0863622775068507</c:v>
                </c:pt>
                <c:pt idx="78">
                  <c:v>-8.090423721994739</c:v>
                </c:pt>
                <c:pt idx="79">
                  <c:v>-7.9389000547816977</c:v>
                </c:pt>
                <c:pt idx="80">
                  <c:v>-7.5343533473205753</c:v>
                </c:pt>
                <c:pt idx="81">
                  <c:v>-7.5200311691151001</c:v>
                </c:pt>
                <c:pt idx="82">
                  <c:v>-7.0957481630612165</c:v>
                </c:pt>
                <c:pt idx="83">
                  <c:v>0</c:v>
                </c:pt>
                <c:pt idx="84">
                  <c:v>2.3283064365386963E-10</c:v>
                </c:pt>
                <c:pt idx="85">
                  <c:v>4.0745362639427185E-10</c:v>
                </c:pt>
                <c:pt idx="86">
                  <c:v>0</c:v>
                </c:pt>
                <c:pt idx="87">
                  <c:v>5.8207660913467407E-11</c:v>
                </c:pt>
                <c:pt idx="88">
                  <c:v>5.8207660913467407E-11</c:v>
                </c:pt>
                <c:pt idx="89">
                  <c:v>0</c:v>
                </c:pt>
                <c:pt idx="90">
                  <c:v>5.8207660913467407E-11</c:v>
                </c:pt>
                <c:pt idx="91">
                  <c:v>5.8207660913467407E-11</c:v>
                </c:pt>
                <c:pt idx="92">
                  <c:v>0</c:v>
                </c:pt>
                <c:pt idx="93">
                  <c:v>5.8207660913467407E-11</c:v>
                </c:pt>
                <c:pt idx="94">
                  <c:v>5.8207660913467407E-11</c:v>
                </c:pt>
                <c:pt idx="95">
                  <c:v>0</c:v>
                </c:pt>
                <c:pt idx="96">
                  <c:v>-1.1641532182693481E-10</c:v>
                </c:pt>
                <c:pt idx="97">
                  <c:v>1.862645149230957E-9</c:v>
                </c:pt>
                <c:pt idx="98">
                  <c:v>0</c:v>
                </c:pt>
                <c:pt idx="99">
                  <c:v>0</c:v>
                </c:pt>
                <c:pt idx="100">
                  <c:v>0</c:v>
                </c:pt>
                <c:pt idx="101">
                  <c:v>0</c:v>
                </c:pt>
                <c:pt idx="102">
                  <c:v>0</c:v>
                </c:pt>
                <c:pt idx="103">
                  <c:v>5.8207660913467407E-11</c:v>
                </c:pt>
                <c:pt idx="104">
                  <c:v>1.862645149230957E-9</c:v>
                </c:pt>
                <c:pt idx="105">
                  <c:v>0</c:v>
                </c:pt>
                <c:pt idx="106">
                  <c:v>0</c:v>
                </c:pt>
                <c:pt idx="107">
                  <c:v>0</c:v>
                </c:pt>
                <c:pt idx="108">
                  <c:v>1.7462298274040222E-10</c:v>
                </c:pt>
                <c:pt idx="109">
                  <c:v>1.7462298274040222E-10</c:v>
                </c:pt>
                <c:pt idx="110">
                  <c:v>5.8207660913467407E-11</c:v>
                </c:pt>
                <c:pt idx="111">
                  <c:v>5.8207660913467407E-11</c:v>
                </c:pt>
                <c:pt idx="112">
                  <c:v>5.8207660913467407E-11</c:v>
                </c:pt>
                <c:pt idx="113">
                  <c:v>0</c:v>
                </c:pt>
                <c:pt idx="114">
                  <c:v>1.2223608791828156E-9</c:v>
                </c:pt>
                <c:pt idx="115">
                  <c:v>1.3853423297405243E-8</c:v>
                </c:pt>
                <c:pt idx="116">
                  <c:v>0.594762084831018</c:v>
                </c:pt>
                <c:pt idx="117">
                  <c:v>0</c:v>
                </c:pt>
                <c:pt idx="118">
                  <c:v>0</c:v>
                </c:pt>
                <c:pt idx="119">
                  <c:v>3.6115379612892866</c:v>
                </c:pt>
                <c:pt idx="120">
                  <c:v>0</c:v>
                </c:pt>
                <c:pt idx="121">
                  <c:v>7.2603479368845001</c:v>
                </c:pt>
                <c:pt idx="122">
                  <c:v>0</c:v>
                </c:pt>
                <c:pt idx="123">
                  <c:v>0</c:v>
                </c:pt>
                <c:pt idx="124">
                  <c:v>5.8207660913467407E-11</c:v>
                </c:pt>
                <c:pt idx="125">
                  <c:v>0.37803292879834771</c:v>
                </c:pt>
                <c:pt idx="126">
                  <c:v>2.5029294192790985E-9</c:v>
                </c:pt>
                <c:pt idx="127">
                  <c:v>8.44844464113703</c:v>
                </c:pt>
                <c:pt idx="128">
                  <c:v>27.993630968499929</c:v>
                </c:pt>
                <c:pt idx="129">
                  <c:v>23.97339097247459</c:v>
                </c:pt>
                <c:pt idx="130">
                  <c:v>32.577150444849394</c:v>
                </c:pt>
                <c:pt idx="131">
                  <c:v>35.427187474037055</c:v>
                </c:pt>
                <c:pt idx="132">
                  <c:v>33.343638768594246</c:v>
                </c:pt>
                <c:pt idx="133">
                  <c:v>48.523323040106334</c:v>
                </c:pt>
                <c:pt idx="134">
                  <c:v>37.134497542399913</c:v>
                </c:pt>
                <c:pt idx="135">
                  <c:v>40.216917084529996</c:v>
                </c:pt>
                <c:pt idx="136">
                  <c:v>44.009342672419734</c:v>
                </c:pt>
                <c:pt idx="137">
                  <c:v>56.077578665455803</c:v>
                </c:pt>
                <c:pt idx="138">
                  <c:v>56.461087997769937</c:v>
                </c:pt>
                <c:pt idx="139">
                  <c:v>58.277019421104342</c:v>
                </c:pt>
                <c:pt idx="140">
                  <c:v>94.652196780429222</c:v>
                </c:pt>
                <c:pt idx="141">
                  <c:v>88.872664708760567</c:v>
                </c:pt>
                <c:pt idx="142">
                  <c:v>97.372022631694563</c:v>
                </c:pt>
                <c:pt idx="143">
                  <c:v>96.524198234197684</c:v>
                </c:pt>
                <c:pt idx="144">
                  <c:v>93.363769449468236</c:v>
                </c:pt>
                <c:pt idx="145">
                  <c:v>112.83176067611203</c:v>
                </c:pt>
                <c:pt idx="146">
                  <c:v>64.552730127354153</c:v>
                </c:pt>
                <c:pt idx="147">
                  <c:v>57.276917067705654</c:v>
                </c:pt>
                <c:pt idx="148">
                  <c:v>78.491912511584815</c:v>
                </c:pt>
                <c:pt idx="149">
                  <c:v>76.392320648767054</c:v>
                </c:pt>
                <c:pt idx="150">
                  <c:v>67.320736962312367</c:v>
                </c:pt>
                <c:pt idx="151">
                  <c:v>67.553000468702521</c:v>
                </c:pt>
                <c:pt idx="152">
                  <c:v>115.00244988390477</c:v>
                </c:pt>
                <c:pt idx="153">
                  <c:v>110.14437525591347</c:v>
                </c:pt>
                <c:pt idx="154">
                  <c:v>118.41634081595112</c:v>
                </c:pt>
                <c:pt idx="155">
                  <c:v>114.39884914440336</c:v>
                </c:pt>
                <c:pt idx="156">
                  <c:v>110.54518367216224</c:v>
                </c:pt>
                <c:pt idx="157">
                  <c:v>127.37874344404554</c:v>
                </c:pt>
                <c:pt idx="158">
                  <c:v>103.18713007302722</c:v>
                </c:pt>
                <c:pt idx="159">
                  <c:v>104.44395005371189</c:v>
                </c:pt>
                <c:pt idx="160">
                  <c:v>103.58502141595818</c:v>
                </c:pt>
                <c:pt idx="161">
                  <c:v>125.98374379921006</c:v>
                </c:pt>
                <c:pt idx="162">
                  <c:v>119.37800238624914</c:v>
                </c:pt>
                <c:pt idx="163">
                  <c:v>121.27754393132636</c:v>
                </c:pt>
                <c:pt idx="164">
                  <c:v>147.87556236231467</c:v>
                </c:pt>
                <c:pt idx="165">
                  <c:v>142.49844511219999</c:v>
                </c:pt>
                <c:pt idx="166">
                  <c:v>159.71948029712075</c:v>
                </c:pt>
                <c:pt idx="167">
                  <c:v>144.12185034953291</c:v>
                </c:pt>
              </c:numCache>
            </c:numRef>
          </c:val>
          <c:smooth val="0"/>
          <c:extLst>
            <c:ext xmlns:c16="http://schemas.microsoft.com/office/drawing/2014/chart" uri="{C3380CC4-5D6E-409C-BE32-E72D297353CC}">
              <c16:uniqueId val="{00000002-79EF-4185-A588-048FBB5C6CC9}"/>
            </c:ext>
          </c:extLst>
        </c:ser>
        <c:ser>
          <c:idx val="1"/>
          <c:order val="3"/>
          <c:tx>
            <c:strRef>
              <c:f>'Graficos 5-3 a 5-23_Flujos '!$DR$4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'!$DR$5:$DR$172</c:f>
              <c:numCache>
                <c:formatCode>General</c:formatCode>
                <c:ptCount val="168"/>
                <c:pt idx="0">
                  <c:v>18.100000000000001</c:v>
                </c:pt>
                <c:pt idx="1">
                  <c:v>18.100000000000001</c:v>
                </c:pt>
                <c:pt idx="2">
                  <c:v>18.100000000000001</c:v>
                </c:pt>
                <c:pt idx="3">
                  <c:v>18.100000000000001</c:v>
                </c:pt>
                <c:pt idx="4">
                  <c:v>18.100000000000001</c:v>
                </c:pt>
                <c:pt idx="5">
                  <c:v>18.100000000000001</c:v>
                </c:pt>
                <c:pt idx="6">
                  <c:v>18.100000000000001</c:v>
                </c:pt>
                <c:pt idx="7">
                  <c:v>18.100000000000001</c:v>
                </c:pt>
                <c:pt idx="8">
                  <c:v>18.100000000000001</c:v>
                </c:pt>
                <c:pt idx="9">
                  <c:v>18.100000000000001</c:v>
                </c:pt>
                <c:pt idx="10">
                  <c:v>18.100000000000001</c:v>
                </c:pt>
                <c:pt idx="11">
                  <c:v>18.100000000000001</c:v>
                </c:pt>
                <c:pt idx="12">
                  <c:v>18.100000000000001</c:v>
                </c:pt>
                <c:pt idx="13">
                  <c:v>18.100000000000001</c:v>
                </c:pt>
                <c:pt idx="14">
                  <c:v>18.100000000000001</c:v>
                </c:pt>
                <c:pt idx="15">
                  <c:v>18.100000000000001</c:v>
                </c:pt>
                <c:pt idx="16">
                  <c:v>18.100000000000001</c:v>
                </c:pt>
                <c:pt idx="17">
                  <c:v>18.100000000000001</c:v>
                </c:pt>
                <c:pt idx="18">
                  <c:v>18.100000000000001</c:v>
                </c:pt>
                <c:pt idx="19">
                  <c:v>18.100000000000001</c:v>
                </c:pt>
                <c:pt idx="20">
                  <c:v>18.100000000000001</c:v>
                </c:pt>
                <c:pt idx="21">
                  <c:v>18.100000000000001</c:v>
                </c:pt>
                <c:pt idx="22">
                  <c:v>18.100000000000001</c:v>
                </c:pt>
                <c:pt idx="23">
                  <c:v>18.100000000000001</c:v>
                </c:pt>
                <c:pt idx="24">
                  <c:v>18.100000000000001</c:v>
                </c:pt>
                <c:pt idx="25">
                  <c:v>18.100000000000001</c:v>
                </c:pt>
                <c:pt idx="26">
                  <c:v>18.100000000000001</c:v>
                </c:pt>
                <c:pt idx="27">
                  <c:v>18.100000000000001</c:v>
                </c:pt>
                <c:pt idx="28">
                  <c:v>18.100000000000001</c:v>
                </c:pt>
                <c:pt idx="29">
                  <c:v>18.100000000000001</c:v>
                </c:pt>
                <c:pt idx="30">
                  <c:v>18.100000000000001</c:v>
                </c:pt>
                <c:pt idx="31">
                  <c:v>18.100000000000001</c:v>
                </c:pt>
                <c:pt idx="32">
                  <c:v>18.100000000000001</c:v>
                </c:pt>
                <c:pt idx="33">
                  <c:v>18.100000000000001</c:v>
                </c:pt>
                <c:pt idx="34">
                  <c:v>18.100000000000001</c:v>
                </c:pt>
                <c:pt idx="35">
                  <c:v>18.100000000000001</c:v>
                </c:pt>
                <c:pt idx="36">
                  <c:v>18.100000000000001</c:v>
                </c:pt>
                <c:pt idx="37">
                  <c:v>18.100000000000001</c:v>
                </c:pt>
                <c:pt idx="38">
                  <c:v>18.100000000000001</c:v>
                </c:pt>
                <c:pt idx="39">
                  <c:v>18.100000000000001</c:v>
                </c:pt>
                <c:pt idx="40">
                  <c:v>18.100000000000001</c:v>
                </c:pt>
                <c:pt idx="41">
                  <c:v>18.100000000000001</c:v>
                </c:pt>
                <c:pt idx="42">
                  <c:v>18.100000000000001</c:v>
                </c:pt>
                <c:pt idx="43">
                  <c:v>18.100000000000001</c:v>
                </c:pt>
                <c:pt idx="44">
                  <c:v>18.100000000000001</c:v>
                </c:pt>
                <c:pt idx="45">
                  <c:v>18.100000000000001</c:v>
                </c:pt>
                <c:pt idx="46">
                  <c:v>18.100000000000001</c:v>
                </c:pt>
                <c:pt idx="47">
                  <c:v>18.100000000000001</c:v>
                </c:pt>
                <c:pt idx="48">
                  <c:v>18.100000000000001</c:v>
                </c:pt>
                <c:pt idx="49">
                  <c:v>18.100000000000001</c:v>
                </c:pt>
                <c:pt idx="50">
                  <c:v>18.100000000000001</c:v>
                </c:pt>
                <c:pt idx="51">
                  <c:v>18.100000000000001</c:v>
                </c:pt>
                <c:pt idx="52">
                  <c:v>18.100000000000001</c:v>
                </c:pt>
                <c:pt idx="53">
                  <c:v>18.100000000000001</c:v>
                </c:pt>
                <c:pt idx="54">
                  <c:v>18.100000000000001</c:v>
                </c:pt>
                <c:pt idx="55">
                  <c:v>18.100000000000001</c:v>
                </c:pt>
                <c:pt idx="56">
                  <c:v>18.100000000000001</c:v>
                </c:pt>
                <c:pt idx="57">
                  <c:v>18.100000000000001</c:v>
                </c:pt>
                <c:pt idx="58">
                  <c:v>18.100000000000001</c:v>
                </c:pt>
                <c:pt idx="59">
                  <c:v>18.100000000000001</c:v>
                </c:pt>
                <c:pt idx="60">
                  <c:v>18.100000000000001</c:v>
                </c:pt>
                <c:pt idx="61">
                  <c:v>18.100000000000001</c:v>
                </c:pt>
                <c:pt idx="62">
                  <c:v>18.100000000000001</c:v>
                </c:pt>
                <c:pt idx="63">
                  <c:v>18.100000000000001</c:v>
                </c:pt>
                <c:pt idx="64">
                  <c:v>18.100000000000001</c:v>
                </c:pt>
                <c:pt idx="65">
                  <c:v>18.100000000000001</c:v>
                </c:pt>
                <c:pt idx="66">
                  <c:v>18.100000000000001</c:v>
                </c:pt>
                <c:pt idx="67">
                  <c:v>18.100000000000001</c:v>
                </c:pt>
                <c:pt idx="68">
                  <c:v>18.100000000000001</c:v>
                </c:pt>
                <c:pt idx="69">
                  <c:v>18.100000000000001</c:v>
                </c:pt>
                <c:pt idx="70">
                  <c:v>18.100000000000001</c:v>
                </c:pt>
                <c:pt idx="71">
                  <c:v>18.100000000000001</c:v>
                </c:pt>
                <c:pt idx="72">
                  <c:v>18.100000000000001</c:v>
                </c:pt>
                <c:pt idx="73">
                  <c:v>18.100000000000001</c:v>
                </c:pt>
                <c:pt idx="74">
                  <c:v>18.100000000000001</c:v>
                </c:pt>
                <c:pt idx="75">
                  <c:v>18.100000000000001</c:v>
                </c:pt>
                <c:pt idx="76">
                  <c:v>18.100000000000001</c:v>
                </c:pt>
                <c:pt idx="77">
                  <c:v>18.100000000000001</c:v>
                </c:pt>
                <c:pt idx="78">
                  <c:v>18.100000000000001</c:v>
                </c:pt>
                <c:pt idx="79">
                  <c:v>18.100000000000001</c:v>
                </c:pt>
                <c:pt idx="80">
                  <c:v>18.100000000000001</c:v>
                </c:pt>
                <c:pt idx="81">
                  <c:v>18.100000000000001</c:v>
                </c:pt>
                <c:pt idx="82">
                  <c:v>18.100000000000001</c:v>
                </c:pt>
                <c:pt idx="83">
                  <c:v>18.100000000000001</c:v>
                </c:pt>
                <c:pt idx="84">
                  <c:v>18.100000000000001</c:v>
                </c:pt>
                <c:pt idx="85">
                  <c:v>18.100000000000001</c:v>
                </c:pt>
                <c:pt idx="86">
                  <c:v>18.100000000000001</c:v>
                </c:pt>
                <c:pt idx="87">
                  <c:v>18.100000000000001</c:v>
                </c:pt>
                <c:pt idx="88">
                  <c:v>18.100000000000001</c:v>
                </c:pt>
                <c:pt idx="89">
                  <c:v>18.100000000000001</c:v>
                </c:pt>
                <c:pt idx="90">
                  <c:v>18.100000000000001</c:v>
                </c:pt>
                <c:pt idx="91">
                  <c:v>18.100000000000001</c:v>
                </c:pt>
                <c:pt idx="92">
                  <c:v>18.100000000000001</c:v>
                </c:pt>
                <c:pt idx="93">
                  <c:v>18.100000000000001</c:v>
                </c:pt>
                <c:pt idx="94">
                  <c:v>18.100000000000001</c:v>
                </c:pt>
                <c:pt idx="95">
                  <c:v>18.100000000000001</c:v>
                </c:pt>
                <c:pt idx="96">
                  <c:v>18.100000000000001</c:v>
                </c:pt>
                <c:pt idx="97">
                  <c:v>18.100000000000001</c:v>
                </c:pt>
                <c:pt idx="98">
                  <c:v>18.100000000000001</c:v>
                </c:pt>
                <c:pt idx="99">
                  <c:v>18.100000000000001</c:v>
                </c:pt>
                <c:pt idx="100">
                  <c:v>18.100000000000001</c:v>
                </c:pt>
                <c:pt idx="101">
                  <c:v>18.100000000000001</c:v>
                </c:pt>
                <c:pt idx="102">
                  <c:v>18.100000000000001</c:v>
                </c:pt>
                <c:pt idx="103">
                  <c:v>18.100000000000001</c:v>
                </c:pt>
                <c:pt idx="104">
                  <c:v>18.100000000000001</c:v>
                </c:pt>
                <c:pt idx="105">
                  <c:v>18.100000000000001</c:v>
                </c:pt>
                <c:pt idx="106">
                  <c:v>18.100000000000001</c:v>
                </c:pt>
                <c:pt idx="107">
                  <c:v>18.100000000000001</c:v>
                </c:pt>
                <c:pt idx="108">
                  <c:v>180</c:v>
                </c:pt>
                <c:pt idx="109">
                  <c:v>180</c:v>
                </c:pt>
                <c:pt idx="110">
                  <c:v>180</c:v>
                </c:pt>
                <c:pt idx="111">
                  <c:v>180</c:v>
                </c:pt>
                <c:pt idx="112">
                  <c:v>180</c:v>
                </c:pt>
                <c:pt idx="113">
                  <c:v>180</c:v>
                </c:pt>
                <c:pt idx="114">
                  <c:v>180</c:v>
                </c:pt>
                <c:pt idx="115">
                  <c:v>180</c:v>
                </c:pt>
                <c:pt idx="116">
                  <c:v>180</c:v>
                </c:pt>
                <c:pt idx="117">
                  <c:v>180</c:v>
                </c:pt>
                <c:pt idx="118">
                  <c:v>180</c:v>
                </c:pt>
                <c:pt idx="119">
                  <c:v>180</c:v>
                </c:pt>
                <c:pt idx="120">
                  <c:v>180</c:v>
                </c:pt>
                <c:pt idx="121">
                  <c:v>180</c:v>
                </c:pt>
                <c:pt idx="122">
                  <c:v>180</c:v>
                </c:pt>
                <c:pt idx="123">
                  <c:v>180</c:v>
                </c:pt>
                <c:pt idx="124">
                  <c:v>180</c:v>
                </c:pt>
                <c:pt idx="125">
                  <c:v>180</c:v>
                </c:pt>
                <c:pt idx="126">
                  <c:v>180</c:v>
                </c:pt>
                <c:pt idx="127">
                  <c:v>180</c:v>
                </c:pt>
                <c:pt idx="128">
                  <c:v>180</c:v>
                </c:pt>
                <c:pt idx="129">
                  <c:v>180</c:v>
                </c:pt>
                <c:pt idx="130">
                  <c:v>180</c:v>
                </c:pt>
                <c:pt idx="131">
                  <c:v>180</c:v>
                </c:pt>
                <c:pt idx="132">
                  <c:v>180</c:v>
                </c:pt>
                <c:pt idx="133">
                  <c:v>180</c:v>
                </c:pt>
                <c:pt idx="134">
                  <c:v>180</c:v>
                </c:pt>
                <c:pt idx="135">
                  <c:v>180</c:v>
                </c:pt>
                <c:pt idx="136">
                  <c:v>180</c:v>
                </c:pt>
                <c:pt idx="137">
                  <c:v>180</c:v>
                </c:pt>
                <c:pt idx="138">
                  <c:v>180</c:v>
                </c:pt>
                <c:pt idx="139">
                  <c:v>180</c:v>
                </c:pt>
                <c:pt idx="140">
                  <c:v>180</c:v>
                </c:pt>
                <c:pt idx="141">
                  <c:v>180</c:v>
                </c:pt>
                <c:pt idx="142">
                  <c:v>180</c:v>
                </c:pt>
                <c:pt idx="143">
                  <c:v>180</c:v>
                </c:pt>
                <c:pt idx="144">
                  <c:v>180</c:v>
                </c:pt>
                <c:pt idx="145">
                  <c:v>180</c:v>
                </c:pt>
                <c:pt idx="146">
                  <c:v>180</c:v>
                </c:pt>
                <c:pt idx="147">
                  <c:v>180</c:v>
                </c:pt>
                <c:pt idx="148">
                  <c:v>180</c:v>
                </c:pt>
                <c:pt idx="149">
                  <c:v>180</c:v>
                </c:pt>
                <c:pt idx="150">
                  <c:v>180</c:v>
                </c:pt>
                <c:pt idx="151">
                  <c:v>180</c:v>
                </c:pt>
                <c:pt idx="152">
                  <c:v>180</c:v>
                </c:pt>
                <c:pt idx="153">
                  <c:v>180</c:v>
                </c:pt>
                <c:pt idx="154">
                  <c:v>180</c:v>
                </c:pt>
                <c:pt idx="155">
                  <c:v>180</c:v>
                </c:pt>
                <c:pt idx="156">
                  <c:v>180</c:v>
                </c:pt>
                <c:pt idx="157">
                  <c:v>180</c:v>
                </c:pt>
                <c:pt idx="158">
                  <c:v>180</c:v>
                </c:pt>
                <c:pt idx="159">
                  <c:v>180</c:v>
                </c:pt>
                <c:pt idx="160">
                  <c:v>180</c:v>
                </c:pt>
                <c:pt idx="161">
                  <c:v>180</c:v>
                </c:pt>
                <c:pt idx="162">
                  <c:v>180</c:v>
                </c:pt>
                <c:pt idx="163">
                  <c:v>180</c:v>
                </c:pt>
                <c:pt idx="164">
                  <c:v>180</c:v>
                </c:pt>
                <c:pt idx="165">
                  <c:v>180</c:v>
                </c:pt>
                <c:pt idx="166">
                  <c:v>180</c:v>
                </c:pt>
                <c:pt idx="167">
                  <c:v>180</c:v>
                </c:pt>
              </c:numCache>
            </c:numRef>
          </c:val>
          <c:smooth val="0"/>
          <c:extLst>
            <c:ext xmlns:c16="http://schemas.microsoft.com/office/drawing/2014/chart" uri="{C3380CC4-5D6E-409C-BE32-E72D297353CC}">
              <c16:uniqueId val="{00000003-79EF-4185-A588-048FBB5C6CC9}"/>
            </c:ext>
          </c:extLst>
        </c:ser>
        <c:ser>
          <c:idx val="2"/>
          <c:order val="4"/>
          <c:tx>
            <c:strRef>
              <c:f>'Graficos 5-3 a 5-23_Flujos '!$DS$4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'!$DS$5:$DS$172</c:f>
              <c:numCache>
                <c:formatCode>General</c:formatCode>
                <c:ptCount val="168"/>
                <c:pt idx="0">
                  <c:v>-267.84500000000003</c:v>
                </c:pt>
                <c:pt idx="1">
                  <c:v>-267.84500000000003</c:v>
                </c:pt>
                <c:pt idx="2">
                  <c:v>-267.84500000000003</c:v>
                </c:pt>
                <c:pt idx="3">
                  <c:v>-267.84500000000003</c:v>
                </c:pt>
                <c:pt idx="4">
                  <c:v>-267.84500000000003</c:v>
                </c:pt>
                <c:pt idx="5">
                  <c:v>-267.84500000000003</c:v>
                </c:pt>
                <c:pt idx="6">
                  <c:v>-267.84500000000003</c:v>
                </c:pt>
                <c:pt idx="7">
                  <c:v>-267.84500000000003</c:v>
                </c:pt>
                <c:pt idx="8">
                  <c:v>-267.84500000000003</c:v>
                </c:pt>
                <c:pt idx="9">
                  <c:v>-267.84500000000003</c:v>
                </c:pt>
                <c:pt idx="10">
                  <c:v>-267.84500000000003</c:v>
                </c:pt>
                <c:pt idx="11">
                  <c:v>-267.84500000000003</c:v>
                </c:pt>
                <c:pt idx="12">
                  <c:v>-267.84500000000003</c:v>
                </c:pt>
                <c:pt idx="13">
                  <c:v>-267.84500000000003</c:v>
                </c:pt>
                <c:pt idx="14">
                  <c:v>-267.84500000000003</c:v>
                </c:pt>
                <c:pt idx="15">
                  <c:v>-267.84500000000003</c:v>
                </c:pt>
                <c:pt idx="16">
                  <c:v>-267.84500000000003</c:v>
                </c:pt>
                <c:pt idx="17">
                  <c:v>-267.84500000000003</c:v>
                </c:pt>
                <c:pt idx="18">
                  <c:v>-267.84500000000003</c:v>
                </c:pt>
                <c:pt idx="19">
                  <c:v>-267.84500000000003</c:v>
                </c:pt>
                <c:pt idx="20">
                  <c:v>-267.84500000000003</c:v>
                </c:pt>
                <c:pt idx="21">
                  <c:v>-267.84500000000003</c:v>
                </c:pt>
                <c:pt idx="22">
                  <c:v>-267.84500000000003</c:v>
                </c:pt>
                <c:pt idx="23">
                  <c:v>-267.84500000000003</c:v>
                </c:pt>
                <c:pt idx="24">
                  <c:v>-267.84500000000003</c:v>
                </c:pt>
                <c:pt idx="25">
                  <c:v>-267.84500000000003</c:v>
                </c:pt>
                <c:pt idx="26">
                  <c:v>-267.84500000000003</c:v>
                </c:pt>
                <c:pt idx="27">
                  <c:v>-267.84500000000003</c:v>
                </c:pt>
                <c:pt idx="28">
                  <c:v>-267.84500000000003</c:v>
                </c:pt>
                <c:pt idx="29">
                  <c:v>-267.84500000000003</c:v>
                </c:pt>
                <c:pt idx="30">
                  <c:v>-267.84500000000003</c:v>
                </c:pt>
                <c:pt idx="31">
                  <c:v>-267.84500000000003</c:v>
                </c:pt>
                <c:pt idx="32">
                  <c:v>-267.84500000000003</c:v>
                </c:pt>
                <c:pt idx="33">
                  <c:v>-267.84500000000003</c:v>
                </c:pt>
                <c:pt idx="34">
                  <c:v>-267.84500000000003</c:v>
                </c:pt>
                <c:pt idx="35">
                  <c:v>-267.84500000000003</c:v>
                </c:pt>
                <c:pt idx="36">
                  <c:v>-267.84500000000003</c:v>
                </c:pt>
                <c:pt idx="37">
                  <c:v>-267.84500000000003</c:v>
                </c:pt>
                <c:pt idx="38">
                  <c:v>-267.84500000000003</c:v>
                </c:pt>
                <c:pt idx="39">
                  <c:v>-267.84500000000003</c:v>
                </c:pt>
                <c:pt idx="40">
                  <c:v>-267.84500000000003</c:v>
                </c:pt>
                <c:pt idx="41">
                  <c:v>-267.84500000000003</c:v>
                </c:pt>
                <c:pt idx="42">
                  <c:v>-267.84500000000003</c:v>
                </c:pt>
                <c:pt idx="43">
                  <c:v>-267.84500000000003</c:v>
                </c:pt>
                <c:pt idx="44">
                  <c:v>-267.84500000000003</c:v>
                </c:pt>
                <c:pt idx="45">
                  <c:v>-267.84500000000003</c:v>
                </c:pt>
                <c:pt idx="46">
                  <c:v>-267.84500000000003</c:v>
                </c:pt>
                <c:pt idx="47">
                  <c:v>-267.84500000000003</c:v>
                </c:pt>
                <c:pt idx="48">
                  <c:v>-267.84500000000003</c:v>
                </c:pt>
                <c:pt idx="49">
                  <c:v>-267.84500000000003</c:v>
                </c:pt>
                <c:pt idx="50">
                  <c:v>-267.84500000000003</c:v>
                </c:pt>
                <c:pt idx="51">
                  <c:v>-267.84500000000003</c:v>
                </c:pt>
                <c:pt idx="52">
                  <c:v>-267.84500000000003</c:v>
                </c:pt>
                <c:pt idx="53">
                  <c:v>-267.84500000000003</c:v>
                </c:pt>
                <c:pt idx="54">
                  <c:v>-267.84500000000003</c:v>
                </c:pt>
                <c:pt idx="55">
                  <c:v>-267.84500000000003</c:v>
                </c:pt>
                <c:pt idx="56">
                  <c:v>-267.84500000000003</c:v>
                </c:pt>
                <c:pt idx="57">
                  <c:v>-267.84500000000003</c:v>
                </c:pt>
                <c:pt idx="58">
                  <c:v>-267.84500000000003</c:v>
                </c:pt>
                <c:pt idx="59">
                  <c:v>-267.84500000000003</c:v>
                </c:pt>
                <c:pt idx="60">
                  <c:v>-267.84500000000003</c:v>
                </c:pt>
                <c:pt idx="61">
                  <c:v>-267.84500000000003</c:v>
                </c:pt>
                <c:pt idx="62">
                  <c:v>-267.84500000000003</c:v>
                </c:pt>
                <c:pt idx="63">
                  <c:v>-267.84500000000003</c:v>
                </c:pt>
                <c:pt idx="64">
                  <c:v>-267.84500000000003</c:v>
                </c:pt>
                <c:pt idx="65">
                  <c:v>-267.84500000000003</c:v>
                </c:pt>
                <c:pt idx="66">
                  <c:v>-267.84500000000003</c:v>
                </c:pt>
                <c:pt idx="67">
                  <c:v>-267.84500000000003</c:v>
                </c:pt>
                <c:pt idx="68">
                  <c:v>-267.84500000000003</c:v>
                </c:pt>
                <c:pt idx="69">
                  <c:v>-267.84500000000003</c:v>
                </c:pt>
                <c:pt idx="70">
                  <c:v>-267.84500000000003</c:v>
                </c:pt>
                <c:pt idx="71">
                  <c:v>-267.84500000000003</c:v>
                </c:pt>
                <c:pt idx="72">
                  <c:v>-267.84500000000003</c:v>
                </c:pt>
                <c:pt idx="73">
                  <c:v>-267.84500000000003</c:v>
                </c:pt>
                <c:pt idx="74">
                  <c:v>-267.84500000000003</c:v>
                </c:pt>
                <c:pt idx="75">
                  <c:v>-267.84500000000003</c:v>
                </c:pt>
                <c:pt idx="76">
                  <c:v>-267.84500000000003</c:v>
                </c:pt>
                <c:pt idx="77">
                  <c:v>-267.84500000000003</c:v>
                </c:pt>
                <c:pt idx="78">
                  <c:v>-267.84500000000003</c:v>
                </c:pt>
                <c:pt idx="79">
                  <c:v>-267.84500000000003</c:v>
                </c:pt>
                <c:pt idx="80">
                  <c:v>-267.84500000000003</c:v>
                </c:pt>
                <c:pt idx="81">
                  <c:v>-267.84500000000003</c:v>
                </c:pt>
                <c:pt idx="82">
                  <c:v>-267.84500000000003</c:v>
                </c:pt>
                <c:pt idx="83">
                  <c:v>-267.84500000000003</c:v>
                </c:pt>
                <c:pt idx="84">
                  <c:v>-267.84500000000003</c:v>
                </c:pt>
                <c:pt idx="85">
                  <c:v>-267.84500000000003</c:v>
                </c:pt>
                <c:pt idx="86">
                  <c:v>-267.84500000000003</c:v>
                </c:pt>
                <c:pt idx="87">
                  <c:v>-267.84500000000003</c:v>
                </c:pt>
                <c:pt idx="88">
                  <c:v>-267.84500000000003</c:v>
                </c:pt>
                <c:pt idx="89">
                  <c:v>-267.84500000000003</c:v>
                </c:pt>
                <c:pt idx="90">
                  <c:v>-267.84500000000003</c:v>
                </c:pt>
                <c:pt idx="91">
                  <c:v>-267.84500000000003</c:v>
                </c:pt>
                <c:pt idx="92">
                  <c:v>-267.84500000000003</c:v>
                </c:pt>
                <c:pt idx="93">
                  <c:v>-267.84500000000003</c:v>
                </c:pt>
                <c:pt idx="94">
                  <c:v>-267.84500000000003</c:v>
                </c:pt>
                <c:pt idx="95">
                  <c:v>-267.84500000000003</c:v>
                </c:pt>
                <c:pt idx="96">
                  <c:v>-267.84500000000003</c:v>
                </c:pt>
                <c:pt idx="97">
                  <c:v>-267.84500000000003</c:v>
                </c:pt>
                <c:pt idx="98">
                  <c:v>-267.84500000000003</c:v>
                </c:pt>
                <c:pt idx="99">
                  <c:v>-267.84500000000003</c:v>
                </c:pt>
                <c:pt idx="100">
                  <c:v>-267.84500000000003</c:v>
                </c:pt>
                <c:pt idx="101">
                  <c:v>-267.84500000000003</c:v>
                </c:pt>
                <c:pt idx="102">
                  <c:v>-267.84500000000003</c:v>
                </c:pt>
                <c:pt idx="103">
                  <c:v>-267.84500000000003</c:v>
                </c:pt>
                <c:pt idx="104">
                  <c:v>-267.84500000000003</c:v>
                </c:pt>
                <c:pt idx="105">
                  <c:v>-267.84500000000003</c:v>
                </c:pt>
                <c:pt idx="106">
                  <c:v>-267.84500000000003</c:v>
                </c:pt>
                <c:pt idx="107">
                  <c:v>-267.84500000000003</c:v>
                </c:pt>
                <c:pt idx="108">
                  <c:v>-267.84500000000003</c:v>
                </c:pt>
                <c:pt idx="109">
                  <c:v>-267.84500000000003</c:v>
                </c:pt>
                <c:pt idx="110">
                  <c:v>-267.84500000000003</c:v>
                </c:pt>
                <c:pt idx="111">
                  <c:v>-267.84500000000003</c:v>
                </c:pt>
                <c:pt idx="112">
                  <c:v>-267.84500000000003</c:v>
                </c:pt>
                <c:pt idx="113">
                  <c:v>-267.84500000000003</c:v>
                </c:pt>
                <c:pt idx="114">
                  <c:v>-267.84500000000003</c:v>
                </c:pt>
                <c:pt idx="115">
                  <c:v>-267.84500000000003</c:v>
                </c:pt>
                <c:pt idx="116">
                  <c:v>-267.84500000000003</c:v>
                </c:pt>
                <c:pt idx="117">
                  <c:v>-267.84500000000003</c:v>
                </c:pt>
                <c:pt idx="118">
                  <c:v>-267.84500000000003</c:v>
                </c:pt>
                <c:pt idx="119">
                  <c:v>-267.84500000000003</c:v>
                </c:pt>
                <c:pt idx="120">
                  <c:v>-267.84500000000003</c:v>
                </c:pt>
                <c:pt idx="121">
                  <c:v>-267.84500000000003</c:v>
                </c:pt>
                <c:pt idx="122">
                  <c:v>-267.84500000000003</c:v>
                </c:pt>
                <c:pt idx="123">
                  <c:v>-267.84500000000003</c:v>
                </c:pt>
                <c:pt idx="124">
                  <c:v>-267.84500000000003</c:v>
                </c:pt>
                <c:pt idx="125">
                  <c:v>-267.84500000000003</c:v>
                </c:pt>
                <c:pt idx="126">
                  <c:v>-267.84500000000003</c:v>
                </c:pt>
                <c:pt idx="127">
                  <c:v>-267.84500000000003</c:v>
                </c:pt>
                <c:pt idx="128">
                  <c:v>-267.84500000000003</c:v>
                </c:pt>
                <c:pt idx="129">
                  <c:v>-267.84500000000003</c:v>
                </c:pt>
                <c:pt idx="130">
                  <c:v>-267.84500000000003</c:v>
                </c:pt>
                <c:pt idx="131">
                  <c:v>-267.84500000000003</c:v>
                </c:pt>
                <c:pt idx="132">
                  <c:v>-267.84500000000003</c:v>
                </c:pt>
                <c:pt idx="133">
                  <c:v>-267.84500000000003</c:v>
                </c:pt>
                <c:pt idx="134">
                  <c:v>-267.84500000000003</c:v>
                </c:pt>
                <c:pt idx="135">
                  <c:v>-267.84500000000003</c:v>
                </c:pt>
                <c:pt idx="136">
                  <c:v>-267.84500000000003</c:v>
                </c:pt>
                <c:pt idx="137">
                  <c:v>-267.84500000000003</c:v>
                </c:pt>
                <c:pt idx="138">
                  <c:v>-267.84500000000003</c:v>
                </c:pt>
                <c:pt idx="139">
                  <c:v>-267.84500000000003</c:v>
                </c:pt>
                <c:pt idx="140">
                  <c:v>-267.84500000000003</c:v>
                </c:pt>
                <c:pt idx="141">
                  <c:v>-267.84500000000003</c:v>
                </c:pt>
                <c:pt idx="142">
                  <c:v>-267.84500000000003</c:v>
                </c:pt>
                <c:pt idx="143">
                  <c:v>-267.84500000000003</c:v>
                </c:pt>
                <c:pt idx="144">
                  <c:v>-267.84500000000003</c:v>
                </c:pt>
                <c:pt idx="145">
                  <c:v>-267.84500000000003</c:v>
                </c:pt>
                <c:pt idx="146">
                  <c:v>-267.84500000000003</c:v>
                </c:pt>
                <c:pt idx="147">
                  <c:v>-267.84500000000003</c:v>
                </c:pt>
                <c:pt idx="148">
                  <c:v>-267.84500000000003</c:v>
                </c:pt>
                <c:pt idx="149">
                  <c:v>-267.84500000000003</c:v>
                </c:pt>
                <c:pt idx="150">
                  <c:v>-267.84500000000003</c:v>
                </c:pt>
                <c:pt idx="151">
                  <c:v>-267.84500000000003</c:v>
                </c:pt>
                <c:pt idx="152">
                  <c:v>-267.84500000000003</c:v>
                </c:pt>
                <c:pt idx="153">
                  <c:v>-267.84500000000003</c:v>
                </c:pt>
                <c:pt idx="154">
                  <c:v>-267.84500000000003</c:v>
                </c:pt>
                <c:pt idx="155">
                  <c:v>-267.84500000000003</c:v>
                </c:pt>
                <c:pt idx="156">
                  <c:v>-267.84500000000003</c:v>
                </c:pt>
                <c:pt idx="157">
                  <c:v>-267.84500000000003</c:v>
                </c:pt>
                <c:pt idx="158">
                  <c:v>-267.84500000000003</c:v>
                </c:pt>
                <c:pt idx="159">
                  <c:v>-267.84500000000003</c:v>
                </c:pt>
                <c:pt idx="160">
                  <c:v>-267.84500000000003</c:v>
                </c:pt>
                <c:pt idx="161">
                  <c:v>-267.84500000000003</c:v>
                </c:pt>
                <c:pt idx="162">
                  <c:v>-267.84500000000003</c:v>
                </c:pt>
                <c:pt idx="163">
                  <c:v>-267.84500000000003</c:v>
                </c:pt>
                <c:pt idx="164">
                  <c:v>-267.84500000000003</c:v>
                </c:pt>
                <c:pt idx="165">
                  <c:v>-267.84500000000003</c:v>
                </c:pt>
                <c:pt idx="166">
                  <c:v>-267.84500000000003</c:v>
                </c:pt>
                <c:pt idx="167">
                  <c:v>-267.84500000000003</c:v>
                </c:pt>
              </c:numCache>
            </c:numRef>
          </c:val>
          <c:smooth val="0"/>
          <c:extLst>
            <c:ext xmlns:c16="http://schemas.microsoft.com/office/drawing/2014/chart" uri="{C3380CC4-5D6E-409C-BE32-E72D297353CC}">
              <c16:uniqueId val="{00000004-79EF-4185-A588-048FBB5C6CC9}"/>
            </c:ext>
          </c:extLst>
        </c:ser>
        <c:dLbls>
          <c:showLegendKey val="0"/>
          <c:showVal val="0"/>
          <c:showCatName val="0"/>
          <c:showSerName val="0"/>
          <c:showPercent val="0"/>
          <c:showBubbleSize val="0"/>
        </c:dLbls>
        <c:smooth val="0"/>
        <c:axId val="957379968"/>
        <c:axId val="1017783856"/>
      </c:lineChart>
      <c:dateAx>
        <c:axId val="95737996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1017783856"/>
        <c:crosses val="autoZero"/>
        <c:auto val="1"/>
        <c:lblOffset val="100"/>
        <c:baseTimeUnit val="months"/>
      </c:dateAx>
      <c:valAx>
        <c:axId val="10177838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95737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Jobo - Sincelejo</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'!$DY$4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'!$DY$5:$DY$172</c:f>
              <c:numCache>
                <c:formatCode>General</c:formatCode>
                <c:ptCount val="168"/>
                <c:pt idx="0">
                  <c:v>181.64499999999944</c:v>
                </c:pt>
                <c:pt idx="1">
                  <c:v>181.64499999999063</c:v>
                </c:pt>
                <c:pt idx="2">
                  <c:v>181.64499999899476</c:v>
                </c:pt>
                <c:pt idx="3">
                  <c:v>181.64499999999467</c:v>
                </c:pt>
                <c:pt idx="4">
                  <c:v>181.64499999978599</c:v>
                </c:pt>
                <c:pt idx="5">
                  <c:v>181.64499999999308</c:v>
                </c:pt>
                <c:pt idx="6">
                  <c:v>181.64499999994581</c:v>
                </c:pt>
                <c:pt idx="7">
                  <c:v>181.64499999999293</c:v>
                </c:pt>
                <c:pt idx="8">
                  <c:v>181.64499999783612</c:v>
                </c:pt>
                <c:pt idx="9">
                  <c:v>181.64499999413425</c:v>
                </c:pt>
                <c:pt idx="10">
                  <c:v>181.64499999999305</c:v>
                </c:pt>
                <c:pt idx="11">
                  <c:v>181.6449999997466</c:v>
                </c:pt>
                <c:pt idx="12">
                  <c:v>181.64499999699234</c:v>
                </c:pt>
                <c:pt idx="13">
                  <c:v>181.64499999913235</c:v>
                </c:pt>
                <c:pt idx="14">
                  <c:v>181.64499999994359</c:v>
                </c:pt>
                <c:pt idx="15">
                  <c:v>181.64499999878922</c:v>
                </c:pt>
                <c:pt idx="16">
                  <c:v>181.64499999840552</c:v>
                </c:pt>
                <c:pt idx="17">
                  <c:v>181.64499999958022</c:v>
                </c:pt>
                <c:pt idx="18">
                  <c:v>181.64499999946318</c:v>
                </c:pt>
                <c:pt idx="19">
                  <c:v>181.64499999799352</c:v>
                </c:pt>
                <c:pt idx="20">
                  <c:v>181.64499999996923</c:v>
                </c:pt>
                <c:pt idx="21">
                  <c:v>181.64499999996468</c:v>
                </c:pt>
                <c:pt idx="22">
                  <c:v>181.64499999880121</c:v>
                </c:pt>
                <c:pt idx="23">
                  <c:v>181.64499999999416</c:v>
                </c:pt>
                <c:pt idx="24">
                  <c:v>181.64499999992577</c:v>
                </c:pt>
                <c:pt idx="25">
                  <c:v>181.64499999999987</c:v>
                </c:pt>
                <c:pt idx="26">
                  <c:v>181.6449999999991</c:v>
                </c:pt>
                <c:pt idx="27">
                  <c:v>181.64499999643252</c:v>
                </c:pt>
                <c:pt idx="28">
                  <c:v>181.64499999982732</c:v>
                </c:pt>
                <c:pt idx="29">
                  <c:v>181.64499999878703</c:v>
                </c:pt>
                <c:pt idx="30">
                  <c:v>181.64499999999975</c:v>
                </c:pt>
                <c:pt idx="31">
                  <c:v>181.64499999999819</c:v>
                </c:pt>
                <c:pt idx="32">
                  <c:v>181.6449999999999</c:v>
                </c:pt>
                <c:pt idx="33">
                  <c:v>181.64499999999495</c:v>
                </c:pt>
                <c:pt idx="34">
                  <c:v>181.41501833930084</c:v>
                </c:pt>
                <c:pt idx="35">
                  <c:v>181.64499999999995</c:v>
                </c:pt>
                <c:pt idx="36">
                  <c:v>181.6449999999999</c:v>
                </c:pt>
                <c:pt idx="37">
                  <c:v>181.64499999999975</c:v>
                </c:pt>
                <c:pt idx="38">
                  <c:v>181.64499999999998</c:v>
                </c:pt>
                <c:pt idx="39">
                  <c:v>181.08915439995369</c:v>
                </c:pt>
                <c:pt idx="40">
                  <c:v>181.64500000000001</c:v>
                </c:pt>
                <c:pt idx="41">
                  <c:v>181.64499999999916</c:v>
                </c:pt>
                <c:pt idx="42">
                  <c:v>181.64500000000001</c:v>
                </c:pt>
                <c:pt idx="43">
                  <c:v>181.64499999999987</c:v>
                </c:pt>
                <c:pt idx="44">
                  <c:v>179.45584567072746</c:v>
                </c:pt>
                <c:pt idx="45">
                  <c:v>177.35985725463411</c:v>
                </c:pt>
                <c:pt idx="46">
                  <c:v>176.9025166808172</c:v>
                </c:pt>
                <c:pt idx="47">
                  <c:v>176.97869364148605</c:v>
                </c:pt>
                <c:pt idx="48">
                  <c:v>177.47569641481434</c:v>
                </c:pt>
                <c:pt idx="49">
                  <c:v>175.80757376289728</c:v>
                </c:pt>
                <c:pt idx="50">
                  <c:v>178.78875164502099</c:v>
                </c:pt>
                <c:pt idx="51">
                  <c:v>169.49700529257908</c:v>
                </c:pt>
                <c:pt idx="52">
                  <c:v>161.47985273634123</c:v>
                </c:pt>
                <c:pt idx="53">
                  <c:v>163.72697772823901</c:v>
                </c:pt>
                <c:pt idx="54">
                  <c:v>158.25953715696244</c:v>
                </c:pt>
                <c:pt idx="55">
                  <c:v>153.79512253360849</c:v>
                </c:pt>
                <c:pt idx="56">
                  <c:v>158.03801845250405</c:v>
                </c:pt>
                <c:pt idx="57">
                  <c:v>152.72319067255754</c:v>
                </c:pt>
                <c:pt idx="58">
                  <c:v>147.74426526723971</c:v>
                </c:pt>
                <c:pt idx="59">
                  <c:v>146.52555034850312</c:v>
                </c:pt>
                <c:pt idx="60">
                  <c:v>-10.026552363036899</c:v>
                </c:pt>
                <c:pt idx="61">
                  <c:v>-9.409812316094758</c:v>
                </c:pt>
                <c:pt idx="62">
                  <c:v>0</c:v>
                </c:pt>
                <c:pt idx="63">
                  <c:v>-1.1408701539039612E-8</c:v>
                </c:pt>
                <c:pt idx="64">
                  <c:v>-1.8044374883174896E-9</c:v>
                </c:pt>
                <c:pt idx="65">
                  <c:v>-1.3242242857813835E-8</c:v>
                </c:pt>
                <c:pt idx="66">
                  <c:v>-1.3387762010097504E-9</c:v>
                </c:pt>
                <c:pt idx="67">
                  <c:v>-2.0838342607021332E-8</c:v>
                </c:pt>
                <c:pt idx="68">
                  <c:v>-8.1781763583421707E-9</c:v>
                </c:pt>
                <c:pt idx="69">
                  <c:v>-3.8708094507455826E-9</c:v>
                </c:pt>
                <c:pt idx="70">
                  <c:v>-5.8498699218034744E-9</c:v>
                </c:pt>
                <c:pt idx="71">
                  <c:v>0</c:v>
                </c:pt>
                <c:pt idx="72">
                  <c:v>0</c:v>
                </c:pt>
                <c:pt idx="73">
                  <c:v>0</c:v>
                </c:pt>
                <c:pt idx="74">
                  <c:v>-2.0372681319713593E-10</c:v>
                </c:pt>
                <c:pt idx="75">
                  <c:v>-1.7462298274040222E-10</c:v>
                </c:pt>
                <c:pt idx="76">
                  <c:v>-7.7707227319478989E-9</c:v>
                </c:pt>
                <c:pt idx="77">
                  <c:v>-2.9103830456733704E-11</c:v>
                </c:pt>
                <c:pt idx="78">
                  <c:v>0</c:v>
                </c:pt>
                <c:pt idx="79">
                  <c:v>-2.3283064365386963E-10</c:v>
                </c:pt>
                <c:pt idx="80">
                  <c:v>0</c:v>
                </c:pt>
                <c:pt idx="81">
                  <c:v>-2.9103830456733704E-11</c:v>
                </c:pt>
                <c:pt idx="82">
                  <c:v>0</c:v>
                </c:pt>
                <c:pt idx="83">
                  <c:v>-4.6151538211852312</c:v>
                </c:pt>
                <c:pt idx="84">
                  <c:v>-4.3968899532046635</c:v>
                </c:pt>
                <c:pt idx="85">
                  <c:v>-3.8388985216442961</c:v>
                </c:pt>
                <c:pt idx="86">
                  <c:v>-3.7807077789620962</c:v>
                </c:pt>
                <c:pt idx="87">
                  <c:v>-3.5725622279860545</c:v>
                </c:pt>
                <c:pt idx="88">
                  <c:v>-3.4974799884075765</c:v>
                </c:pt>
                <c:pt idx="89">
                  <c:v>-3.0981522328511346</c:v>
                </c:pt>
                <c:pt idx="90">
                  <c:v>-3.1184192804503255</c:v>
                </c:pt>
                <c:pt idx="91">
                  <c:v>-2.9532449736143462</c:v>
                </c:pt>
                <c:pt idx="92">
                  <c:v>-2.5315532569948118</c:v>
                </c:pt>
                <c:pt idx="93">
                  <c:v>-2.5102734886750113</c:v>
                </c:pt>
                <c:pt idx="94">
                  <c:v>-2.0791971062426455</c:v>
                </c:pt>
                <c:pt idx="95">
                  <c:v>-2.2114076866419055</c:v>
                </c:pt>
                <c:pt idx="96">
                  <c:v>-2.0854114584217314</c:v>
                </c:pt>
                <c:pt idx="97">
                  <c:v>-1.6102524068555795</c:v>
                </c:pt>
                <c:pt idx="98">
                  <c:v>-1.6425496063020546</c:v>
                </c:pt>
                <c:pt idx="99">
                  <c:v>-1.513149757287465</c:v>
                </c:pt>
                <c:pt idx="100">
                  <c:v>-1.51868636632571</c:v>
                </c:pt>
                <c:pt idx="101">
                  <c:v>-1.1888557639613282</c:v>
                </c:pt>
                <c:pt idx="102">
                  <c:v>-1.2807356011180673</c:v>
                </c:pt>
                <c:pt idx="103">
                  <c:v>-1.1863548973342404</c:v>
                </c:pt>
                <c:pt idx="104">
                  <c:v>-0.82682683481834829</c:v>
                </c:pt>
                <c:pt idx="105">
                  <c:v>-0.87060711812227964</c:v>
                </c:pt>
                <c:pt idx="106">
                  <c:v>-0.49434746967745014</c:v>
                </c:pt>
                <c:pt idx="107">
                  <c:v>-0.69532140917726792</c:v>
                </c:pt>
                <c:pt idx="108">
                  <c:v>-24.483922998711932</c:v>
                </c:pt>
                <c:pt idx="109">
                  <c:v>-36.738274503411958</c:v>
                </c:pt>
                <c:pt idx="110">
                  <c:v>-32.87553444923833</c:v>
                </c:pt>
                <c:pt idx="111">
                  <c:v>-35.966062988503836</c:v>
                </c:pt>
                <c:pt idx="112">
                  <c:v>-39.061774199275533</c:v>
                </c:pt>
                <c:pt idx="113">
                  <c:v>-17.791049125255086</c:v>
                </c:pt>
                <c:pt idx="114">
                  <c:v>-54.582746660133125</c:v>
                </c:pt>
                <c:pt idx="115">
                  <c:v>-56.776627593149897</c:v>
                </c:pt>
                <c:pt idx="116">
                  <c:v>-84.447688282292802</c:v>
                </c:pt>
                <c:pt idx="117">
                  <c:v>-73.389338240667712</c:v>
                </c:pt>
                <c:pt idx="118">
                  <c:v>-81.2055287961266</c:v>
                </c:pt>
                <c:pt idx="119">
                  <c:v>-85.855216288357042</c:v>
                </c:pt>
                <c:pt idx="120">
                  <c:v>-70.920706818636972</c:v>
                </c:pt>
                <c:pt idx="121">
                  <c:v>-87.962192585750017</c:v>
                </c:pt>
                <c:pt idx="122">
                  <c:v>-61.797435061307624</c:v>
                </c:pt>
                <c:pt idx="123">
                  <c:v>-67.289047914964613</c:v>
                </c:pt>
                <c:pt idx="124">
                  <c:v>-64.829594140232075</c:v>
                </c:pt>
                <c:pt idx="125">
                  <c:v>-78.69384232070297</c:v>
                </c:pt>
                <c:pt idx="126">
                  <c:v>-76.460898343531881</c:v>
                </c:pt>
                <c:pt idx="127">
                  <c:v>-84.55349305504933</c:v>
                </c:pt>
                <c:pt idx="128">
                  <c:v>-103.62440612688079</c:v>
                </c:pt>
                <c:pt idx="129">
                  <c:v>-98.250419208081439</c:v>
                </c:pt>
                <c:pt idx="130">
                  <c:v>-106.00011279055616</c:v>
                </c:pt>
                <c:pt idx="131">
                  <c:v>-107.84907897474477</c:v>
                </c:pt>
                <c:pt idx="132">
                  <c:v>-103.26400429831119</c:v>
                </c:pt>
                <c:pt idx="133">
                  <c:v>-118.35378646967001</c:v>
                </c:pt>
                <c:pt idx="134">
                  <c:v>-104.3495746460103</c:v>
                </c:pt>
                <c:pt idx="135">
                  <c:v>-105.02277579923975</c:v>
                </c:pt>
                <c:pt idx="136">
                  <c:v>-105.99798011576058</c:v>
                </c:pt>
                <c:pt idx="137">
                  <c:v>-115.43043262630817</c:v>
                </c:pt>
                <c:pt idx="138">
                  <c:v>-114.03552023219527</c:v>
                </c:pt>
                <c:pt idx="139">
                  <c:v>-115.48286347795511</c:v>
                </c:pt>
                <c:pt idx="140">
                  <c:v>-153.10261021915358</c:v>
                </c:pt>
                <c:pt idx="141">
                  <c:v>-148.97640711648273</c:v>
                </c:pt>
                <c:pt idx="142">
                  <c:v>-159.08264673285885</c:v>
                </c:pt>
                <c:pt idx="143">
                  <c:v>-160.18802758009406</c:v>
                </c:pt>
                <c:pt idx="144">
                  <c:v>-168.37083420722047</c:v>
                </c:pt>
                <c:pt idx="145">
                  <c:v>-192.20834108980489</c:v>
                </c:pt>
                <c:pt idx="146">
                  <c:v>-148.11091041815234</c:v>
                </c:pt>
                <c:pt idx="147">
                  <c:v>-145.37425879423972</c:v>
                </c:pt>
                <c:pt idx="148">
                  <c:v>-170.72844730934594</c:v>
                </c:pt>
                <c:pt idx="149">
                  <c:v>-172.93748074953328</c:v>
                </c:pt>
                <c:pt idx="150">
                  <c:v>-164.48741733437055</c:v>
                </c:pt>
                <c:pt idx="151">
                  <c:v>-162.22044784785248</c:v>
                </c:pt>
                <c:pt idx="152">
                  <c:v>-207.05069243360776</c:v>
                </c:pt>
                <c:pt idx="153">
                  <c:v>-199.55854551756056</c:v>
                </c:pt>
                <c:pt idx="154">
                  <c:v>-205.04804522835184</c:v>
                </c:pt>
                <c:pt idx="155">
                  <c:v>-198.70049595634919</c:v>
                </c:pt>
                <c:pt idx="156">
                  <c:v>-191.84304393659113</c:v>
                </c:pt>
                <c:pt idx="157">
                  <c:v>-202.37090485414956</c:v>
                </c:pt>
                <c:pt idx="158">
                  <c:v>-178.92564901488367</c:v>
                </c:pt>
                <c:pt idx="159">
                  <c:v>-177.67508601080044</c:v>
                </c:pt>
                <c:pt idx="160">
                  <c:v>-173.89511064157705</c:v>
                </c:pt>
                <c:pt idx="161">
                  <c:v>-193.55693726619938</c:v>
                </c:pt>
                <c:pt idx="162">
                  <c:v>-184.48586440162035</c:v>
                </c:pt>
                <c:pt idx="163">
                  <c:v>-184.79187581848237</c:v>
                </c:pt>
                <c:pt idx="164">
                  <c:v>-209.65609060556744</c:v>
                </c:pt>
                <c:pt idx="165">
                  <c:v>-202.53773518736125</c:v>
                </c:pt>
                <c:pt idx="166">
                  <c:v>-210.52706953379675</c:v>
                </c:pt>
                <c:pt idx="167">
                  <c:v>-200.83714941790095</c:v>
                </c:pt>
              </c:numCache>
            </c:numRef>
          </c:val>
          <c:smooth val="0"/>
          <c:extLst>
            <c:ext xmlns:c16="http://schemas.microsoft.com/office/drawing/2014/chart" uri="{C3380CC4-5D6E-409C-BE32-E72D297353CC}">
              <c16:uniqueId val="{00000000-BE44-47BE-B80F-B74BD2BDC611}"/>
            </c:ext>
          </c:extLst>
        </c:ser>
        <c:ser>
          <c:idx val="3"/>
          <c:order val="1"/>
          <c:tx>
            <c:strRef>
              <c:f>'Graficos 5-3 a 5-23_Flujos '!$DZ$4</c:f>
              <c:strCache>
                <c:ptCount val="1"/>
                <c:pt idx="0">
                  <c:v>Flujo Oferta2</c:v>
                </c:pt>
              </c:strCache>
            </c:strRef>
          </c:tx>
          <c:spPr>
            <a:ln w="38100" cap="rnd">
              <a:solidFill>
                <a:schemeClr val="accent4"/>
              </a:solidFill>
              <a:prstDash val="sysDot"/>
              <a:round/>
            </a:ln>
            <a:effectLst/>
          </c:spPr>
          <c:marker>
            <c:symbol val="none"/>
          </c:marker>
          <c:val>
            <c:numRef>
              <c:f>'Graficos 5-3 a 5-23_Flujos '!$DZ$5:$DZ$172</c:f>
              <c:numCache>
                <c:formatCode>General</c:formatCode>
                <c:ptCount val="168"/>
                <c:pt idx="0">
                  <c:v>181.64500000000001</c:v>
                </c:pt>
                <c:pt idx="1">
                  <c:v>181.64499999996977</c:v>
                </c:pt>
                <c:pt idx="2">
                  <c:v>134.10778853033696</c:v>
                </c:pt>
                <c:pt idx="3">
                  <c:v>137.16888312706033</c:v>
                </c:pt>
                <c:pt idx="4">
                  <c:v>140.27951271723745</c:v>
                </c:pt>
                <c:pt idx="5">
                  <c:v>143.20668897695515</c:v>
                </c:pt>
                <c:pt idx="6">
                  <c:v>145.00299850279777</c:v>
                </c:pt>
                <c:pt idx="7">
                  <c:v>145.27375099597666</c:v>
                </c:pt>
                <c:pt idx="8">
                  <c:v>181.64499999997435</c:v>
                </c:pt>
                <c:pt idx="9">
                  <c:v>181.64499999914096</c:v>
                </c:pt>
                <c:pt idx="10">
                  <c:v>181.6449999998745</c:v>
                </c:pt>
                <c:pt idx="11">
                  <c:v>181.64499999996045</c:v>
                </c:pt>
                <c:pt idx="12">
                  <c:v>181.64499999997827</c:v>
                </c:pt>
                <c:pt idx="13">
                  <c:v>181.64499999994536</c:v>
                </c:pt>
                <c:pt idx="14">
                  <c:v>181.64499999996229</c:v>
                </c:pt>
                <c:pt idx="15">
                  <c:v>181.64499999998145</c:v>
                </c:pt>
                <c:pt idx="16">
                  <c:v>181.6449999999856</c:v>
                </c:pt>
                <c:pt idx="17">
                  <c:v>181.64499999999057</c:v>
                </c:pt>
                <c:pt idx="18">
                  <c:v>181.64499999952375</c:v>
                </c:pt>
                <c:pt idx="19">
                  <c:v>181.6449999999106</c:v>
                </c:pt>
                <c:pt idx="20">
                  <c:v>181.64499999998969</c:v>
                </c:pt>
                <c:pt idx="21">
                  <c:v>181.6449999998641</c:v>
                </c:pt>
                <c:pt idx="22">
                  <c:v>181.64499999995309</c:v>
                </c:pt>
                <c:pt idx="23">
                  <c:v>181.64500000000001</c:v>
                </c:pt>
                <c:pt idx="24">
                  <c:v>181.64500000000001</c:v>
                </c:pt>
                <c:pt idx="25">
                  <c:v>181.64499999966174</c:v>
                </c:pt>
                <c:pt idx="26">
                  <c:v>181.64499999982093</c:v>
                </c:pt>
                <c:pt idx="27">
                  <c:v>181.64499999998222</c:v>
                </c:pt>
                <c:pt idx="28">
                  <c:v>181.6449999973199</c:v>
                </c:pt>
                <c:pt idx="29">
                  <c:v>181.64499999980126</c:v>
                </c:pt>
                <c:pt idx="30">
                  <c:v>181.64499999998017</c:v>
                </c:pt>
                <c:pt idx="31">
                  <c:v>181.644999999974</c:v>
                </c:pt>
                <c:pt idx="32">
                  <c:v>181.6449999999428</c:v>
                </c:pt>
                <c:pt idx="33">
                  <c:v>181.64499999997088</c:v>
                </c:pt>
                <c:pt idx="34">
                  <c:v>181.64499999998779</c:v>
                </c:pt>
                <c:pt idx="35">
                  <c:v>181.64499999999444</c:v>
                </c:pt>
                <c:pt idx="36">
                  <c:v>181.64499999999231</c:v>
                </c:pt>
                <c:pt idx="37">
                  <c:v>181.6449999999887</c:v>
                </c:pt>
                <c:pt idx="38">
                  <c:v>181.64499999998259</c:v>
                </c:pt>
                <c:pt idx="39">
                  <c:v>181.64499999996286</c:v>
                </c:pt>
                <c:pt idx="40">
                  <c:v>181.64499999999882</c:v>
                </c:pt>
                <c:pt idx="41">
                  <c:v>181.64499999999461</c:v>
                </c:pt>
                <c:pt idx="42">
                  <c:v>181.64499999997761</c:v>
                </c:pt>
                <c:pt idx="43">
                  <c:v>179.73522175183075</c:v>
                </c:pt>
                <c:pt idx="44">
                  <c:v>177.48662034999322</c:v>
                </c:pt>
                <c:pt idx="45">
                  <c:v>176.19420792493398</c:v>
                </c:pt>
                <c:pt idx="46">
                  <c:v>174.66217215217486</c:v>
                </c:pt>
                <c:pt idx="47">
                  <c:v>173.46970062467739</c:v>
                </c:pt>
                <c:pt idx="48">
                  <c:v>172.67733057318904</c:v>
                </c:pt>
                <c:pt idx="49">
                  <c:v>171.5883714191211</c:v>
                </c:pt>
                <c:pt idx="50">
                  <c:v>170.92087295621607</c:v>
                </c:pt>
                <c:pt idx="51">
                  <c:v>170.16145487487015</c:v>
                </c:pt>
                <c:pt idx="52">
                  <c:v>169.54648401907841</c:v>
                </c:pt>
                <c:pt idx="53">
                  <c:v>168.85840850187839</c:v>
                </c:pt>
                <c:pt idx="54">
                  <c:v>168.56035020611355</c:v>
                </c:pt>
                <c:pt idx="55">
                  <c:v>168.06719006608421</c:v>
                </c:pt>
                <c:pt idx="56">
                  <c:v>167.38233189552949</c:v>
                </c:pt>
                <c:pt idx="57">
                  <c:v>167.0728927564673</c:v>
                </c:pt>
                <c:pt idx="58">
                  <c:v>166.3331966893015</c:v>
                </c:pt>
                <c:pt idx="59">
                  <c:v>166.13145479162387</c:v>
                </c:pt>
                <c:pt idx="60">
                  <c:v>-12.792937237449223</c:v>
                </c:pt>
                <c:pt idx="61">
                  <c:v>-12.151456799532752</c:v>
                </c:pt>
                <c:pt idx="62">
                  <c:v>0</c:v>
                </c:pt>
                <c:pt idx="63">
                  <c:v>2.9103830456733704E-11</c:v>
                </c:pt>
                <c:pt idx="64">
                  <c:v>-6.4028427004814148E-10</c:v>
                </c:pt>
                <c:pt idx="65">
                  <c:v>0</c:v>
                </c:pt>
                <c:pt idx="66">
                  <c:v>-2.9103830456733704E-10</c:v>
                </c:pt>
                <c:pt idx="67">
                  <c:v>-2.9103830456733704E-11</c:v>
                </c:pt>
                <c:pt idx="68">
                  <c:v>-6.1118043959140778E-10</c:v>
                </c:pt>
                <c:pt idx="69">
                  <c:v>-2.9103830456733704E-11</c:v>
                </c:pt>
                <c:pt idx="70">
                  <c:v>0</c:v>
                </c:pt>
                <c:pt idx="71">
                  <c:v>0</c:v>
                </c:pt>
                <c:pt idx="72">
                  <c:v>0</c:v>
                </c:pt>
                <c:pt idx="73">
                  <c:v>-1.1641532182693481E-10</c:v>
                </c:pt>
                <c:pt idx="74">
                  <c:v>-2.9103830456733704E-11</c:v>
                </c:pt>
                <c:pt idx="75">
                  <c:v>-2.9103830456733704E-11</c:v>
                </c:pt>
                <c:pt idx="76">
                  <c:v>-8.7311491370201111E-11</c:v>
                </c:pt>
                <c:pt idx="77">
                  <c:v>-2.9103830456733704E-11</c:v>
                </c:pt>
                <c:pt idx="78">
                  <c:v>0</c:v>
                </c:pt>
                <c:pt idx="79">
                  <c:v>-2.9103830456733704E-11</c:v>
                </c:pt>
                <c:pt idx="80">
                  <c:v>-6.9849193096160889E-9</c:v>
                </c:pt>
                <c:pt idx="81">
                  <c:v>-6.9849193096160889E-10</c:v>
                </c:pt>
                <c:pt idx="82">
                  <c:v>-5.8207660913467407E-10</c:v>
                </c:pt>
                <c:pt idx="83">
                  <c:v>-7.2236075142282061</c:v>
                </c:pt>
                <c:pt idx="84">
                  <c:v>-7.058611317013856</c:v>
                </c:pt>
                <c:pt idx="85">
                  <c:v>-6.5468646177032497</c:v>
                </c:pt>
                <c:pt idx="86">
                  <c:v>-6.5309052984812297</c:v>
                </c:pt>
                <c:pt idx="87">
                  <c:v>-6.3589714353729505</c:v>
                </c:pt>
                <c:pt idx="88">
                  <c:v>-6.3110710825421847</c:v>
                </c:pt>
                <c:pt idx="89">
                  <c:v>-5.9349125544249546</c:v>
                </c:pt>
                <c:pt idx="90">
                  <c:v>-6.0050238912517671</c:v>
                </c:pt>
                <c:pt idx="91">
                  <c:v>-5.9173747701279353</c:v>
                </c:pt>
                <c:pt idx="92">
                  <c:v>-5.5691950624459423</c:v>
                </c:pt>
                <c:pt idx="93">
                  <c:v>-5.6174140524817631</c:v>
                </c:pt>
                <c:pt idx="94">
                  <c:v>-5.2508199086005334</c:v>
                </c:pt>
                <c:pt idx="95">
                  <c:v>-5.4455063205386978</c:v>
                </c:pt>
                <c:pt idx="96">
                  <c:v>-3.8355354243831243</c:v>
                </c:pt>
                <c:pt idx="97">
                  <c:v>-3.7794707743159961</c:v>
                </c:pt>
                <c:pt idx="98">
                  <c:v>-4.2278524395660497</c:v>
                </c:pt>
                <c:pt idx="99">
                  <c:v>-4.51453705818858</c:v>
                </c:pt>
                <c:pt idx="100">
                  <c:v>-4.9331482043780852</c:v>
                </c:pt>
                <c:pt idx="101">
                  <c:v>-5.0153888241911773</c:v>
                </c:pt>
                <c:pt idx="102">
                  <c:v>-5.3042123211489525</c:v>
                </c:pt>
                <c:pt idx="103">
                  <c:v>-5.1896410920307972</c:v>
                </c:pt>
                <c:pt idx="104">
                  <c:v>-4.8079158826440107</c:v>
                </c:pt>
                <c:pt idx="105">
                  <c:v>-4.8294990187569056</c:v>
                </c:pt>
                <c:pt idx="106">
                  <c:v>-4.429035601351643</c:v>
                </c:pt>
                <c:pt idx="107">
                  <c:v>-4.6037991499470081</c:v>
                </c:pt>
                <c:pt idx="108">
                  <c:v>-5.0014766077219974</c:v>
                </c:pt>
                <c:pt idx="109">
                  <c:v>-4.6242004290688783</c:v>
                </c:pt>
                <c:pt idx="110">
                  <c:v>-4.7591935605450999</c:v>
                </c:pt>
                <c:pt idx="111">
                  <c:v>-4.7337157868605573</c:v>
                </c:pt>
                <c:pt idx="112">
                  <c:v>-4.8381224880577065</c:v>
                </c:pt>
                <c:pt idx="113">
                  <c:v>-4.6023152850102633</c:v>
                </c:pt>
                <c:pt idx="114">
                  <c:v>-4.7625869030307513</c:v>
                </c:pt>
                <c:pt idx="115">
                  <c:v>-4.6992294601514004</c:v>
                </c:pt>
                <c:pt idx="116">
                  <c:v>-4.9554727970971726</c:v>
                </c:pt>
                <c:pt idx="117">
                  <c:v>-4.4325655298598576</c:v>
                </c:pt>
                <c:pt idx="118">
                  <c:v>-4.0754887969233096</c:v>
                </c:pt>
                <c:pt idx="119">
                  <c:v>-7.9196275343419984</c:v>
                </c:pt>
                <c:pt idx="120">
                  <c:v>-4.2102981221978553</c:v>
                </c:pt>
                <c:pt idx="121">
                  <c:v>-11.027372519514756</c:v>
                </c:pt>
                <c:pt idx="122">
                  <c:v>-3.834405427071033</c:v>
                </c:pt>
                <c:pt idx="123">
                  <c:v>-3.7441725019889418</c:v>
                </c:pt>
                <c:pt idx="124">
                  <c:v>-3.7936091863084584</c:v>
                </c:pt>
                <c:pt idx="125">
                  <c:v>-3.8578217947506346</c:v>
                </c:pt>
                <c:pt idx="126">
                  <c:v>-3.5801021890947595</c:v>
                </c:pt>
                <c:pt idx="127">
                  <c:v>-11.903929651452927</c:v>
                </c:pt>
                <c:pt idx="128">
                  <c:v>-31.038145475002239</c:v>
                </c:pt>
                <c:pt idx="129">
                  <c:v>-27.020035296824062</c:v>
                </c:pt>
                <c:pt idx="130">
                  <c:v>-35.191354345384752</c:v>
                </c:pt>
                <c:pt idx="131">
                  <c:v>-38.208564190746984</c:v>
                </c:pt>
                <c:pt idx="132">
                  <c:v>-35.957868461293401</c:v>
                </c:pt>
                <c:pt idx="133">
                  <c:v>-50.612456718983594</c:v>
                </c:pt>
                <c:pt idx="134">
                  <c:v>-39.225891384296119</c:v>
                </c:pt>
                <c:pt idx="135">
                  <c:v>-42.14929813859635</c:v>
                </c:pt>
                <c:pt idx="136">
                  <c:v>-45.919354802463204</c:v>
                </c:pt>
                <c:pt idx="137">
                  <c:v>-57.599712715978967</c:v>
                </c:pt>
                <c:pt idx="138">
                  <c:v>-58.076273703918559</c:v>
                </c:pt>
                <c:pt idx="139">
                  <c:v>-59.808831512695178</c:v>
                </c:pt>
                <c:pt idx="140">
                  <c:v>-95.804949696583208</c:v>
                </c:pt>
                <c:pt idx="141">
                  <c:v>-90.072031286952551</c:v>
                </c:pt>
                <c:pt idx="142">
                  <c:v>-98.175246050872374</c:v>
                </c:pt>
                <c:pt idx="143">
                  <c:v>-97.545815216813935</c:v>
                </c:pt>
                <c:pt idx="144">
                  <c:v>-94.254480148927541</c:v>
                </c:pt>
                <c:pt idx="145">
                  <c:v>-113.23147459528991</c:v>
                </c:pt>
                <c:pt idx="146">
                  <c:v>-65.002731234882958</c:v>
                </c:pt>
                <c:pt idx="147">
                  <c:v>-57.614182982564671</c:v>
                </c:pt>
                <c:pt idx="148">
                  <c:v>-78.848865343286889</c:v>
                </c:pt>
                <c:pt idx="149">
                  <c:v>-76.398830963880755</c:v>
                </c:pt>
                <c:pt idx="150">
                  <c:v>-67.457943673012778</c:v>
                </c:pt>
                <c:pt idx="151">
                  <c:v>-67.629403607570566</c:v>
                </c:pt>
                <c:pt idx="152">
                  <c:v>-114.71218433446484</c:v>
                </c:pt>
                <c:pt idx="153">
                  <c:v>-109.92119251060649</c:v>
                </c:pt>
                <c:pt idx="154">
                  <c:v>-117.81062462570844</c:v>
                </c:pt>
                <c:pt idx="155">
                  <c:v>-114.04020174196921</c:v>
                </c:pt>
                <c:pt idx="156">
                  <c:v>-110.06953756613075</c:v>
                </c:pt>
                <c:pt idx="157">
                  <c:v>-126.42698174886755</c:v>
                </c:pt>
                <c:pt idx="158">
                  <c:v>-102.30526131135412</c:v>
                </c:pt>
                <c:pt idx="159">
                  <c:v>-103.47088643728057</c:v>
                </c:pt>
                <c:pt idx="160">
                  <c:v>-102.65789859171491</c:v>
                </c:pt>
                <c:pt idx="161">
                  <c:v>-124.7169245374098</c:v>
                </c:pt>
                <c:pt idx="162">
                  <c:v>-118.30419939022977</c:v>
                </c:pt>
                <c:pt idx="163">
                  <c:v>-120.23303676676005</c:v>
                </c:pt>
                <c:pt idx="164">
                  <c:v>-146.54958615754731</c:v>
                </c:pt>
                <c:pt idx="165">
                  <c:v>-141.33003182132961</c:v>
                </c:pt>
                <c:pt idx="166">
                  <c:v>-158.25013772645616</c:v>
                </c:pt>
                <c:pt idx="167">
                  <c:v>-142.99937096855137</c:v>
                </c:pt>
              </c:numCache>
            </c:numRef>
          </c:val>
          <c:smooth val="0"/>
          <c:extLst>
            <c:ext xmlns:c16="http://schemas.microsoft.com/office/drawing/2014/chart" uri="{C3380CC4-5D6E-409C-BE32-E72D297353CC}">
              <c16:uniqueId val="{00000001-BE44-47BE-B80F-B74BD2BDC611}"/>
            </c:ext>
          </c:extLst>
        </c:ser>
        <c:ser>
          <c:idx val="4"/>
          <c:order val="2"/>
          <c:tx>
            <c:strRef>
              <c:f>'Graficos 5-3 a 5-23_Flujos '!$EA$4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'!$EA$5:$EA$172</c:f>
              <c:numCache>
                <c:formatCode>General</c:formatCode>
                <c:ptCount val="168"/>
                <c:pt idx="0">
                  <c:v>181.64500000000001</c:v>
                </c:pt>
                <c:pt idx="1">
                  <c:v>181.64499999996977</c:v>
                </c:pt>
                <c:pt idx="2">
                  <c:v>134.10778853033696</c:v>
                </c:pt>
                <c:pt idx="3">
                  <c:v>137.16888312706033</c:v>
                </c:pt>
                <c:pt idx="4">
                  <c:v>140.27951271723745</c:v>
                </c:pt>
                <c:pt idx="5">
                  <c:v>143.20668897695515</c:v>
                </c:pt>
                <c:pt idx="6">
                  <c:v>145.00299850279777</c:v>
                </c:pt>
                <c:pt idx="7">
                  <c:v>145.27375099597666</c:v>
                </c:pt>
                <c:pt idx="8">
                  <c:v>181.64499999997435</c:v>
                </c:pt>
                <c:pt idx="9">
                  <c:v>181.64499999914096</c:v>
                </c:pt>
                <c:pt idx="10">
                  <c:v>181.6449999998745</c:v>
                </c:pt>
                <c:pt idx="11">
                  <c:v>181.64499999996045</c:v>
                </c:pt>
                <c:pt idx="12">
                  <c:v>181.64499999992498</c:v>
                </c:pt>
                <c:pt idx="13">
                  <c:v>181.64500000000001</c:v>
                </c:pt>
                <c:pt idx="14">
                  <c:v>181.64499999786602</c:v>
                </c:pt>
                <c:pt idx="15">
                  <c:v>181.64499999989135</c:v>
                </c:pt>
                <c:pt idx="16">
                  <c:v>181.6449999999775</c:v>
                </c:pt>
                <c:pt idx="17">
                  <c:v>181.64499999998668</c:v>
                </c:pt>
                <c:pt idx="18">
                  <c:v>181.64499999996585</c:v>
                </c:pt>
                <c:pt idx="19">
                  <c:v>181.6449999999985</c:v>
                </c:pt>
                <c:pt idx="20">
                  <c:v>181.64499999998486</c:v>
                </c:pt>
                <c:pt idx="21">
                  <c:v>181.64499999999904</c:v>
                </c:pt>
                <c:pt idx="22">
                  <c:v>181.64499999998498</c:v>
                </c:pt>
                <c:pt idx="23">
                  <c:v>181.64499999999998</c:v>
                </c:pt>
                <c:pt idx="24">
                  <c:v>181.64500000000001</c:v>
                </c:pt>
                <c:pt idx="25">
                  <c:v>181.64500000000001</c:v>
                </c:pt>
                <c:pt idx="26">
                  <c:v>181.64499999999524</c:v>
                </c:pt>
                <c:pt idx="27">
                  <c:v>181.64499999996013</c:v>
                </c:pt>
                <c:pt idx="28">
                  <c:v>181.64499999820029</c:v>
                </c:pt>
                <c:pt idx="29">
                  <c:v>181.64499999998486</c:v>
                </c:pt>
                <c:pt idx="30">
                  <c:v>181.64499999989494</c:v>
                </c:pt>
                <c:pt idx="31">
                  <c:v>181.64499999999964</c:v>
                </c:pt>
                <c:pt idx="32">
                  <c:v>181.64499999994001</c:v>
                </c:pt>
                <c:pt idx="33">
                  <c:v>130.39038525005535</c:v>
                </c:pt>
                <c:pt idx="34">
                  <c:v>122.35600158880585</c:v>
                </c:pt>
                <c:pt idx="35">
                  <c:v>114.77244142198613</c:v>
                </c:pt>
                <c:pt idx="36">
                  <c:v>113.65932836734375</c:v>
                </c:pt>
                <c:pt idx="37">
                  <c:v>108.18829118585697</c:v>
                </c:pt>
                <c:pt idx="38">
                  <c:v>103.02974300750158</c:v>
                </c:pt>
                <c:pt idx="39">
                  <c:v>97.861038498068794</c:v>
                </c:pt>
                <c:pt idx="40">
                  <c:v>93.522299898522306</c:v>
                </c:pt>
                <c:pt idx="41">
                  <c:v>89.034892023692521</c:v>
                </c:pt>
                <c:pt idx="42">
                  <c:v>84.177396253587247</c:v>
                </c:pt>
                <c:pt idx="43">
                  <c:v>79.735221751971537</c:v>
                </c:pt>
                <c:pt idx="44">
                  <c:v>77.486620350729694</c:v>
                </c:pt>
                <c:pt idx="45">
                  <c:v>76.194207925360033</c:v>
                </c:pt>
                <c:pt idx="46">
                  <c:v>74.662172152153261</c:v>
                </c:pt>
                <c:pt idx="47">
                  <c:v>73.469700625400279</c:v>
                </c:pt>
                <c:pt idx="48">
                  <c:v>72.677330573165747</c:v>
                </c:pt>
                <c:pt idx="49">
                  <c:v>-2.1472601474670228E-10</c:v>
                </c:pt>
                <c:pt idx="50">
                  <c:v>70.920872956269662</c:v>
                </c:pt>
                <c:pt idx="51">
                  <c:v>70.161454875258045</c:v>
                </c:pt>
                <c:pt idx="52">
                  <c:v>0.95576288995442837</c:v>
                </c:pt>
                <c:pt idx="53">
                  <c:v>10.346542717580292</c:v>
                </c:pt>
                <c:pt idx="54">
                  <c:v>7.6626882516820842</c:v>
                </c:pt>
                <c:pt idx="55">
                  <c:v>9.5741900156324675</c:v>
                </c:pt>
                <c:pt idx="56">
                  <c:v>11.868683280150776</c:v>
                </c:pt>
                <c:pt idx="57">
                  <c:v>18.712593896434669</c:v>
                </c:pt>
                <c:pt idx="58">
                  <c:v>12.86256780632371</c:v>
                </c:pt>
                <c:pt idx="59">
                  <c:v>10.06019140171361</c:v>
                </c:pt>
                <c:pt idx="60">
                  <c:v>-12.792937237332808</c:v>
                </c:pt>
                <c:pt idx="61">
                  <c:v>-12.151456799416337</c:v>
                </c:pt>
                <c:pt idx="62">
                  <c:v>0</c:v>
                </c:pt>
                <c:pt idx="63">
                  <c:v>2.9103830456733704E-11</c:v>
                </c:pt>
                <c:pt idx="64">
                  <c:v>-6.1118043959140778E-10</c:v>
                </c:pt>
                <c:pt idx="65">
                  <c:v>0</c:v>
                </c:pt>
                <c:pt idx="66">
                  <c:v>-5.8207660913467407E-11</c:v>
                </c:pt>
                <c:pt idx="67">
                  <c:v>2.9103830456733704E-11</c:v>
                </c:pt>
                <c:pt idx="68">
                  <c:v>0</c:v>
                </c:pt>
                <c:pt idx="69">
                  <c:v>-1.1350493878126144E-9</c:v>
                </c:pt>
                <c:pt idx="70">
                  <c:v>-2.9103830456733704E-11</c:v>
                </c:pt>
                <c:pt idx="71">
                  <c:v>0</c:v>
                </c:pt>
                <c:pt idx="72">
                  <c:v>5.5297277867794037E-10</c:v>
                </c:pt>
                <c:pt idx="73">
                  <c:v>-2.9103830456733704E-11</c:v>
                </c:pt>
                <c:pt idx="74">
                  <c:v>-2.9103830456733704E-11</c:v>
                </c:pt>
                <c:pt idx="75">
                  <c:v>-2.9103830456733704E-11</c:v>
                </c:pt>
                <c:pt idx="76">
                  <c:v>0</c:v>
                </c:pt>
                <c:pt idx="77">
                  <c:v>0</c:v>
                </c:pt>
                <c:pt idx="78">
                  <c:v>2.9103830456733704E-11</c:v>
                </c:pt>
                <c:pt idx="79">
                  <c:v>-5.2386894822120667E-10</c:v>
                </c:pt>
                <c:pt idx="80">
                  <c:v>-3.3469405025243759E-9</c:v>
                </c:pt>
                <c:pt idx="81">
                  <c:v>-3.7834979593753815E-9</c:v>
                </c:pt>
                <c:pt idx="82">
                  <c:v>-2.9103830456733704E-11</c:v>
                </c:pt>
                <c:pt idx="83">
                  <c:v>-7.2236075147229712</c:v>
                </c:pt>
                <c:pt idx="84">
                  <c:v>-7.0586113168974407</c:v>
                </c:pt>
                <c:pt idx="85">
                  <c:v>-6.546864617645042</c:v>
                </c:pt>
                <c:pt idx="86">
                  <c:v>-6.5309052984521259</c:v>
                </c:pt>
                <c:pt idx="87">
                  <c:v>-6.358971435460262</c:v>
                </c:pt>
                <c:pt idx="88">
                  <c:v>-6.3110710825421847</c:v>
                </c:pt>
                <c:pt idx="89">
                  <c:v>-5.9349125543958507</c:v>
                </c:pt>
                <c:pt idx="90">
                  <c:v>-6.0050238912226632</c:v>
                </c:pt>
                <c:pt idx="91">
                  <c:v>-5.9173747701279353</c:v>
                </c:pt>
                <c:pt idx="92">
                  <c:v>-5.5691950627660844</c:v>
                </c:pt>
                <c:pt idx="93">
                  <c:v>-5.6174140524817631</c:v>
                </c:pt>
                <c:pt idx="94">
                  <c:v>-5.2508199085714296</c:v>
                </c:pt>
                <c:pt idx="95">
                  <c:v>-5.4455063205095939</c:v>
                </c:pt>
                <c:pt idx="96">
                  <c:v>-3.8355354254890699</c:v>
                </c:pt>
                <c:pt idx="97">
                  <c:v>-3.7794707742868923</c:v>
                </c:pt>
                <c:pt idx="98">
                  <c:v>-4.2278524395951536</c:v>
                </c:pt>
                <c:pt idx="99">
                  <c:v>-4.5145370581012685</c:v>
                </c:pt>
                <c:pt idx="100">
                  <c:v>-4.9331482042616699</c:v>
                </c:pt>
                <c:pt idx="101">
                  <c:v>-5.0153888238419313</c:v>
                </c:pt>
                <c:pt idx="102">
                  <c:v>-5.3042123210034333</c:v>
                </c:pt>
                <c:pt idx="103">
                  <c:v>-5.1896410920890048</c:v>
                </c:pt>
                <c:pt idx="104">
                  <c:v>-4.8079158806067426</c:v>
                </c:pt>
                <c:pt idx="105">
                  <c:v>-4.8294990186695941</c:v>
                </c:pt>
                <c:pt idx="106">
                  <c:v>-4.429035601351643</c:v>
                </c:pt>
                <c:pt idx="107">
                  <c:v>-4.6037991499179043</c:v>
                </c:pt>
                <c:pt idx="108">
                  <c:v>-5.0014766077219974</c:v>
                </c:pt>
                <c:pt idx="109">
                  <c:v>-4.6242004291852936</c:v>
                </c:pt>
                <c:pt idx="110">
                  <c:v>-4.7591935606324114</c:v>
                </c:pt>
                <c:pt idx="111">
                  <c:v>-4.7337157837173436</c:v>
                </c:pt>
                <c:pt idx="112">
                  <c:v>-4.8381224880577065</c:v>
                </c:pt>
                <c:pt idx="113">
                  <c:v>-4.6023152850102633</c:v>
                </c:pt>
                <c:pt idx="114">
                  <c:v>-4.7625869027688168</c:v>
                </c:pt>
                <c:pt idx="115">
                  <c:v>-4.6992293955991045</c:v>
                </c:pt>
                <c:pt idx="116">
                  <c:v>-4.9554727970680688</c:v>
                </c:pt>
                <c:pt idx="117">
                  <c:v>-4.4325655293650925</c:v>
                </c:pt>
                <c:pt idx="118">
                  <c:v>-4.0754887959046755</c:v>
                </c:pt>
                <c:pt idx="119">
                  <c:v>-7.9196275343711022</c:v>
                </c:pt>
                <c:pt idx="120">
                  <c:v>-4.2102981220523361</c:v>
                </c:pt>
                <c:pt idx="121">
                  <c:v>-11.027372519951314</c:v>
                </c:pt>
                <c:pt idx="122">
                  <c:v>-3.8344054271292407</c:v>
                </c:pt>
                <c:pt idx="123">
                  <c:v>-3.744172502134461</c:v>
                </c:pt>
                <c:pt idx="124">
                  <c:v>-3.7936091863666661</c:v>
                </c:pt>
                <c:pt idx="125">
                  <c:v>-3.8578218064794783</c:v>
                </c:pt>
                <c:pt idx="126">
                  <c:v>-3.5801021913357545</c:v>
                </c:pt>
                <c:pt idx="127">
                  <c:v>-11.903929651598446</c:v>
                </c:pt>
                <c:pt idx="128">
                  <c:v>-31.038145474856719</c:v>
                </c:pt>
                <c:pt idx="129">
                  <c:v>-27.020035421126522</c:v>
                </c:pt>
                <c:pt idx="130">
                  <c:v>-35.191354347363813</c:v>
                </c:pt>
                <c:pt idx="131">
                  <c:v>-38.208564184402348</c:v>
                </c:pt>
                <c:pt idx="132">
                  <c:v>-35.957868428755319</c:v>
                </c:pt>
                <c:pt idx="133">
                  <c:v>-50.612456719769398</c:v>
                </c:pt>
                <c:pt idx="134">
                  <c:v>-39.225891384092392</c:v>
                </c:pt>
                <c:pt idx="135">
                  <c:v>-42.14929813859635</c:v>
                </c:pt>
                <c:pt idx="136">
                  <c:v>-45.919354802346788</c:v>
                </c:pt>
                <c:pt idx="137">
                  <c:v>-57.599712719180388</c:v>
                </c:pt>
                <c:pt idx="138">
                  <c:v>-58.076273703947663</c:v>
                </c:pt>
                <c:pt idx="139">
                  <c:v>-59.808831479836954</c:v>
                </c:pt>
                <c:pt idx="140">
                  <c:v>-95.804949689860223</c:v>
                </c:pt>
                <c:pt idx="141">
                  <c:v>-90.072031284827972</c:v>
                </c:pt>
                <c:pt idx="142">
                  <c:v>-98.175246050755959</c:v>
                </c:pt>
                <c:pt idx="143">
                  <c:v>-97.545815216522897</c:v>
                </c:pt>
                <c:pt idx="144">
                  <c:v>-94.254480148956645</c:v>
                </c:pt>
                <c:pt idx="145">
                  <c:v>-113.23147458667518</c:v>
                </c:pt>
                <c:pt idx="146">
                  <c:v>-65.002731234999374</c:v>
                </c:pt>
                <c:pt idx="147">
                  <c:v>-57.614183004043298</c:v>
                </c:pt>
                <c:pt idx="148">
                  <c:v>-78.848865343345096</c:v>
                </c:pt>
                <c:pt idx="149">
                  <c:v>-76.398830963618821</c:v>
                </c:pt>
                <c:pt idx="150">
                  <c:v>-67.457943673012778</c:v>
                </c:pt>
                <c:pt idx="151">
                  <c:v>-67.629403605562402</c:v>
                </c:pt>
                <c:pt idx="152">
                  <c:v>-114.71218433172908</c:v>
                </c:pt>
                <c:pt idx="153">
                  <c:v>-109.92119253793499</c:v>
                </c:pt>
                <c:pt idx="154">
                  <c:v>-117.81062463112175</c:v>
                </c:pt>
                <c:pt idx="155">
                  <c:v>-114.04020173833123</c:v>
                </c:pt>
                <c:pt idx="156">
                  <c:v>-110.0695375528303</c:v>
                </c:pt>
                <c:pt idx="157">
                  <c:v>-126.42698171967641</c:v>
                </c:pt>
                <c:pt idx="158">
                  <c:v>-102.30526125858887</c:v>
                </c:pt>
                <c:pt idx="159">
                  <c:v>-103.47088643885218</c:v>
                </c:pt>
                <c:pt idx="160">
                  <c:v>-102.65789851878071</c:v>
                </c:pt>
                <c:pt idx="161">
                  <c:v>-124.71692454221193</c:v>
                </c:pt>
                <c:pt idx="162">
                  <c:v>-118.30419939127751</c:v>
                </c:pt>
                <c:pt idx="163">
                  <c:v>-120.2330367671093</c:v>
                </c:pt>
                <c:pt idx="164">
                  <c:v>-146.54958617960801</c:v>
                </c:pt>
                <c:pt idx="165">
                  <c:v>-141.33003179877414</c:v>
                </c:pt>
                <c:pt idx="166">
                  <c:v>-158.25013772389502</c:v>
                </c:pt>
                <c:pt idx="167">
                  <c:v>-142.99937096823123</c:v>
                </c:pt>
              </c:numCache>
            </c:numRef>
          </c:val>
          <c:smooth val="0"/>
          <c:extLst>
            <c:ext xmlns:c16="http://schemas.microsoft.com/office/drawing/2014/chart" uri="{C3380CC4-5D6E-409C-BE32-E72D297353CC}">
              <c16:uniqueId val="{00000002-BE44-47BE-B80F-B74BD2BDC611}"/>
            </c:ext>
          </c:extLst>
        </c:ser>
        <c:ser>
          <c:idx val="1"/>
          <c:order val="3"/>
          <c:tx>
            <c:strRef>
              <c:f>'Graficos 5-3 a 5-23_Flujos '!$EB$4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'!$EB$5:$EB$172</c:f>
              <c:numCache>
                <c:formatCode>General</c:formatCode>
                <c:ptCount val="168"/>
                <c:pt idx="0">
                  <c:v>181.64500000000001</c:v>
                </c:pt>
                <c:pt idx="1">
                  <c:v>181.64500000000001</c:v>
                </c:pt>
                <c:pt idx="2">
                  <c:v>181.64500000000001</c:v>
                </c:pt>
                <c:pt idx="3">
                  <c:v>181.64500000000001</c:v>
                </c:pt>
                <c:pt idx="4">
                  <c:v>181.64500000000001</c:v>
                </c:pt>
                <c:pt idx="5">
                  <c:v>181.64500000000001</c:v>
                </c:pt>
                <c:pt idx="6">
                  <c:v>181.64500000000001</c:v>
                </c:pt>
                <c:pt idx="7">
                  <c:v>181.64500000000001</c:v>
                </c:pt>
                <c:pt idx="8">
                  <c:v>181.64500000000001</c:v>
                </c:pt>
                <c:pt idx="9">
                  <c:v>181.64500000000001</c:v>
                </c:pt>
                <c:pt idx="10">
                  <c:v>181.64500000000001</c:v>
                </c:pt>
                <c:pt idx="11">
                  <c:v>181.64500000000001</c:v>
                </c:pt>
                <c:pt idx="12">
                  <c:v>181.64500000000001</c:v>
                </c:pt>
                <c:pt idx="13">
                  <c:v>181.64500000000001</c:v>
                </c:pt>
                <c:pt idx="14">
                  <c:v>181.64500000000001</c:v>
                </c:pt>
                <c:pt idx="15">
                  <c:v>181.64500000000001</c:v>
                </c:pt>
                <c:pt idx="16">
                  <c:v>181.64500000000001</c:v>
                </c:pt>
                <c:pt idx="17">
                  <c:v>181.64500000000001</c:v>
                </c:pt>
                <c:pt idx="18">
                  <c:v>181.64500000000001</c:v>
                </c:pt>
                <c:pt idx="19">
                  <c:v>181.64500000000001</c:v>
                </c:pt>
                <c:pt idx="20">
                  <c:v>181.64500000000001</c:v>
                </c:pt>
                <c:pt idx="21">
                  <c:v>181.64500000000001</c:v>
                </c:pt>
                <c:pt idx="22">
                  <c:v>181.64500000000001</c:v>
                </c:pt>
                <c:pt idx="23">
                  <c:v>181.64500000000001</c:v>
                </c:pt>
                <c:pt idx="24">
                  <c:v>181.64500000000001</c:v>
                </c:pt>
                <c:pt idx="25">
                  <c:v>181.64500000000001</c:v>
                </c:pt>
                <c:pt idx="26">
                  <c:v>181.64500000000001</c:v>
                </c:pt>
                <c:pt idx="27">
                  <c:v>181.64500000000001</c:v>
                </c:pt>
                <c:pt idx="28">
                  <c:v>181.64500000000001</c:v>
                </c:pt>
                <c:pt idx="29">
                  <c:v>181.64500000000001</c:v>
                </c:pt>
                <c:pt idx="30">
                  <c:v>181.64500000000001</c:v>
                </c:pt>
                <c:pt idx="31">
                  <c:v>181.64500000000001</c:v>
                </c:pt>
                <c:pt idx="32">
                  <c:v>181.64500000000001</c:v>
                </c:pt>
                <c:pt idx="33">
                  <c:v>181.64500000000001</c:v>
                </c:pt>
                <c:pt idx="34">
                  <c:v>181.64500000000001</c:v>
                </c:pt>
                <c:pt idx="35">
                  <c:v>181.64500000000001</c:v>
                </c:pt>
                <c:pt idx="36">
                  <c:v>181.64500000000001</c:v>
                </c:pt>
                <c:pt idx="37">
                  <c:v>181.64500000000001</c:v>
                </c:pt>
                <c:pt idx="38">
                  <c:v>181.64500000000001</c:v>
                </c:pt>
                <c:pt idx="39">
                  <c:v>181.64500000000001</c:v>
                </c:pt>
                <c:pt idx="40">
                  <c:v>181.64500000000001</c:v>
                </c:pt>
                <c:pt idx="41">
                  <c:v>181.64500000000001</c:v>
                </c:pt>
                <c:pt idx="42">
                  <c:v>181.64500000000001</c:v>
                </c:pt>
                <c:pt idx="43">
                  <c:v>181.64500000000001</c:v>
                </c:pt>
                <c:pt idx="44">
                  <c:v>181.64500000000001</c:v>
                </c:pt>
                <c:pt idx="45">
                  <c:v>181.64500000000001</c:v>
                </c:pt>
                <c:pt idx="46">
                  <c:v>181.64500000000001</c:v>
                </c:pt>
                <c:pt idx="47">
                  <c:v>181.64500000000001</c:v>
                </c:pt>
                <c:pt idx="48">
                  <c:v>181.64500000000001</c:v>
                </c:pt>
                <c:pt idx="49">
                  <c:v>181.64500000000001</c:v>
                </c:pt>
                <c:pt idx="50">
                  <c:v>181.64500000000001</c:v>
                </c:pt>
                <c:pt idx="51">
                  <c:v>181.64500000000001</c:v>
                </c:pt>
                <c:pt idx="52">
                  <c:v>181.64500000000001</c:v>
                </c:pt>
                <c:pt idx="53">
                  <c:v>181.64500000000001</c:v>
                </c:pt>
                <c:pt idx="54">
                  <c:v>181.64500000000001</c:v>
                </c:pt>
                <c:pt idx="55">
                  <c:v>181.64500000000001</c:v>
                </c:pt>
                <c:pt idx="56">
                  <c:v>181.64500000000001</c:v>
                </c:pt>
                <c:pt idx="57">
                  <c:v>181.64500000000001</c:v>
                </c:pt>
                <c:pt idx="58">
                  <c:v>181.64500000000001</c:v>
                </c:pt>
                <c:pt idx="59">
                  <c:v>181.64500000000001</c:v>
                </c:pt>
                <c:pt idx="60">
                  <c:v>181.64500000000001</c:v>
                </c:pt>
                <c:pt idx="61">
                  <c:v>181.64500000000001</c:v>
                </c:pt>
                <c:pt idx="62">
                  <c:v>181.64500000000001</c:v>
                </c:pt>
                <c:pt idx="63">
                  <c:v>181.64500000000001</c:v>
                </c:pt>
                <c:pt idx="64">
                  <c:v>181.64500000000001</c:v>
                </c:pt>
                <c:pt idx="65">
                  <c:v>181.64500000000001</c:v>
                </c:pt>
                <c:pt idx="66">
                  <c:v>181.64500000000001</c:v>
                </c:pt>
                <c:pt idx="67">
                  <c:v>181.64500000000001</c:v>
                </c:pt>
                <c:pt idx="68">
                  <c:v>181.64500000000001</c:v>
                </c:pt>
                <c:pt idx="69">
                  <c:v>181.64500000000001</c:v>
                </c:pt>
                <c:pt idx="70">
                  <c:v>181.64500000000001</c:v>
                </c:pt>
                <c:pt idx="71">
                  <c:v>181.64500000000001</c:v>
                </c:pt>
                <c:pt idx="72">
                  <c:v>181.64500000000001</c:v>
                </c:pt>
                <c:pt idx="73">
                  <c:v>181.64500000000001</c:v>
                </c:pt>
                <c:pt idx="74">
                  <c:v>181.64500000000001</c:v>
                </c:pt>
                <c:pt idx="75">
                  <c:v>181.64500000000001</c:v>
                </c:pt>
                <c:pt idx="76">
                  <c:v>181.64500000000001</c:v>
                </c:pt>
                <c:pt idx="77">
                  <c:v>181.64500000000001</c:v>
                </c:pt>
                <c:pt idx="78">
                  <c:v>181.64500000000001</c:v>
                </c:pt>
                <c:pt idx="79">
                  <c:v>181.64500000000001</c:v>
                </c:pt>
                <c:pt idx="80">
                  <c:v>181.64500000000001</c:v>
                </c:pt>
                <c:pt idx="81">
                  <c:v>181.64500000000001</c:v>
                </c:pt>
                <c:pt idx="82">
                  <c:v>181.64500000000001</c:v>
                </c:pt>
                <c:pt idx="83">
                  <c:v>181.64500000000001</c:v>
                </c:pt>
                <c:pt idx="84">
                  <c:v>181.64500000000001</c:v>
                </c:pt>
                <c:pt idx="85">
                  <c:v>181.64500000000001</c:v>
                </c:pt>
                <c:pt idx="86">
                  <c:v>181.64500000000001</c:v>
                </c:pt>
                <c:pt idx="87">
                  <c:v>181.64500000000001</c:v>
                </c:pt>
                <c:pt idx="88">
                  <c:v>181.64500000000001</c:v>
                </c:pt>
                <c:pt idx="89">
                  <c:v>181.64500000000001</c:v>
                </c:pt>
                <c:pt idx="90">
                  <c:v>181.64500000000001</c:v>
                </c:pt>
                <c:pt idx="91">
                  <c:v>181.64500000000001</c:v>
                </c:pt>
                <c:pt idx="92">
                  <c:v>181.64500000000001</c:v>
                </c:pt>
                <c:pt idx="93">
                  <c:v>181.64500000000001</c:v>
                </c:pt>
                <c:pt idx="94">
                  <c:v>181.64500000000001</c:v>
                </c:pt>
                <c:pt idx="95">
                  <c:v>181.64500000000001</c:v>
                </c:pt>
                <c:pt idx="96">
                  <c:v>181.64500000000001</c:v>
                </c:pt>
                <c:pt idx="97">
                  <c:v>181.64500000000001</c:v>
                </c:pt>
                <c:pt idx="98">
                  <c:v>181.64500000000001</c:v>
                </c:pt>
                <c:pt idx="99">
                  <c:v>181.64500000000001</c:v>
                </c:pt>
                <c:pt idx="100">
                  <c:v>181.64500000000001</c:v>
                </c:pt>
                <c:pt idx="101">
                  <c:v>181.64500000000001</c:v>
                </c:pt>
                <c:pt idx="102">
                  <c:v>181.64500000000001</c:v>
                </c:pt>
                <c:pt idx="103">
                  <c:v>181.64500000000001</c:v>
                </c:pt>
                <c:pt idx="104">
                  <c:v>181.64500000000001</c:v>
                </c:pt>
                <c:pt idx="105">
                  <c:v>181.64500000000001</c:v>
                </c:pt>
                <c:pt idx="106">
                  <c:v>181.64500000000001</c:v>
                </c:pt>
                <c:pt idx="107">
                  <c:v>181.64500000000001</c:v>
                </c:pt>
                <c:pt idx="108">
                  <c:v>181.64500000000001</c:v>
                </c:pt>
                <c:pt idx="109">
                  <c:v>181.64500000000001</c:v>
                </c:pt>
                <c:pt idx="110">
                  <c:v>181.64500000000001</c:v>
                </c:pt>
                <c:pt idx="111">
                  <c:v>181.64500000000001</c:v>
                </c:pt>
                <c:pt idx="112">
                  <c:v>181.64500000000001</c:v>
                </c:pt>
                <c:pt idx="113">
                  <c:v>181.64500000000001</c:v>
                </c:pt>
                <c:pt idx="114">
                  <c:v>181.64500000000001</c:v>
                </c:pt>
                <c:pt idx="115">
                  <c:v>181.64500000000001</c:v>
                </c:pt>
                <c:pt idx="116">
                  <c:v>181.64500000000001</c:v>
                </c:pt>
                <c:pt idx="117">
                  <c:v>181.64500000000001</c:v>
                </c:pt>
                <c:pt idx="118">
                  <c:v>181.64500000000001</c:v>
                </c:pt>
                <c:pt idx="119">
                  <c:v>181.64500000000001</c:v>
                </c:pt>
                <c:pt idx="120">
                  <c:v>181.64500000000001</c:v>
                </c:pt>
                <c:pt idx="121">
                  <c:v>181.64500000000001</c:v>
                </c:pt>
                <c:pt idx="122">
                  <c:v>181.64500000000001</c:v>
                </c:pt>
                <c:pt idx="123">
                  <c:v>181.64500000000001</c:v>
                </c:pt>
                <c:pt idx="124">
                  <c:v>181.64500000000001</c:v>
                </c:pt>
                <c:pt idx="125">
                  <c:v>181.64500000000001</c:v>
                </c:pt>
                <c:pt idx="126">
                  <c:v>181.64500000000001</c:v>
                </c:pt>
                <c:pt idx="127">
                  <c:v>181.64500000000001</c:v>
                </c:pt>
                <c:pt idx="128">
                  <c:v>181.64500000000001</c:v>
                </c:pt>
                <c:pt idx="129">
                  <c:v>181.64500000000001</c:v>
                </c:pt>
                <c:pt idx="130">
                  <c:v>181.64500000000001</c:v>
                </c:pt>
                <c:pt idx="131">
                  <c:v>181.64500000000001</c:v>
                </c:pt>
                <c:pt idx="132">
                  <c:v>181.64500000000001</c:v>
                </c:pt>
                <c:pt idx="133">
                  <c:v>181.64500000000001</c:v>
                </c:pt>
                <c:pt idx="134">
                  <c:v>181.64500000000001</c:v>
                </c:pt>
                <c:pt idx="135">
                  <c:v>181.64500000000001</c:v>
                </c:pt>
                <c:pt idx="136">
                  <c:v>181.64500000000001</c:v>
                </c:pt>
                <c:pt idx="137">
                  <c:v>181.64500000000001</c:v>
                </c:pt>
                <c:pt idx="138">
                  <c:v>181.64500000000001</c:v>
                </c:pt>
                <c:pt idx="139">
                  <c:v>181.64500000000001</c:v>
                </c:pt>
                <c:pt idx="140">
                  <c:v>181.64500000000001</c:v>
                </c:pt>
                <c:pt idx="141">
                  <c:v>181.64500000000001</c:v>
                </c:pt>
                <c:pt idx="142">
                  <c:v>181.64500000000001</c:v>
                </c:pt>
                <c:pt idx="143">
                  <c:v>181.64500000000001</c:v>
                </c:pt>
                <c:pt idx="144">
                  <c:v>181.64500000000001</c:v>
                </c:pt>
                <c:pt idx="145">
                  <c:v>181.64500000000001</c:v>
                </c:pt>
                <c:pt idx="146">
                  <c:v>181.64500000000001</c:v>
                </c:pt>
                <c:pt idx="147">
                  <c:v>181.64500000000001</c:v>
                </c:pt>
                <c:pt idx="148">
                  <c:v>181.64500000000001</c:v>
                </c:pt>
                <c:pt idx="149">
                  <c:v>181.64500000000001</c:v>
                </c:pt>
                <c:pt idx="150">
                  <c:v>181.64500000000001</c:v>
                </c:pt>
                <c:pt idx="151">
                  <c:v>181.64500000000001</c:v>
                </c:pt>
                <c:pt idx="152">
                  <c:v>181.64500000000001</c:v>
                </c:pt>
                <c:pt idx="153">
                  <c:v>181.64500000000001</c:v>
                </c:pt>
                <c:pt idx="154">
                  <c:v>181.64500000000001</c:v>
                </c:pt>
                <c:pt idx="155">
                  <c:v>181.64500000000001</c:v>
                </c:pt>
                <c:pt idx="156">
                  <c:v>181.64500000000001</c:v>
                </c:pt>
                <c:pt idx="157">
                  <c:v>181.64500000000001</c:v>
                </c:pt>
                <c:pt idx="158">
                  <c:v>181.64500000000001</c:v>
                </c:pt>
                <c:pt idx="159">
                  <c:v>181.64500000000001</c:v>
                </c:pt>
                <c:pt idx="160">
                  <c:v>181.64500000000001</c:v>
                </c:pt>
                <c:pt idx="161">
                  <c:v>181.64500000000001</c:v>
                </c:pt>
                <c:pt idx="162">
                  <c:v>181.64500000000001</c:v>
                </c:pt>
                <c:pt idx="163">
                  <c:v>181.64500000000001</c:v>
                </c:pt>
                <c:pt idx="164">
                  <c:v>181.64500000000001</c:v>
                </c:pt>
                <c:pt idx="165">
                  <c:v>181.64500000000001</c:v>
                </c:pt>
                <c:pt idx="166">
                  <c:v>181.64500000000001</c:v>
                </c:pt>
                <c:pt idx="167">
                  <c:v>181.64500000000001</c:v>
                </c:pt>
              </c:numCache>
            </c:numRef>
          </c:val>
          <c:smooth val="0"/>
          <c:extLst>
            <c:ext xmlns:c16="http://schemas.microsoft.com/office/drawing/2014/chart" uri="{C3380CC4-5D6E-409C-BE32-E72D297353CC}">
              <c16:uniqueId val="{00000003-BE44-47BE-B80F-B74BD2BDC611}"/>
            </c:ext>
          </c:extLst>
        </c:ser>
        <c:ser>
          <c:idx val="2"/>
          <c:order val="4"/>
          <c:tx>
            <c:strRef>
              <c:f>'Graficos 5-3 a 5-23_Flujos '!$EC$4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'!$EC$5:$EC$172</c:f>
              <c:numCache>
                <c:formatCode>General</c:formatCode>
                <c:ptCount val="168"/>
                <c:pt idx="0">
                  <c:v>-10.1</c:v>
                </c:pt>
                <c:pt idx="1">
                  <c:v>-10.1</c:v>
                </c:pt>
                <c:pt idx="2">
                  <c:v>-10.1</c:v>
                </c:pt>
                <c:pt idx="3">
                  <c:v>-10.1</c:v>
                </c:pt>
                <c:pt idx="4">
                  <c:v>-10.1</c:v>
                </c:pt>
                <c:pt idx="5">
                  <c:v>-10.1</c:v>
                </c:pt>
                <c:pt idx="6">
                  <c:v>-10.1</c:v>
                </c:pt>
                <c:pt idx="7">
                  <c:v>-10.1</c:v>
                </c:pt>
                <c:pt idx="8">
                  <c:v>-10.1</c:v>
                </c:pt>
                <c:pt idx="9">
                  <c:v>-10.1</c:v>
                </c:pt>
                <c:pt idx="10">
                  <c:v>-10.1</c:v>
                </c:pt>
                <c:pt idx="11">
                  <c:v>-10.1</c:v>
                </c:pt>
                <c:pt idx="12">
                  <c:v>-10.1</c:v>
                </c:pt>
                <c:pt idx="13">
                  <c:v>-10.1</c:v>
                </c:pt>
                <c:pt idx="14">
                  <c:v>-10.1</c:v>
                </c:pt>
                <c:pt idx="15">
                  <c:v>-10.1</c:v>
                </c:pt>
                <c:pt idx="16">
                  <c:v>-10.1</c:v>
                </c:pt>
                <c:pt idx="17">
                  <c:v>-10.1</c:v>
                </c:pt>
                <c:pt idx="18">
                  <c:v>-10.1</c:v>
                </c:pt>
                <c:pt idx="19">
                  <c:v>-10.1</c:v>
                </c:pt>
                <c:pt idx="20">
                  <c:v>-10.1</c:v>
                </c:pt>
                <c:pt idx="21">
                  <c:v>-10.1</c:v>
                </c:pt>
                <c:pt idx="22">
                  <c:v>-10.1</c:v>
                </c:pt>
                <c:pt idx="23">
                  <c:v>-10.1</c:v>
                </c:pt>
                <c:pt idx="24">
                  <c:v>-10.1</c:v>
                </c:pt>
                <c:pt idx="25">
                  <c:v>-10.1</c:v>
                </c:pt>
                <c:pt idx="26">
                  <c:v>-10.1</c:v>
                </c:pt>
                <c:pt idx="27">
                  <c:v>-10.1</c:v>
                </c:pt>
                <c:pt idx="28">
                  <c:v>-10.1</c:v>
                </c:pt>
                <c:pt idx="29">
                  <c:v>-10.1</c:v>
                </c:pt>
                <c:pt idx="30">
                  <c:v>-10.1</c:v>
                </c:pt>
                <c:pt idx="31">
                  <c:v>-10.1</c:v>
                </c:pt>
                <c:pt idx="32">
                  <c:v>-10.1</c:v>
                </c:pt>
                <c:pt idx="33">
                  <c:v>-10.1</c:v>
                </c:pt>
                <c:pt idx="34">
                  <c:v>-10.1</c:v>
                </c:pt>
                <c:pt idx="35">
                  <c:v>-10.1</c:v>
                </c:pt>
                <c:pt idx="36">
                  <c:v>-10.1</c:v>
                </c:pt>
                <c:pt idx="37">
                  <c:v>-10.1</c:v>
                </c:pt>
                <c:pt idx="38">
                  <c:v>-10.1</c:v>
                </c:pt>
                <c:pt idx="39">
                  <c:v>-10.1</c:v>
                </c:pt>
                <c:pt idx="40">
                  <c:v>-10.1</c:v>
                </c:pt>
                <c:pt idx="41">
                  <c:v>-10.1</c:v>
                </c:pt>
                <c:pt idx="42">
                  <c:v>-10.1</c:v>
                </c:pt>
                <c:pt idx="43">
                  <c:v>-10.1</c:v>
                </c:pt>
                <c:pt idx="44">
                  <c:v>-10.1</c:v>
                </c:pt>
                <c:pt idx="45">
                  <c:v>-10.1</c:v>
                </c:pt>
                <c:pt idx="46">
                  <c:v>-10.1</c:v>
                </c:pt>
                <c:pt idx="47">
                  <c:v>-10.1</c:v>
                </c:pt>
                <c:pt idx="48">
                  <c:v>-10.1</c:v>
                </c:pt>
                <c:pt idx="49">
                  <c:v>-10.1</c:v>
                </c:pt>
                <c:pt idx="50">
                  <c:v>-10.1</c:v>
                </c:pt>
                <c:pt idx="51">
                  <c:v>-10.1</c:v>
                </c:pt>
                <c:pt idx="52">
                  <c:v>-10.1</c:v>
                </c:pt>
                <c:pt idx="53">
                  <c:v>-10.1</c:v>
                </c:pt>
                <c:pt idx="54">
                  <c:v>-10.1</c:v>
                </c:pt>
                <c:pt idx="55">
                  <c:v>-10.1</c:v>
                </c:pt>
                <c:pt idx="56">
                  <c:v>-10.1</c:v>
                </c:pt>
                <c:pt idx="57">
                  <c:v>-10.1</c:v>
                </c:pt>
                <c:pt idx="58">
                  <c:v>-10.1</c:v>
                </c:pt>
                <c:pt idx="59">
                  <c:v>-10.1</c:v>
                </c:pt>
                <c:pt idx="60">
                  <c:v>-10.1</c:v>
                </c:pt>
                <c:pt idx="61">
                  <c:v>-10.1</c:v>
                </c:pt>
                <c:pt idx="62">
                  <c:v>-10.1</c:v>
                </c:pt>
                <c:pt idx="63">
                  <c:v>-10.1</c:v>
                </c:pt>
                <c:pt idx="64">
                  <c:v>-10.1</c:v>
                </c:pt>
                <c:pt idx="65">
                  <c:v>-10.1</c:v>
                </c:pt>
                <c:pt idx="66">
                  <c:v>-10.1</c:v>
                </c:pt>
                <c:pt idx="67">
                  <c:v>-10.1</c:v>
                </c:pt>
                <c:pt idx="68">
                  <c:v>-10.1</c:v>
                </c:pt>
                <c:pt idx="69">
                  <c:v>-10.1</c:v>
                </c:pt>
                <c:pt idx="70">
                  <c:v>-10.1</c:v>
                </c:pt>
                <c:pt idx="71">
                  <c:v>-10.1</c:v>
                </c:pt>
                <c:pt idx="72">
                  <c:v>-10.1</c:v>
                </c:pt>
                <c:pt idx="73">
                  <c:v>-10.1</c:v>
                </c:pt>
                <c:pt idx="74">
                  <c:v>-10.1</c:v>
                </c:pt>
                <c:pt idx="75">
                  <c:v>-10.1</c:v>
                </c:pt>
                <c:pt idx="76">
                  <c:v>-10.1</c:v>
                </c:pt>
                <c:pt idx="77">
                  <c:v>-10.1</c:v>
                </c:pt>
                <c:pt idx="78">
                  <c:v>-10.1</c:v>
                </c:pt>
                <c:pt idx="79">
                  <c:v>-10.1</c:v>
                </c:pt>
                <c:pt idx="80">
                  <c:v>-10.1</c:v>
                </c:pt>
                <c:pt idx="81">
                  <c:v>-10.1</c:v>
                </c:pt>
                <c:pt idx="82">
                  <c:v>-10.1</c:v>
                </c:pt>
                <c:pt idx="83">
                  <c:v>-10.1</c:v>
                </c:pt>
                <c:pt idx="84">
                  <c:v>-10.1</c:v>
                </c:pt>
                <c:pt idx="85">
                  <c:v>-10.1</c:v>
                </c:pt>
                <c:pt idx="86">
                  <c:v>-10.1</c:v>
                </c:pt>
                <c:pt idx="87">
                  <c:v>-10.1</c:v>
                </c:pt>
                <c:pt idx="88">
                  <c:v>-10.1</c:v>
                </c:pt>
                <c:pt idx="89">
                  <c:v>-10.1</c:v>
                </c:pt>
                <c:pt idx="90">
                  <c:v>-10.1</c:v>
                </c:pt>
                <c:pt idx="91">
                  <c:v>-10.1</c:v>
                </c:pt>
                <c:pt idx="92">
                  <c:v>-10.1</c:v>
                </c:pt>
                <c:pt idx="93">
                  <c:v>-10.1</c:v>
                </c:pt>
                <c:pt idx="94">
                  <c:v>-10.1</c:v>
                </c:pt>
                <c:pt idx="95">
                  <c:v>-10.1</c:v>
                </c:pt>
                <c:pt idx="96">
                  <c:v>-10.1</c:v>
                </c:pt>
                <c:pt idx="97">
                  <c:v>-10.1</c:v>
                </c:pt>
                <c:pt idx="98">
                  <c:v>-10.1</c:v>
                </c:pt>
                <c:pt idx="99">
                  <c:v>-10.1</c:v>
                </c:pt>
                <c:pt idx="100">
                  <c:v>-10.1</c:v>
                </c:pt>
                <c:pt idx="101">
                  <c:v>-10.1</c:v>
                </c:pt>
                <c:pt idx="102">
                  <c:v>-10.1</c:v>
                </c:pt>
                <c:pt idx="103">
                  <c:v>-10.1</c:v>
                </c:pt>
                <c:pt idx="104">
                  <c:v>-10.1</c:v>
                </c:pt>
                <c:pt idx="105">
                  <c:v>-10.1</c:v>
                </c:pt>
                <c:pt idx="106">
                  <c:v>-10.1</c:v>
                </c:pt>
                <c:pt idx="107">
                  <c:v>-10.1</c:v>
                </c:pt>
                <c:pt idx="108">
                  <c:v>-180</c:v>
                </c:pt>
                <c:pt idx="109">
                  <c:v>-180</c:v>
                </c:pt>
                <c:pt idx="110">
                  <c:v>-180</c:v>
                </c:pt>
                <c:pt idx="111">
                  <c:v>-180</c:v>
                </c:pt>
                <c:pt idx="112">
                  <c:v>-180</c:v>
                </c:pt>
                <c:pt idx="113">
                  <c:v>-180</c:v>
                </c:pt>
                <c:pt idx="114">
                  <c:v>-180</c:v>
                </c:pt>
                <c:pt idx="115">
                  <c:v>-180</c:v>
                </c:pt>
                <c:pt idx="116">
                  <c:v>-180</c:v>
                </c:pt>
                <c:pt idx="117">
                  <c:v>-180</c:v>
                </c:pt>
                <c:pt idx="118">
                  <c:v>-180</c:v>
                </c:pt>
                <c:pt idx="119">
                  <c:v>-180</c:v>
                </c:pt>
                <c:pt idx="120">
                  <c:v>-180</c:v>
                </c:pt>
                <c:pt idx="121">
                  <c:v>-180</c:v>
                </c:pt>
                <c:pt idx="122">
                  <c:v>-180</c:v>
                </c:pt>
                <c:pt idx="123">
                  <c:v>-180</c:v>
                </c:pt>
                <c:pt idx="124">
                  <c:v>-180</c:v>
                </c:pt>
                <c:pt idx="125">
                  <c:v>-180</c:v>
                </c:pt>
                <c:pt idx="126">
                  <c:v>-180</c:v>
                </c:pt>
                <c:pt idx="127">
                  <c:v>-180</c:v>
                </c:pt>
                <c:pt idx="128">
                  <c:v>-180</c:v>
                </c:pt>
                <c:pt idx="129">
                  <c:v>-180</c:v>
                </c:pt>
                <c:pt idx="130">
                  <c:v>-180</c:v>
                </c:pt>
                <c:pt idx="131">
                  <c:v>-180</c:v>
                </c:pt>
                <c:pt idx="132">
                  <c:v>-180</c:v>
                </c:pt>
                <c:pt idx="133">
                  <c:v>-180</c:v>
                </c:pt>
                <c:pt idx="134">
                  <c:v>-180</c:v>
                </c:pt>
                <c:pt idx="135">
                  <c:v>-180</c:v>
                </c:pt>
                <c:pt idx="136">
                  <c:v>-180</c:v>
                </c:pt>
                <c:pt idx="137">
                  <c:v>-180</c:v>
                </c:pt>
                <c:pt idx="138">
                  <c:v>-180</c:v>
                </c:pt>
                <c:pt idx="139">
                  <c:v>-180</c:v>
                </c:pt>
                <c:pt idx="140">
                  <c:v>-180</c:v>
                </c:pt>
                <c:pt idx="141">
                  <c:v>-180</c:v>
                </c:pt>
                <c:pt idx="142">
                  <c:v>-180</c:v>
                </c:pt>
                <c:pt idx="143">
                  <c:v>-180</c:v>
                </c:pt>
                <c:pt idx="144">
                  <c:v>-180</c:v>
                </c:pt>
                <c:pt idx="145">
                  <c:v>-180</c:v>
                </c:pt>
                <c:pt idx="146">
                  <c:v>-180</c:v>
                </c:pt>
                <c:pt idx="147">
                  <c:v>-180</c:v>
                </c:pt>
                <c:pt idx="148">
                  <c:v>-180</c:v>
                </c:pt>
                <c:pt idx="149">
                  <c:v>-180</c:v>
                </c:pt>
                <c:pt idx="150">
                  <c:v>-180</c:v>
                </c:pt>
                <c:pt idx="151">
                  <c:v>-180</c:v>
                </c:pt>
                <c:pt idx="152">
                  <c:v>-180</c:v>
                </c:pt>
                <c:pt idx="153">
                  <c:v>-180</c:v>
                </c:pt>
                <c:pt idx="154">
                  <c:v>-180</c:v>
                </c:pt>
                <c:pt idx="155">
                  <c:v>-180</c:v>
                </c:pt>
                <c:pt idx="156">
                  <c:v>-180</c:v>
                </c:pt>
                <c:pt idx="157">
                  <c:v>-180</c:v>
                </c:pt>
                <c:pt idx="158">
                  <c:v>-180</c:v>
                </c:pt>
                <c:pt idx="159">
                  <c:v>-180</c:v>
                </c:pt>
                <c:pt idx="160">
                  <c:v>-180</c:v>
                </c:pt>
                <c:pt idx="161">
                  <c:v>-180</c:v>
                </c:pt>
                <c:pt idx="162">
                  <c:v>-180</c:v>
                </c:pt>
                <c:pt idx="163">
                  <c:v>-180</c:v>
                </c:pt>
                <c:pt idx="164">
                  <c:v>-180</c:v>
                </c:pt>
                <c:pt idx="165">
                  <c:v>-180</c:v>
                </c:pt>
                <c:pt idx="166">
                  <c:v>-180</c:v>
                </c:pt>
                <c:pt idx="167">
                  <c:v>-180</c:v>
                </c:pt>
              </c:numCache>
            </c:numRef>
          </c:val>
          <c:smooth val="0"/>
          <c:extLst>
            <c:ext xmlns:c16="http://schemas.microsoft.com/office/drawing/2014/chart" uri="{C3380CC4-5D6E-409C-BE32-E72D297353CC}">
              <c16:uniqueId val="{00000004-BE44-47BE-B80F-B74BD2BDC611}"/>
            </c:ext>
          </c:extLst>
        </c:ser>
        <c:dLbls>
          <c:showLegendKey val="0"/>
          <c:showVal val="0"/>
          <c:showCatName val="0"/>
          <c:showSerName val="0"/>
          <c:showPercent val="0"/>
          <c:showBubbleSize val="0"/>
        </c:dLbls>
        <c:smooth val="0"/>
        <c:axId val="1017782224"/>
        <c:axId val="1017776784"/>
      </c:lineChart>
      <c:dateAx>
        <c:axId val="101778222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1017776784"/>
        <c:crosses val="autoZero"/>
        <c:auto val="1"/>
        <c:lblOffset val="100"/>
        <c:baseTimeUnit val="months"/>
      </c:dateAx>
      <c:valAx>
        <c:axId val="101777678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017782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Aguazul - Yopal</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'!$FC$4</c:f>
              <c:strCache>
                <c:ptCount val="1"/>
                <c:pt idx="0">
                  <c:v>Flujo Oferta1</c:v>
                </c:pt>
              </c:strCache>
            </c:strRef>
          </c:tx>
          <c:spPr>
            <a:ln w="3175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'!$FC$5:$FC$172</c:f>
              <c:numCache>
                <c:formatCode>General</c:formatCode>
                <c:ptCount val="168"/>
                <c:pt idx="0">
                  <c:v>4.3676998384519855E-17</c:v>
                </c:pt>
                <c:pt idx="1">
                  <c:v>9.1309540275104722E-17</c:v>
                </c:pt>
                <c:pt idx="2">
                  <c:v>1.4919215104195649E-14</c:v>
                </c:pt>
                <c:pt idx="3">
                  <c:v>4.5426926668149914E-17</c:v>
                </c:pt>
                <c:pt idx="4">
                  <c:v>2.0779449036136707E-15</c:v>
                </c:pt>
                <c:pt idx="5">
                  <c:v>5.3638154176102522E-17</c:v>
                </c:pt>
                <c:pt idx="6">
                  <c:v>3.1695756152383233E-16</c:v>
                </c:pt>
                <c:pt idx="7">
                  <c:v>4.3059422618539031E-17</c:v>
                </c:pt>
                <c:pt idx="8">
                  <c:v>4.0772006725969119E-14</c:v>
                </c:pt>
                <c:pt idx="9">
                  <c:v>4.8046429104323119E-14</c:v>
                </c:pt>
                <c:pt idx="10">
                  <c:v>9.6235015882241005E-17</c:v>
                </c:pt>
                <c:pt idx="11">
                  <c:v>4.7430130710112589E-15</c:v>
                </c:pt>
                <c:pt idx="12">
                  <c:v>2.1193914549689813E-14</c:v>
                </c:pt>
                <c:pt idx="13">
                  <c:v>9.0059095650018725E-15</c:v>
                </c:pt>
                <c:pt idx="14">
                  <c:v>7.1047705695425557E-16</c:v>
                </c:pt>
                <c:pt idx="15">
                  <c:v>2.328561247403013E-14</c:v>
                </c:pt>
                <c:pt idx="16">
                  <c:v>1.8871792046030077E-14</c:v>
                </c:pt>
                <c:pt idx="17">
                  <c:v>8.9335093038723119E-15</c:v>
                </c:pt>
                <c:pt idx="18">
                  <c:v>1.4277840580133763E-14</c:v>
                </c:pt>
                <c:pt idx="19">
                  <c:v>1.6727199738055487E-15</c:v>
                </c:pt>
                <c:pt idx="20">
                  <c:v>1.8236171087004126E-16</c:v>
                </c:pt>
                <c:pt idx="21">
                  <c:v>5.5460865213206291E-17</c:v>
                </c:pt>
                <c:pt idx="22">
                  <c:v>7.5844720042231641E-15</c:v>
                </c:pt>
                <c:pt idx="23">
                  <c:v>1.8257853669429274E-16</c:v>
                </c:pt>
                <c:pt idx="24">
                  <c:v>5.6653484229546224E-16</c:v>
                </c:pt>
                <c:pt idx="25">
                  <c:v>1.8113426263184937E-15</c:v>
                </c:pt>
                <c:pt idx="26">
                  <c:v>3.3177158630355839E-15</c:v>
                </c:pt>
                <c:pt idx="27">
                  <c:v>1.2467256503465505E-14</c:v>
                </c:pt>
                <c:pt idx="28">
                  <c:v>2.3265306888888257E-15</c:v>
                </c:pt>
                <c:pt idx="29">
                  <c:v>9.2125191499696527E-15</c:v>
                </c:pt>
                <c:pt idx="30">
                  <c:v>2.1697855148980256E-15</c:v>
                </c:pt>
                <c:pt idx="31">
                  <c:v>1.5760932074698523E-14</c:v>
                </c:pt>
                <c:pt idx="32">
                  <c:v>1.6075388245830234E-15</c:v>
                </c:pt>
                <c:pt idx="33">
                  <c:v>2.726836042587451E-14</c:v>
                </c:pt>
                <c:pt idx="34">
                  <c:v>1.0914076888576432E-14</c:v>
                </c:pt>
                <c:pt idx="35">
                  <c:v>9.3392962160865605E-16</c:v>
                </c:pt>
                <c:pt idx="36">
                  <c:v>1.7428708004667798E-15</c:v>
                </c:pt>
                <c:pt idx="37">
                  <c:v>2.0117854198835353E-15</c:v>
                </c:pt>
                <c:pt idx="38">
                  <c:v>5.8586504103812626E-16</c:v>
                </c:pt>
                <c:pt idx="39">
                  <c:v>3.4648669460044554E-17</c:v>
                </c:pt>
                <c:pt idx="40">
                  <c:v>9.3717904961675416E-19</c:v>
                </c:pt>
                <c:pt idx="41">
                  <c:v>3.5524629472188815E-15</c:v>
                </c:pt>
                <c:pt idx="42">
                  <c:v>1.0014965745818399E-16</c:v>
                </c:pt>
                <c:pt idx="43">
                  <c:v>1.8644916422685038E-15</c:v>
                </c:pt>
                <c:pt idx="44">
                  <c:v>3.3012094056999143E-14</c:v>
                </c:pt>
                <c:pt idx="45">
                  <c:v>2.5659264471198251E-14</c:v>
                </c:pt>
                <c:pt idx="46">
                  <c:v>1.2892621407684108E-15</c:v>
                </c:pt>
                <c:pt idx="47">
                  <c:v>1.1651897259804825E-14</c:v>
                </c:pt>
                <c:pt idx="48">
                  <c:v>1.8999845487101506E-15</c:v>
                </c:pt>
                <c:pt idx="49">
                  <c:v>1.5035044929959736E-14</c:v>
                </c:pt>
                <c:pt idx="50">
                  <c:v>5.9502216066029429E-17</c:v>
                </c:pt>
                <c:pt idx="51">
                  <c:v>2.5895949799239272E-15</c:v>
                </c:pt>
                <c:pt idx="52">
                  <c:v>1.5878719131469704E-15</c:v>
                </c:pt>
                <c:pt idx="53">
                  <c:v>6.5195245935198775E-15</c:v>
                </c:pt>
                <c:pt idx="54">
                  <c:v>5.4441363870535178E-15</c:v>
                </c:pt>
                <c:pt idx="55">
                  <c:v>2.0531655497543308E-16</c:v>
                </c:pt>
                <c:pt idx="56">
                  <c:v>1.0725819259001053E-18</c:v>
                </c:pt>
                <c:pt idx="57">
                  <c:v>1.4486197725305115E-15</c:v>
                </c:pt>
                <c:pt idx="58">
                  <c:v>1.0616952036964333E-15</c:v>
                </c:pt>
                <c:pt idx="59">
                  <c:v>7.5908823907710985E-16</c:v>
                </c:pt>
                <c:pt idx="60">
                  <c:v>55.290343821316597</c:v>
                </c:pt>
                <c:pt idx="61">
                  <c:v>56.806446429178379</c:v>
                </c:pt>
                <c:pt idx="62">
                  <c:v>57.262889061922735</c:v>
                </c:pt>
                <c:pt idx="63">
                  <c:v>57.849826215257202</c:v>
                </c:pt>
                <c:pt idx="64">
                  <c:v>58.03199907809838</c:v>
                </c:pt>
                <c:pt idx="65">
                  <c:v>58.143129813696468</c:v>
                </c:pt>
                <c:pt idx="66">
                  <c:v>57.929912567356951</c:v>
                </c:pt>
                <c:pt idx="67">
                  <c:v>57.35107763725987</c:v>
                </c:pt>
                <c:pt idx="68">
                  <c:v>57.538681295448136</c:v>
                </c:pt>
                <c:pt idx="69">
                  <c:v>57.251886957081744</c:v>
                </c:pt>
                <c:pt idx="70">
                  <c:v>58.011544891745253</c:v>
                </c:pt>
                <c:pt idx="71">
                  <c:v>58.809006326164329</c:v>
                </c:pt>
                <c:pt idx="72">
                  <c:v>59.115781413828977</c:v>
                </c:pt>
                <c:pt idx="73">
                  <c:v>59.982846572292829</c:v>
                </c:pt>
                <c:pt idx="74">
                  <c:v>57.943565456117994</c:v>
                </c:pt>
                <c:pt idx="75">
                  <c:v>57.965263438296738</c:v>
                </c:pt>
                <c:pt idx="76">
                  <c:v>57.241246213732396</c:v>
                </c:pt>
                <c:pt idx="77">
                  <c:v>57.134883530745597</c:v>
                </c:pt>
                <c:pt idx="78">
                  <c:v>56.900006362552176</c:v>
                </c:pt>
                <c:pt idx="79">
                  <c:v>57.590680776851428</c:v>
                </c:pt>
                <c:pt idx="80">
                  <c:v>58.352193342599001</c:v>
                </c:pt>
                <c:pt idx="81">
                  <c:v>58.061652785638529</c:v>
                </c:pt>
                <c:pt idx="82">
                  <c:v>59.833790006604701</c:v>
                </c:pt>
                <c:pt idx="83">
                  <c:v>58.932102603950113</c:v>
                </c:pt>
                <c:pt idx="84">
                  <c:v>58.991686021897792</c:v>
                </c:pt>
                <c:pt idx="85">
                  <c:v>59.613280211925222</c:v>
                </c:pt>
                <c:pt idx="86">
                  <c:v>59.499049612397535</c:v>
                </c:pt>
                <c:pt idx="87">
                  <c:v>59.382013006816514</c:v>
                </c:pt>
                <c:pt idx="88">
                  <c:v>57.920066187623817</c:v>
                </c:pt>
                <c:pt idx="89">
                  <c:v>57.766198009942656</c:v>
                </c:pt>
                <c:pt idx="90">
                  <c:v>58.226749343492052</c:v>
                </c:pt>
                <c:pt idx="91">
                  <c:v>59.901929199552235</c:v>
                </c:pt>
                <c:pt idx="92">
                  <c:v>59.83971630690688</c:v>
                </c:pt>
                <c:pt idx="93">
                  <c:v>59.788051259112954</c:v>
                </c:pt>
                <c:pt idx="94">
                  <c:v>60.022732004855158</c:v>
                </c:pt>
                <c:pt idx="95">
                  <c:v>59.269352182475323</c:v>
                </c:pt>
                <c:pt idx="96">
                  <c:v>59.476546000218498</c:v>
                </c:pt>
                <c:pt idx="97">
                  <c:v>60.27623470308086</c:v>
                </c:pt>
                <c:pt idx="98">
                  <c:v>59.409932919639267</c:v>
                </c:pt>
                <c:pt idx="99">
                  <c:v>59.407424197698298</c:v>
                </c:pt>
                <c:pt idx="100">
                  <c:v>59.319012312196463</c:v>
                </c:pt>
                <c:pt idx="101">
                  <c:v>59.919707645527446</c:v>
                </c:pt>
                <c:pt idx="102">
                  <c:v>59.731889035746477</c:v>
                </c:pt>
                <c:pt idx="103">
                  <c:v>59.690176912729306</c:v>
                </c:pt>
                <c:pt idx="104">
                  <c:v>60.188044558469791</c:v>
                </c:pt>
                <c:pt idx="105">
                  <c:v>59.875932222567272</c:v>
                </c:pt>
                <c:pt idx="106">
                  <c:v>59.745745681408252</c:v>
                </c:pt>
                <c:pt idx="107">
                  <c:v>58.958142531559922</c:v>
                </c:pt>
                <c:pt idx="108">
                  <c:v>56.746426832984312</c:v>
                </c:pt>
                <c:pt idx="109">
                  <c:v>57.197257446777286</c:v>
                </c:pt>
                <c:pt idx="110">
                  <c:v>57.292302789564246</c:v>
                </c:pt>
                <c:pt idx="111">
                  <c:v>57.320503051819642</c:v>
                </c:pt>
                <c:pt idx="112">
                  <c:v>57.013353062589665</c:v>
                </c:pt>
                <c:pt idx="113">
                  <c:v>57.395480299769829</c:v>
                </c:pt>
                <c:pt idx="114">
                  <c:v>56.324002843004131</c:v>
                </c:pt>
                <c:pt idx="115">
                  <c:v>56.809145629076163</c:v>
                </c:pt>
                <c:pt idx="116">
                  <c:v>57.120046892913706</c:v>
                </c:pt>
                <c:pt idx="117">
                  <c:v>56.962148555571048</c:v>
                </c:pt>
                <c:pt idx="118">
                  <c:v>57.690804261062993</c:v>
                </c:pt>
                <c:pt idx="119">
                  <c:v>57.168342290237476</c:v>
                </c:pt>
                <c:pt idx="120">
                  <c:v>57.624972991121055</c:v>
                </c:pt>
                <c:pt idx="121">
                  <c:v>58.654181874799896</c:v>
                </c:pt>
                <c:pt idx="122">
                  <c:v>58.078575074488015</c:v>
                </c:pt>
                <c:pt idx="123">
                  <c:v>58.220670161899911</c:v>
                </c:pt>
                <c:pt idx="124">
                  <c:v>57.687305669919446</c:v>
                </c:pt>
                <c:pt idx="125">
                  <c:v>57.803513871460439</c:v>
                </c:pt>
                <c:pt idx="126">
                  <c:v>57.606670099752421</c:v>
                </c:pt>
                <c:pt idx="127">
                  <c:v>58.254356231904552</c:v>
                </c:pt>
                <c:pt idx="128">
                  <c:v>58.793009876439285</c:v>
                </c:pt>
                <c:pt idx="129">
                  <c:v>58.627538858273731</c:v>
                </c:pt>
                <c:pt idx="130">
                  <c:v>59.484250697056815</c:v>
                </c:pt>
                <c:pt idx="131">
                  <c:v>59.020826926534333</c:v>
                </c:pt>
                <c:pt idx="132">
                  <c:v>60.436278913245864</c:v>
                </c:pt>
                <c:pt idx="133">
                  <c:v>61.183274156386595</c:v>
                </c:pt>
                <c:pt idx="134">
                  <c:v>60.244201810750639</c:v>
                </c:pt>
                <c:pt idx="135">
                  <c:v>60.127949338887774</c:v>
                </c:pt>
                <c:pt idx="136">
                  <c:v>59.309288085683015</c:v>
                </c:pt>
                <c:pt idx="137">
                  <c:v>59.395016769814752</c:v>
                </c:pt>
                <c:pt idx="138">
                  <c:v>59.291249848056502</c:v>
                </c:pt>
                <c:pt idx="139">
                  <c:v>60.598517410785966</c:v>
                </c:pt>
                <c:pt idx="140">
                  <c:v>61.643355075829987</c:v>
                </c:pt>
                <c:pt idx="141">
                  <c:v>61.936281736878044</c:v>
                </c:pt>
                <c:pt idx="142">
                  <c:v>63.22053672085719</c:v>
                </c:pt>
                <c:pt idx="143">
                  <c:v>62.949600772219995</c:v>
                </c:pt>
                <c:pt idx="144">
                  <c:v>66.000311806223351</c:v>
                </c:pt>
                <c:pt idx="145">
                  <c:v>66.86546666666888</c:v>
                </c:pt>
                <c:pt idx="146">
                  <c:v>66.292767354779485</c:v>
                </c:pt>
                <c:pt idx="147">
                  <c:v>66.279590679827322</c:v>
                </c:pt>
                <c:pt idx="148">
                  <c:v>65.648141649507906</c:v>
                </c:pt>
                <c:pt idx="149">
                  <c:v>65.9054331408515</c:v>
                </c:pt>
                <c:pt idx="150">
                  <c:v>65.586327934144137</c:v>
                </c:pt>
                <c:pt idx="151">
                  <c:v>66.319023185944403</c:v>
                </c:pt>
                <c:pt idx="152">
                  <c:v>66.736797248005786</c:v>
                </c:pt>
                <c:pt idx="153">
                  <c:v>66.476008324223613</c:v>
                </c:pt>
                <c:pt idx="154">
                  <c:v>66.928770024707987</c:v>
                </c:pt>
                <c:pt idx="155">
                  <c:v>66.129992439817059</c:v>
                </c:pt>
                <c:pt idx="156">
                  <c:v>66.498942786431627</c:v>
                </c:pt>
                <c:pt idx="157">
                  <c:v>67.347850563901503</c:v>
                </c:pt>
                <c:pt idx="158">
                  <c:v>66.714701310101475</c:v>
                </c:pt>
                <c:pt idx="159">
                  <c:v>66.704885377215362</c:v>
                </c:pt>
                <c:pt idx="160">
                  <c:v>66.193179507625715</c:v>
                </c:pt>
                <c:pt idx="161">
                  <c:v>66.53985573639649</c:v>
                </c:pt>
                <c:pt idx="162">
                  <c:v>66.073816791847889</c:v>
                </c:pt>
                <c:pt idx="163">
                  <c:v>66.634828027727693</c:v>
                </c:pt>
                <c:pt idx="164">
                  <c:v>67.149101300953362</c:v>
                </c:pt>
                <c:pt idx="165">
                  <c:v>66.903084015637248</c:v>
                </c:pt>
                <c:pt idx="166">
                  <c:v>67.456526323195533</c:v>
                </c:pt>
                <c:pt idx="167">
                  <c:v>66.711686676105685</c:v>
                </c:pt>
              </c:numCache>
            </c:numRef>
          </c:val>
          <c:smooth val="0"/>
          <c:extLst>
            <c:ext xmlns:c16="http://schemas.microsoft.com/office/drawing/2014/chart" uri="{C3380CC4-5D6E-409C-BE32-E72D297353CC}">
              <c16:uniqueId val="{00000000-4B51-466D-8204-BB33E8F342B6}"/>
            </c:ext>
          </c:extLst>
        </c:ser>
        <c:ser>
          <c:idx val="3"/>
          <c:order val="1"/>
          <c:tx>
            <c:strRef>
              <c:f>'Graficos 5-3 a 5-23_Flujos '!$FD$4</c:f>
              <c:strCache>
                <c:ptCount val="1"/>
                <c:pt idx="0">
                  <c:v>Flujo Oferta2</c:v>
                </c:pt>
              </c:strCache>
            </c:strRef>
          </c:tx>
          <c:spPr>
            <a:ln w="38100" cap="rnd">
              <a:solidFill>
                <a:schemeClr val="accent4"/>
              </a:solidFill>
              <a:prstDash val="sysDot"/>
              <a:round/>
            </a:ln>
            <a:effectLst/>
          </c:spPr>
          <c:marker>
            <c:symbol val="none"/>
          </c:marker>
          <c:val>
            <c:numRef>
              <c:f>'Graficos 5-3 a 5-23_Flujos '!$FD$5:$FD$172</c:f>
              <c:numCache>
                <c:formatCode>General</c:formatCode>
                <c:ptCount val="168"/>
                <c:pt idx="0">
                  <c:v>3.8991983481174452E-19</c:v>
                </c:pt>
                <c:pt idx="1">
                  <c:v>2.2645017500724996E-16</c:v>
                </c:pt>
                <c:pt idx="2">
                  <c:v>3.8891632337718758E-16</c:v>
                </c:pt>
                <c:pt idx="3">
                  <c:v>3.4785240963530002E-16</c:v>
                </c:pt>
                <c:pt idx="4">
                  <c:v>2.4386260090678465E-14</c:v>
                </c:pt>
                <c:pt idx="5">
                  <c:v>8.5163180641780549E-15</c:v>
                </c:pt>
                <c:pt idx="6">
                  <c:v>5.5668511071986878E-17</c:v>
                </c:pt>
                <c:pt idx="7">
                  <c:v>2.500376238874703E-16</c:v>
                </c:pt>
                <c:pt idx="8">
                  <c:v>4.579708609950136E-16</c:v>
                </c:pt>
                <c:pt idx="9">
                  <c:v>1.0494495072834827E-14</c:v>
                </c:pt>
                <c:pt idx="10">
                  <c:v>1.9381236008082398E-14</c:v>
                </c:pt>
                <c:pt idx="11">
                  <c:v>7.1529512619738958E-16</c:v>
                </c:pt>
                <c:pt idx="12">
                  <c:v>1.560564679564616E-16</c:v>
                </c:pt>
                <c:pt idx="13">
                  <c:v>1.7766541403391655E-15</c:v>
                </c:pt>
                <c:pt idx="14">
                  <c:v>3.6963196115221901E-16</c:v>
                </c:pt>
                <c:pt idx="15">
                  <c:v>2.8184741260141409E-16</c:v>
                </c:pt>
                <c:pt idx="16">
                  <c:v>1.6761073122370652E-16</c:v>
                </c:pt>
                <c:pt idx="17">
                  <c:v>1.7934546367288517E-16</c:v>
                </c:pt>
                <c:pt idx="18">
                  <c:v>6.3772825170558801E-15</c:v>
                </c:pt>
                <c:pt idx="19">
                  <c:v>5.9543297604768434E-16</c:v>
                </c:pt>
                <c:pt idx="20">
                  <c:v>1.3185991095440805E-16</c:v>
                </c:pt>
                <c:pt idx="21">
                  <c:v>2.6975564230022013E-15</c:v>
                </c:pt>
                <c:pt idx="22">
                  <c:v>3.6035280859065494E-16</c:v>
                </c:pt>
                <c:pt idx="23">
                  <c:v>2.7891346490613719E-21</c:v>
                </c:pt>
                <c:pt idx="24">
                  <c:v>8.5308352301911998E-23</c:v>
                </c:pt>
                <c:pt idx="25">
                  <c:v>1.2499048150710164E-15</c:v>
                </c:pt>
                <c:pt idx="26">
                  <c:v>5.9466734745229342E-15</c:v>
                </c:pt>
                <c:pt idx="27">
                  <c:v>3.1364334606812742E-16</c:v>
                </c:pt>
                <c:pt idx="28">
                  <c:v>2.2111072252487494E-14</c:v>
                </c:pt>
                <c:pt idx="29">
                  <c:v>2.5076148099422042E-16</c:v>
                </c:pt>
                <c:pt idx="30">
                  <c:v>3.0653103650308106E-16</c:v>
                </c:pt>
                <c:pt idx="31">
                  <c:v>7.2146351789948178E-16</c:v>
                </c:pt>
                <c:pt idx="32">
                  <c:v>5.4083517655547476E-16</c:v>
                </c:pt>
                <c:pt idx="33">
                  <c:v>2.7517292995082868E-16</c:v>
                </c:pt>
                <c:pt idx="34">
                  <c:v>3.2301083326687609E-16</c:v>
                </c:pt>
                <c:pt idx="35">
                  <c:v>1.2398495109714853E-16</c:v>
                </c:pt>
                <c:pt idx="36">
                  <c:v>1.5692271791785656E-16</c:v>
                </c:pt>
                <c:pt idx="37">
                  <c:v>1.8439403871816284E-16</c:v>
                </c:pt>
                <c:pt idx="38">
                  <c:v>9.0217773031429014E-18</c:v>
                </c:pt>
                <c:pt idx="39">
                  <c:v>5.2254813545807271E-16</c:v>
                </c:pt>
                <c:pt idx="40">
                  <c:v>5.5490707307322214E-17</c:v>
                </c:pt>
                <c:pt idx="41">
                  <c:v>8.7637653743487173E-17</c:v>
                </c:pt>
                <c:pt idx="42">
                  <c:v>6.099673423319545E-16</c:v>
                </c:pt>
                <c:pt idx="43">
                  <c:v>1.1249413294200463E-15</c:v>
                </c:pt>
                <c:pt idx="44">
                  <c:v>1.2390683124074007E-14</c:v>
                </c:pt>
                <c:pt idx="45">
                  <c:v>5.859312261718575E-15</c:v>
                </c:pt>
                <c:pt idx="46">
                  <c:v>8.4226913094067515E-16</c:v>
                </c:pt>
                <c:pt idx="47">
                  <c:v>9.3283094149730135E-15</c:v>
                </c:pt>
                <c:pt idx="48">
                  <c:v>1.146781143611174E-15</c:v>
                </c:pt>
                <c:pt idx="49">
                  <c:v>1.8847981457477649E-14</c:v>
                </c:pt>
                <c:pt idx="50">
                  <c:v>1.8468614297808023E-26</c:v>
                </c:pt>
                <c:pt idx="51">
                  <c:v>9.9574316667031604E-15</c:v>
                </c:pt>
                <c:pt idx="52">
                  <c:v>3.7514043278609257E-15</c:v>
                </c:pt>
                <c:pt idx="53">
                  <c:v>5.2416017316781772E-15</c:v>
                </c:pt>
                <c:pt idx="54">
                  <c:v>3.6215499439168564E-14</c:v>
                </c:pt>
                <c:pt idx="55">
                  <c:v>3.2690675750144895E-16</c:v>
                </c:pt>
                <c:pt idx="56">
                  <c:v>1.6057948849889634E-15</c:v>
                </c:pt>
                <c:pt idx="57">
                  <c:v>3.0812733401682473E-16</c:v>
                </c:pt>
                <c:pt idx="58">
                  <c:v>2.7641066623540872E-14</c:v>
                </c:pt>
                <c:pt idx="59">
                  <c:v>3.5618585887450368E-16</c:v>
                </c:pt>
                <c:pt idx="60">
                  <c:v>54.415910812020307</c:v>
                </c:pt>
                <c:pt idx="61">
                  <c:v>55.948497947887475</c:v>
                </c:pt>
                <c:pt idx="62">
                  <c:v>56.421425108447863</c:v>
                </c:pt>
                <c:pt idx="63">
                  <c:v>57.02484678823636</c:v>
                </c:pt>
                <c:pt idx="64">
                  <c:v>57.223504180654807</c:v>
                </c:pt>
                <c:pt idx="65">
                  <c:v>57.35111944404737</c:v>
                </c:pt>
                <c:pt idx="66">
                  <c:v>57.15282029035734</c:v>
                </c:pt>
                <c:pt idx="67">
                  <c:v>56.587337016071793</c:v>
                </c:pt>
                <c:pt idx="68">
                  <c:v>56.788292331422511</c:v>
                </c:pt>
                <c:pt idx="69">
                  <c:v>56.514849648438215</c:v>
                </c:pt>
                <c:pt idx="70">
                  <c:v>57.287859239246735</c:v>
                </c:pt>
                <c:pt idx="71">
                  <c:v>58.098672330108407</c:v>
                </c:pt>
                <c:pt idx="72">
                  <c:v>58.418799074176128</c:v>
                </c:pt>
                <c:pt idx="73">
                  <c:v>59.299215888925453</c:v>
                </c:pt>
                <c:pt idx="74">
                  <c:v>57.273286428954826</c:v>
                </c:pt>
                <c:pt idx="75">
                  <c:v>57.308336067376302</c:v>
                </c:pt>
                <c:pt idx="76">
                  <c:v>56.597670499078959</c:v>
                </c:pt>
                <c:pt idx="77">
                  <c:v>56.504659472366875</c:v>
                </c:pt>
                <c:pt idx="78">
                  <c:v>56.281742967740904</c:v>
                </c:pt>
                <c:pt idx="79">
                  <c:v>56.982987053018242</c:v>
                </c:pt>
                <c:pt idx="80">
                  <c:v>57.755069291303883</c:v>
                </c:pt>
                <c:pt idx="81">
                  <c:v>57.475098406301477</c:v>
                </c:pt>
                <c:pt idx="82">
                  <c:v>59.257805295531782</c:v>
                </c:pt>
                <c:pt idx="83">
                  <c:v>58.366687569091766</c:v>
                </c:pt>
                <c:pt idx="84">
                  <c:v>58.436840653304131</c:v>
                </c:pt>
                <c:pt idx="85">
                  <c:v>59.069004515963265</c:v>
                </c:pt>
                <c:pt idx="86">
                  <c:v>58.965343585677005</c:v>
                </c:pt>
                <c:pt idx="87">
                  <c:v>58.858876650969691</c:v>
                </c:pt>
                <c:pt idx="88">
                  <c:v>57.407499502684225</c:v>
                </c:pt>
                <c:pt idx="89">
                  <c:v>57.264200996482366</c:v>
                </c:pt>
                <c:pt idx="90">
                  <c:v>57.734312265196685</c:v>
                </c:pt>
                <c:pt idx="91">
                  <c:v>59.418042321748587</c:v>
                </c:pt>
                <c:pt idx="92">
                  <c:v>59.364379629967083</c:v>
                </c:pt>
                <c:pt idx="93">
                  <c:v>59.32126478236745</c:v>
                </c:pt>
                <c:pt idx="94">
                  <c:v>59.56449572840927</c:v>
                </c:pt>
                <c:pt idx="95">
                  <c:v>58.819666106243005</c:v>
                </c:pt>
                <c:pt idx="96">
                  <c:v>59.03541015731539</c:v>
                </c:pt>
                <c:pt idx="97">
                  <c:v>59.843649058279929</c:v>
                </c:pt>
                <c:pt idx="98">
                  <c:v>58.985897478001789</c:v>
                </c:pt>
                <c:pt idx="99">
                  <c:v>58.99193895578923</c:v>
                </c:pt>
                <c:pt idx="100">
                  <c:v>58.912077271934876</c:v>
                </c:pt>
                <c:pt idx="101">
                  <c:v>59.521322804773362</c:v>
                </c:pt>
                <c:pt idx="102">
                  <c:v>59.340806438550956</c:v>
                </c:pt>
                <c:pt idx="103">
                  <c:v>59.305148600160543</c:v>
                </c:pt>
                <c:pt idx="104">
                  <c:v>59.809070525364589</c:v>
                </c:pt>
                <c:pt idx="105">
                  <c:v>59.503012465246378</c:v>
                </c:pt>
                <c:pt idx="106">
                  <c:v>59.378880129991579</c:v>
                </c:pt>
                <c:pt idx="107">
                  <c:v>58.597331090785573</c:v>
                </c:pt>
                <c:pt idx="108">
                  <c:v>56.43490264384063</c:v>
                </c:pt>
                <c:pt idx="109">
                  <c:v>56.880291025314278</c:v>
                </c:pt>
                <c:pt idx="110">
                  <c:v>56.96989413578887</c:v>
                </c:pt>
                <c:pt idx="111">
                  <c:v>56.992652166193636</c:v>
                </c:pt>
                <c:pt idx="112">
                  <c:v>56.680059944609461</c:v>
                </c:pt>
                <c:pt idx="113">
                  <c:v>57.056744949649939</c:v>
                </c:pt>
                <c:pt idx="114">
                  <c:v>55.988110723882194</c:v>
                </c:pt>
                <c:pt idx="115">
                  <c:v>56.4843822043212</c:v>
                </c:pt>
                <c:pt idx="116">
                  <c:v>56.806412162817004</c:v>
                </c:pt>
                <c:pt idx="117">
                  <c:v>56.628465914580872</c:v>
                </c:pt>
                <c:pt idx="118">
                  <c:v>57.189379986156062</c:v>
                </c:pt>
                <c:pt idx="119">
                  <c:v>56.7179878736112</c:v>
                </c:pt>
                <c:pt idx="120">
                  <c:v>57.057900046395943</c:v>
                </c:pt>
                <c:pt idx="121">
                  <c:v>57.85918805112702</c:v>
                </c:pt>
                <c:pt idx="122">
                  <c:v>57.27035899292413</c:v>
                </c:pt>
                <c:pt idx="123">
                  <c:v>57.28019424063914</c:v>
                </c:pt>
                <c:pt idx="124">
                  <c:v>56.709367754188619</c:v>
                </c:pt>
                <c:pt idx="125">
                  <c:v>56.690806816219023</c:v>
                </c:pt>
                <c:pt idx="126">
                  <c:v>56.447344074908443</c:v>
                </c:pt>
                <c:pt idx="127">
                  <c:v>56.904358550711343</c:v>
                </c:pt>
                <c:pt idx="128">
                  <c:v>57.473216649900124</c:v>
                </c:pt>
                <c:pt idx="129">
                  <c:v>57.351894993727861</c:v>
                </c:pt>
                <c:pt idx="130">
                  <c:v>58.246036347767117</c:v>
                </c:pt>
                <c:pt idx="131">
                  <c:v>57.824059224791078</c:v>
                </c:pt>
                <c:pt idx="132">
                  <c:v>59.305981087407773</c:v>
                </c:pt>
                <c:pt idx="133">
                  <c:v>60.077146744605479</c:v>
                </c:pt>
                <c:pt idx="134">
                  <c:v>59.156584963189069</c:v>
                </c:pt>
                <c:pt idx="135">
                  <c:v>59.065060502933306</c:v>
                </c:pt>
                <c:pt idx="136">
                  <c:v>58.274842165272787</c:v>
                </c:pt>
                <c:pt idx="137">
                  <c:v>58.38621547906844</c:v>
                </c:pt>
                <c:pt idx="138">
                  <c:v>58.275372508984987</c:v>
                </c:pt>
                <c:pt idx="139">
                  <c:v>59.548163897478268</c:v>
                </c:pt>
                <c:pt idx="140">
                  <c:v>60.493317753827725</c:v>
                </c:pt>
                <c:pt idx="141">
                  <c:v>60.633529889510065</c:v>
                </c:pt>
                <c:pt idx="142">
                  <c:v>61.766200064628741</c:v>
                </c:pt>
                <c:pt idx="143">
                  <c:v>61.336655477801685</c:v>
                </c:pt>
                <c:pt idx="144">
                  <c:v>63.47621216231915</c:v>
                </c:pt>
                <c:pt idx="145">
                  <c:v>64.098039747744792</c:v>
                </c:pt>
                <c:pt idx="146">
                  <c:v>63.221351755039088</c:v>
                </c:pt>
                <c:pt idx="147">
                  <c:v>62.957554350258455</c:v>
                </c:pt>
                <c:pt idx="148">
                  <c:v>62.087560482814936</c:v>
                </c:pt>
                <c:pt idx="149">
                  <c:v>62.094512645052177</c:v>
                </c:pt>
                <c:pt idx="150">
                  <c:v>61.694012316455066</c:v>
                </c:pt>
                <c:pt idx="151">
                  <c:v>62.561464301533348</c:v>
                </c:pt>
                <c:pt idx="152">
                  <c:v>63.141462884189473</c:v>
                </c:pt>
                <c:pt idx="153">
                  <c:v>63.009457424021534</c:v>
                </c:pt>
                <c:pt idx="154">
                  <c:v>63.612282655079717</c:v>
                </c:pt>
                <c:pt idx="155">
                  <c:v>62.922424442561834</c:v>
                </c:pt>
                <c:pt idx="156">
                  <c:v>63.423621098888681</c:v>
                </c:pt>
                <c:pt idx="157">
                  <c:v>64.436683493424866</c:v>
                </c:pt>
                <c:pt idx="158">
                  <c:v>63.928483824300756</c:v>
                </c:pt>
                <c:pt idx="159">
                  <c:v>64.073865290756842</c:v>
                </c:pt>
                <c:pt idx="160">
                  <c:v>63.706519357428348</c:v>
                </c:pt>
                <c:pt idx="161">
                  <c:v>64.219097860612678</c:v>
                </c:pt>
                <c:pt idx="162">
                  <c:v>63.859190612154457</c:v>
                </c:pt>
                <c:pt idx="163">
                  <c:v>64.515411608464106</c:v>
                </c:pt>
                <c:pt idx="164">
                  <c:v>65.150257214398124</c:v>
                </c:pt>
                <c:pt idx="165">
                  <c:v>64.991505175316306</c:v>
                </c:pt>
                <c:pt idx="166">
                  <c:v>65.657398374206039</c:v>
                </c:pt>
                <c:pt idx="167">
                  <c:v>64.977092393260392</c:v>
                </c:pt>
              </c:numCache>
            </c:numRef>
          </c:val>
          <c:smooth val="0"/>
          <c:extLst>
            <c:ext xmlns:c16="http://schemas.microsoft.com/office/drawing/2014/chart" uri="{C3380CC4-5D6E-409C-BE32-E72D297353CC}">
              <c16:uniqueId val="{00000001-4B51-466D-8204-BB33E8F342B6}"/>
            </c:ext>
          </c:extLst>
        </c:ser>
        <c:ser>
          <c:idx val="4"/>
          <c:order val="2"/>
          <c:tx>
            <c:strRef>
              <c:f>'Graficos 5-3 a 5-23_Flujos '!$FE$4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'!$FE$5:$FE$172</c:f>
              <c:numCache>
                <c:formatCode>General</c:formatCode>
                <c:ptCount val="168"/>
                <c:pt idx="0">
                  <c:v>3.8991983481174452E-19</c:v>
                </c:pt>
                <c:pt idx="1">
                  <c:v>2.2645017500724996E-16</c:v>
                </c:pt>
                <c:pt idx="2">
                  <c:v>3.8891632337718758E-16</c:v>
                </c:pt>
                <c:pt idx="3">
                  <c:v>3.4785240963530002E-16</c:v>
                </c:pt>
                <c:pt idx="4">
                  <c:v>2.4386260090678465E-14</c:v>
                </c:pt>
                <c:pt idx="5">
                  <c:v>8.5163180641780549E-15</c:v>
                </c:pt>
                <c:pt idx="6">
                  <c:v>5.5668511071986878E-17</c:v>
                </c:pt>
                <c:pt idx="7">
                  <c:v>2.500376238874703E-16</c:v>
                </c:pt>
                <c:pt idx="8">
                  <c:v>4.579708609950136E-16</c:v>
                </c:pt>
                <c:pt idx="9">
                  <c:v>1.0494495072834827E-14</c:v>
                </c:pt>
                <c:pt idx="10">
                  <c:v>1.9381236008082398E-14</c:v>
                </c:pt>
                <c:pt idx="11">
                  <c:v>7.1529512619738958E-16</c:v>
                </c:pt>
                <c:pt idx="12">
                  <c:v>6.1073439298418641</c:v>
                </c:pt>
                <c:pt idx="13">
                  <c:v>6.523926380413414</c:v>
                </c:pt>
                <c:pt idx="14">
                  <c:v>6.3807043700860113</c:v>
                </c:pt>
                <c:pt idx="15">
                  <c:v>6.2733532374952574</c:v>
                </c:pt>
                <c:pt idx="16">
                  <c:v>6.3046221999248884</c:v>
                </c:pt>
                <c:pt idx="17">
                  <c:v>6.5142705498926317</c:v>
                </c:pt>
                <c:pt idx="18">
                  <c:v>6.4355959844770254</c:v>
                </c:pt>
                <c:pt idx="19">
                  <c:v>6.5127249572418497</c:v>
                </c:pt>
                <c:pt idx="20">
                  <c:v>6.6039256365667072</c:v>
                </c:pt>
                <c:pt idx="21">
                  <c:v>6.4146731764982432</c:v>
                </c:pt>
                <c:pt idx="22">
                  <c:v>6.4990649008199206</c:v>
                </c:pt>
                <c:pt idx="23">
                  <c:v>1.4625393025054424E-17</c:v>
                </c:pt>
                <c:pt idx="24">
                  <c:v>10.007559964440052</c:v>
                </c:pt>
                <c:pt idx="25">
                  <c:v>10.919029043054985</c:v>
                </c:pt>
                <c:pt idx="26">
                  <c:v>10.88445153288184</c:v>
                </c:pt>
                <c:pt idx="27">
                  <c:v>10.583778554729589</c:v>
                </c:pt>
                <c:pt idx="28">
                  <c:v>10.610916657826555</c:v>
                </c:pt>
                <c:pt idx="29">
                  <c:v>10.978624310222957</c:v>
                </c:pt>
                <c:pt idx="30">
                  <c:v>10.768661133846498</c:v>
                </c:pt>
                <c:pt idx="31">
                  <c:v>10.861115942533816</c:v>
                </c:pt>
                <c:pt idx="32">
                  <c:v>11.31154939126094</c:v>
                </c:pt>
                <c:pt idx="33">
                  <c:v>11.126208099128666</c:v>
                </c:pt>
                <c:pt idx="34">
                  <c:v>11.454529318578929</c:v>
                </c:pt>
                <c:pt idx="35">
                  <c:v>10.631258738340662</c:v>
                </c:pt>
                <c:pt idx="36">
                  <c:v>11.011719070017561</c:v>
                </c:pt>
                <c:pt idx="37">
                  <c:v>11.734182898940592</c:v>
                </c:pt>
                <c:pt idx="38">
                  <c:v>11.680767192978271</c:v>
                </c:pt>
                <c:pt idx="39">
                  <c:v>11.246032398536482</c:v>
                </c:pt>
                <c:pt idx="40">
                  <c:v>11.004585948676482</c:v>
                </c:pt>
                <c:pt idx="41">
                  <c:v>11.635062775341643</c:v>
                </c:pt>
                <c:pt idx="42">
                  <c:v>38.829215324364419</c:v>
                </c:pt>
                <c:pt idx="43">
                  <c:v>39.683889356718844</c:v>
                </c:pt>
                <c:pt idx="44">
                  <c:v>40.760955861386869</c:v>
                </c:pt>
                <c:pt idx="45">
                  <c:v>41.274948971903171</c:v>
                </c:pt>
                <c:pt idx="46">
                  <c:v>42.346183897350905</c:v>
                </c:pt>
                <c:pt idx="47">
                  <c:v>42.298222550234804</c:v>
                </c:pt>
                <c:pt idx="48">
                  <c:v>43.677052048237933</c:v>
                </c:pt>
                <c:pt idx="49">
                  <c:v>44.834029067367268</c:v>
                </c:pt>
                <c:pt idx="50">
                  <c:v>45.394394249794232</c:v>
                </c:pt>
                <c:pt idx="51">
                  <c:v>46.100322071877827</c:v>
                </c:pt>
                <c:pt idx="52">
                  <c:v>49.192886383845277</c:v>
                </c:pt>
                <c:pt idx="53">
                  <c:v>50.666791567606104</c:v>
                </c:pt>
                <c:pt idx="54">
                  <c:v>50.929284548147898</c:v>
                </c:pt>
                <c:pt idx="55">
                  <c:v>52.137554997072314</c:v>
                </c:pt>
                <c:pt idx="56">
                  <c:v>52.806483996804971</c:v>
                </c:pt>
                <c:pt idx="57">
                  <c:v>53.346209121347378</c:v>
                </c:pt>
                <c:pt idx="58">
                  <c:v>53.902282594226257</c:v>
                </c:pt>
                <c:pt idx="59">
                  <c:v>53.791458258830794</c:v>
                </c:pt>
                <c:pt idx="60">
                  <c:v>54.415910812160824</c:v>
                </c:pt>
                <c:pt idx="61">
                  <c:v>55.948497947910923</c:v>
                </c:pt>
                <c:pt idx="62">
                  <c:v>56.42142510850573</c:v>
                </c:pt>
                <c:pt idx="63">
                  <c:v>57.024846788180099</c:v>
                </c:pt>
                <c:pt idx="64">
                  <c:v>57.223504180810416</c:v>
                </c:pt>
                <c:pt idx="65">
                  <c:v>57.351119443948456</c:v>
                </c:pt>
                <c:pt idx="66">
                  <c:v>57.152820289920783</c:v>
                </c:pt>
                <c:pt idx="67">
                  <c:v>56.587337016170366</c:v>
                </c:pt>
                <c:pt idx="68">
                  <c:v>56.788292330522509</c:v>
                </c:pt>
                <c:pt idx="69">
                  <c:v>56.514849649420725</c:v>
                </c:pt>
                <c:pt idx="70">
                  <c:v>57.287859239305206</c:v>
                </c:pt>
                <c:pt idx="71">
                  <c:v>58.098672330042611</c:v>
                </c:pt>
                <c:pt idx="72">
                  <c:v>58.418799074102935</c:v>
                </c:pt>
                <c:pt idx="73">
                  <c:v>59.299215888727026</c:v>
                </c:pt>
                <c:pt idx="74">
                  <c:v>57.273286428976192</c:v>
                </c:pt>
                <c:pt idx="75">
                  <c:v>57.308336067366724</c:v>
                </c:pt>
                <c:pt idx="76">
                  <c:v>56.597670499146247</c:v>
                </c:pt>
                <c:pt idx="77">
                  <c:v>56.504659472366455</c:v>
                </c:pt>
                <c:pt idx="78">
                  <c:v>56.281742967728434</c:v>
                </c:pt>
                <c:pt idx="79">
                  <c:v>56.982987053121626</c:v>
                </c:pt>
                <c:pt idx="80">
                  <c:v>57.755069289749848</c:v>
                </c:pt>
                <c:pt idx="81">
                  <c:v>57.475098404081919</c:v>
                </c:pt>
                <c:pt idx="82">
                  <c:v>59.257805295466859</c:v>
                </c:pt>
                <c:pt idx="83">
                  <c:v>58.366687563937255</c:v>
                </c:pt>
                <c:pt idx="84">
                  <c:v>58.436840655673336</c:v>
                </c:pt>
                <c:pt idx="85">
                  <c:v>59.069004516890743</c:v>
                </c:pt>
                <c:pt idx="86">
                  <c:v>58.965343585665224</c:v>
                </c:pt>
                <c:pt idx="87">
                  <c:v>58.858876650895674</c:v>
                </c:pt>
                <c:pt idx="88">
                  <c:v>57.407499502670035</c:v>
                </c:pt>
                <c:pt idx="89">
                  <c:v>57.264200995783611</c:v>
                </c:pt>
                <c:pt idx="90">
                  <c:v>57.734312265140517</c:v>
                </c:pt>
                <c:pt idx="91">
                  <c:v>59.41804232169001</c:v>
                </c:pt>
                <c:pt idx="92">
                  <c:v>59.364379629553667</c:v>
                </c:pt>
                <c:pt idx="93">
                  <c:v>59.321264782386393</c:v>
                </c:pt>
                <c:pt idx="94">
                  <c:v>59.564495728436491</c:v>
                </c:pt>
                <c:pt idx="95">
                  <c:v>58.819666106257188</c:v>
                </c:pt>
                <c:pt idx="96">
                  <c:v>59.035410158190075</c:v>
                </c:pt>
                <c:pt idx="97">
                  <c:v>59.843649058349008</c:v>
                </c:pt>
                <c:pt idx="98">
                  <c:v>58.985897478140501</c:v>
                </c:pt>
                <c:pt idx="99">
                  <c:v>58.991938955723008</c:v>
                </c:pt>
                <c:pt idx="100">
                  <c:v>58.912077272009789</c:v>
                </c:pt>
                <c:pt idx="101">
                  <c:v>59.521322804781832</c:v>
                </c:pt>
                <c:pt idx="102">
                  <c:v>59.340806438514164</c:v>
                </c:pt>
                <c:pt idx="103">
                  <c:v>59.30514860009572</c:v>
                </c:pt>
                <c:pt idx="104">
                  <c:v>59.809070526111306</c:v>
                </c:pt>
                <c:pt idx="105">
                  <c:v>59.503012465349975</c:v>
                </c:pt>
                <c:pt idx="106">
                  <c:v>59.378880129956123</c:v>
                </c:pt>
                <c:pt idx="107">
                  <c:v>58.597331090886918</c:v>
                </c:pt>
                <c:pt idx="108">
                  <c:v>56.434902643813786</c:v>
                </c:pt>
                <c:pt idx="109">
                  <c:v>56.880291025378781</c:v>
                </c:pt>
                <c:pt idx="110">
                  <c:v>56.969894135845486</c:v>
                </c:pt>
                <c:pt idx="111">
                  <c:v>56.99265216607624</c:v>
                </c:pt>
                <c:pt idx="112">
                  <c:v>56.680059944517318</c:v>
                </c:pt>
                <c:pt idx="113">
                  <c:v>57.056744949702093</c:v>
                </c:pt>
                <c:pt idx="114">
                  <c:v>55.988110724015506</c:v>
                </c:pt>
                <c:pt idx="115">
                  <c:v>56.484382206064687</c:v>
                </c:pt>
                <c:pt idx="116">
                  <c:v>56.806412162789783</c:v>
                </c:pt>
                <c:pt idx="117">
                  <c:v>56.628465914575813</c:v>
                </c:pt>
                <c:pt idx="118">
                  <c:v>57.189379986073646</c:v>
                </c:pt>
                <c:pt idx="119">
                  <c:v>56.717987873538</c:v>
                </c:pt>
                <c:pt idx="120">
                  <c:v>57.057900046387545</c:v>
                </c:pt>
                <c:pt idx="121">
                  <c:v>57.859188051241297</c:v>
                </c:pt>
                <c:pt idx="122">
                  <c:v>57.270358992854689</c:v>
                </c:pt>
                <c:pt idx="123">
                  <c:v>57.28019424063487</c:v>
                </c:pt>
                <c:pt idx="124">
                  <c:v>56.709367754086912</c:v>
                </c:pt>
                <c:pt idx="125">
                  <c:v>56.690806816208969</c:v>
                </c:pt>
                <c:pt idx="126">
                  <c:v>56.447344074872532</c:v>
                </c:pt>
                <c:pt idx="127">
                  <c:v>56.904358550802975</c:v>
                </c:pt>
                <c:pt idx="128">
                  <c:v>57.473216649849441</c:v>
                </c:pt>
                <c:pt idx="129">
                  <c:v>57.35189499403328</c:v>
                </c:pt>
                <c:pt idx="130">
                  <c:v>58.246036347755918</c:v>
                </c:pt>
                <c:pt idx="131">
                  <c:v>57.824059221991533</c:v>
                </c:pt>
                <c:pt idx="132">
                  <c:v>59.305981091610384</c:v>
                </c:pt>
                <c:pt idx="133">
                  <c:v>60.077146744502599</c:v>
                </c:pt>
                <c:pt idx="134">
                  <c:v>59.156584963210804</c:v>
                </c:pt>
                <c:pt idx="135">
                  <c:v>59.065060502998598</c:v>
                </c:pt>
                <c:pt idx="136">
                  <c:v>58.274842165318084</c:v>
                </c:pt>
                <c:pt idx="137">
                  <c:v>58.386215479039507</c:v>
                </c:pt>
                <c:pt idx="138">
                  <c:v>58.275372508983899</c:v>
                </c:pt>
                <c:pt idx="139">
                  <c:v>59.548163897367068</c:v>
                </c:pt>
                <c:pt idx="140">
                  <c:v>60.493317753619394</c:v>
                </c:pt>
                <c:pt idx="141">
                  <c:v>60.633529889423542</c:v>
                </c:pt>
                <c:pt idx="142">
                  <c:v>61.766200064611823</c:v>
                </c:pt>
                <c:pt idx="143">
                  <c:v>61.336655477722672</c:v>
                </c:pt>
                <c:pt idx="144">
                  <c:v>63.476212162399953</c:v>
                </c:pt>
                <c:pt idx="145">
                  <c:v>64.098039747683231</c:v>
                </c:pt>
                <c:pt idx="146">
                  <c:v>63.221351755064809</c:v>
                </c:pt>
                <c:pt idx="147">
                  <c:v>62.957554350310772</c:v>
                </c:pt>
                <c:pt idx="148">
                  <c:v>62.087560482766548</c:v>
                </c:pt>
                <c:pt idx="149">
                  <c:v>62.094512645014113</c:v>
                </c:pt>
                <c:pt idx="150">
                  <c:v>61.694012316374625</c:v>
                </c:pt>
                <c:pt idx="151">
                  <c:v>62.561464301592217</c:v>
                </c:pt>
                <c:pt idx="152">
                  <c:v>63.141462884110716</c:v>
                </c:pt>
                <c:pt idx="153">
                  <c:v>63.009457424264021</c:v>
                </c:pt>
                <c:pt idx="154">
                  <c:v>63.612282655060469</c:v>
                </c:pt>
                <c:pt idx="155">
                  <c:v>62.922424442634494</c:v>
                </c:pt>
                <c:pt idx="156">
                  <c:v>63.423621097781485</c:v>
                </c:pt>
                <c:pt idx="157">
                  <c:v>64.436683493213309</c:v>
                </c:pt>
                <c:pt idx="158">
                  <c:v>63.928483824048286</c:v>
                </c:pt>
                <c:pt idx="159">
                  <c:v>64.073865290696517</c:v>
                </c:pt>
                <c:pt idx="160">
                  <c:v>63.706519356887583</c:v>
                </c:pt>
                <c:pt idx="161">
                  <c:v>64.219097860556033</c:v>
                </c:pt>
                <c:pt idx="162">
                  <c:v>63.859190612132615</c:v>
                </c:pt>
                <c:pt idx="163">
                  <c:v>64.5154116085493</c:v>
                </c:pt>
                <c:pt idx="164">
                  <c:v>65.150257214474109</c:v>
                </c:pt>
                <c:pt idx="165">
                  <c:v>64.991505175244868</c:v>
                </c:pt>
                <c:pt idx="166">
                  <c:v>65.657398374207744</c:v>
                </c:pt>
                <c:pt idx="167">
                  <c:v>64.977092393254253</c:v>
                </c:pt>
              </c:numCache>
            </c:numRef>
          </c:val>
          <c:smooth val="0"/>
          <c:extLst>
            <c:ext xmlns:c16="http://schemas.microsoft.com/office/drawing/2014/chart" uri="{C3380CC4-5D6E-409C-BE32-E72D297353CC}">
              <c16:uniqueId val="{00000002-4B51-466D-8204-BB33E8F342B6}"/>
            </c:ext>
          </c:extLst>
        </c:ser>
        <c:ser>
          <c:idx val="1"/>
          <c:order val="3"/>
          <c:tx>
            <c:strRef>
              <c:f>'Graficos 5-3 a 5-23_Flujos '!$FF$4</c:f>
              <c:strCache>
                <c:ptCount val="1"/>
                <c:pt idx="0">
                  <c:v>Capacidad Flujo</c:v>
                </c:pt>
              </c:strCache>
            </c:strRef>
          </c:tx>
          <c:spPr>
            <a:ln w="31750" cap="rnd">
              <a:solidFill>
                <a:srgbClr val="C0CD0A"/>
              </a:solidFill>
              <a:prstDash val="solid"/>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'!$FF$5:$FF$172</c:f>
              <c:numCache>
                <c:formatCode>General</c:formatCode>
                <c:ptCount val="168"/>
                <c:pt idx="0">
                  <c:v>13.943</c:v>
                </c:pt>
                <c:pt idx="1">
                  <c:v>13.943</c:v>
                </c:pt>
                <c:pt idx="2">
                  <c:v>13.943</c:v>
                </c:pt>
                <c:pt idx="3">
                  <c:v>13.943</c:v>
                </c:pt>
                <c:pt idx="4">
                  <c:v>13.943</c:v>
                </c:pt>
                <c:pt idx="5">
                  <c:v>13.943</c:v>
                </c:pt>
                <c:pt idx="6">
                  <c:v>13.943</c:v>
                </c:pt>
                <c:pt idx="7">
                  <c:v>13.943</c:v>
                </c:pt>
                <c:pt idx="8">
                  <c:v>13.943</c:v>
                </c:pt>
                <c:pt idx="9">
                  <c:v>13.943</c:v>
                </c:pt>
                <c:pt idx="10">
                  <c:v>13.943</c:v>
                </c:pt>
                <c:pt idx="11">
                  <c:v>13.943</c:v>
                </c:pt>
                <c:pt idx="12">
                  <c:v>13.943</c:v>
                </c:pt>
                <c:pt idx="13">
                  <c:v>13.943</c:v>
                </c:pt>
                <c:pt idx="14">
                  <c:v>13.943</c:v>
                </c:pt>
                <c:pt idx="15">
                  <c:v>13.943</c:v>
                </c:pt>
                <c:pt idx="16">
                  <c:v>13.943</c:v>
                </c:pt>
                <c:pt idx="17">
                  <c:v>13.943</c:v>
                </c:pt>
                <c:pt idx="18">
                  <c:v>13.943</c:v>
                </c:pt>
                <c:pt idx="19">
                  <c:v>13.943</c:v>
                </c:pt>
                <c:pt idx="20">
                  <c:v>13.943</c:v>
                </c:pt>
                <c:pt idx="21">
                  <c:v>13.943</c:v>
                </c:pt>
                <c:pt idx="22">
                  <c:v>13.943</c:v>
                </c:pt>
                <c:pt idx="23">
                  <c:v>13.943</c:v>
                </c:pt>
                <c:pt idx="24">
                  <c:v>13.943</c:v>
                </c:pt>
                <c:pt idx="25">
                  <c:v>13.943</c:v>
                </c:pt>
                <c:pt idx="26">
                  <c:v>13.943</c:v>
                </c:pt>
                <c:pt idx="27">
                  <c:v>13.943</c:v>
                </c:pt>
                <c:pt idx="28">
                  <c:v>13.943</c:v>
                </c:pt>
                <c:pt idx="29">
                  <c:v>13.943</c:v>
                </c:pt>
                <c:pt idx="30">
                  <c:v>13.943</c:v>
                </c:pt>
                <c:pt idx="31">
                  <c:v>13.943</c:v>
                </c:pt>
                <c:pt idx="32">
                  <c:v>13.943</c:v>
                </c:pt>
                <c:pt idx="33">
                  <c:v>13.943</c:v>
                </c:pt>
                <c:pt idx="34">
                  <c:v>13.943</c:v>
                </c:pt>
                <c:pt idx="35">
                  <c:v>13.943</c:v>
                </c:pt>
                <c:pt idx="36">
                  <c:v>13.943</c:v>
                </c:pt>
                <c:pt idx="37">
                  <c:v>13.943</c:v>
                </c:pt>
                <c:pt idx="38">
                  <c:v>13.943</c:v>
                </c:pt>
                <c:pt idx="39">
                  <c:v>13.943</c:v>
                </c:pt>
                <c:pt idx="40">
                  <c:v>13.943</c:v>
                </c:pt>
                <c:pt idx="41">
                  <c:v>13.943</c:v>
                </c:pt>
                <c:pt idx="42">
                  <c:v>68</c:v>
                </c:pt>
                <c:pt idx="43">
                  <c:v>68</c:v>
                </c:pt>
                <c:pt idx="44">
                  <c:v>68</c:v>
                </c:pt>
                <c:pt idx="45">
                  <c:v>68</c:v>
                </c:pt>
                <c:pt idx="46">
                  <c:v>68</c:v>
                </c:pt>
                <c:pt idx="47">
                  <c:v>68</c:v>
                </c:pt>
                <c:pt idx="48">
                  <c:v>68</c:v>
                </c:pt>
                <c:pt idx="49">
                  <c:v>68</c:v>
                </c:pt>
                <c:pt idx="50">
                  <c:v>68</c:v>
                </c:pt>
                <c:pt idx="51">
                  <c:v>68</c:v>
                </c:pt>
                <c:pt idx="52">
                  <c:v>68</c:v>
                </c:pt>
                <c:pt idx="53">
                  <c:v>68</c:v>
                </c:pt>
                <c:pt idx="54">
                  <c:v>68</c:v>
                </c:pt>
                <c:pt idx="55">
                  <c:v>68</c:v>
                </c:pt>
                <c:pt idx="56">
                  <c:v>68</c:v>
                </c:pt>
                <c:pt idx="57">
                  <c:v>68</c:v>
                </c:pt>
                <c:pt idx="58">
                  <c:v>68</c:v>
                </c:pt>
                <c:pt idx="59">
                  <c:v>68</c:v>
                </c:pt>
                <c:pt idx="60">
                  <c:v>68</c:v>
                </c:pt>
                <c:pt idx="61">
                  <c:v>68</c:v>
                </c:pt>
                <c:pt idx="62">
                  <c:v>68</c:v>
                </c:pt>
                <c:pt idx="63">
                  <c:v>68</c:v>
                </c:pt>
                <c:pt idx="64">
                  <c:v>68</c:v>
                </c:pt>
                <c:pt idx="65">
                  <c:v>68</c:v>
                </c:pt>
                <c:pt idx="66">
                  <c:v>68</c:v>
                </c:pt>
                <c:pt idx="67">
                  <c:v>68</c:v>
                </c:pt>
                <c:pt idx="68">
                  <c:v>68</c:v>
                </c:pt>
                <c:pt idx="69">
                  <c:v>68</c:v>
                </c:pt>
                <c:pt idx="70">
                  <c:v>68</c:v>
                </c:pt>
                <c:pt idx="71">
                  <c:v>68</c:v>
                </c:pt>
                <c:pt idx="72">
                  <c:v>68</c:v>
                </c:pt>
                <c:pt idx="73">
                  <c:v>68</c:v>
                </c:pt>
                <c:pt idx="74">
                  <c:v>68</c:v>
                </c:pt>
                <c:pt idx="75">
                  <c:v>68</c:v>
                </c:pt>
                <c:pt idx="76">
                  <c:v>68</c:v>
                </c:pt>
                <c:pt idx="77">
                  <c:v>68</c:v>
                </c:pt>
                <c:pt idx="78">
                  <c:v>68</c:v>
                </c:pt>
                <c:pt idx="79">
                  <c:v>68</c:v>
                </c:pt>
                <c:pt idx="80">
                  <c:v>68</c:v>
                </c:pt>
                <c:pt idx="81">
                  <c:v>68</c:v>
                </c:pt>
                <c:pt idx="82">
                  <c:v>68</c:v>
                </c:pt>
                <c:pt idx="83">
                  <c:v>68</c:v>
                </c:pt>
                <c:pt idx="84">
                  <c:v>68</c:v>
                </c:pt>
                <c:pt idx="85">
                  <c:v>68</c:v>
                </c:pt>
                <c:pt idx="86">
                  <c:v>68</c:v>
                </c:pt>
                <c:pt idx="87">
                  <c:v>68</c:v>
                </c:pt>
                <c:pt idx="88">
                  <c:v>68</c:v>
                </c:pt>
                <c:pt idx="89">
                  <c:v>68</c:v>
                </c:pt>
                <c:pt idx="90">
                  <c:v>68</c:v>
                </c:pt>
                <c:pt idx="91">
                  <c:v>68</c:v>
                </c:pt>
                <c:pt idx="92">
                  <c:v>68</c:v>
                </c:pt>
                <c:pt idx="93">
                  <c:v>68</c:v>
                </c:pt>
                <c:pt idx="94">
                  <c:v>68</c:v>
                </c:pt>
                <c:pt idx="95">
                  <c:v>68</c:v>
                </c:pt>
                <c:pt idx="96">
                  <c:v>68</c:v>
                </c:pt>
                <c:pt idx="97">
                  <c:v>68</c:v>
                </c:pt>
                <c:pt idx="98">
                  <c:v>68</c:v>
                </c:pt>
                <c:pt idx="99">
                  <c:v>68</c:v>
                </c:pt>
                <c:pt idx="100">
                  <c:v>68</c:v>
                </c:pt>
                <c:pt idx="101">
                  <c:v>68</c:v>
                </c:pt>
                <c:pt idx="102">
                  <c:v>68</c:v>
                </c:pt>
                <c:pt idx="103">
                  <c:v>68</c:v>
                </c:pt>
                <c:pt idx="104">
                  <c:v>68</c:v>
                </c:pt>
                <c:pt idx="105">
                  <c:v>68</c:v>
                </c:pt>
                <c:pt idx="106">
                  <c:v>68</c:v>
                </c:pt>
                <c:pt idx="107">
                  <c:v>68</c:v>
                </c:pt>
                <c:pt idx="108">
                  <c:v>68</c:v>
                </c:pt>
                <c:pt idx="109">
                  <c:v>68</c:v>
                </c:pt>
                <c:pt idx="110">
                  <c:v>68</c:v>
                </c:pt>
                <c:pt idx="111">
                  <c:v>68</c:v>
                </c:pt>
                <c:pt idx="112">
                  <c:v>68</c:v>
                </c:pt>
                <c:pt idx="113">
                  <c:v>68</c:v>
                </c:pt>
                <c:pt idx="114">
                  <c:v>68</c:v>
                </c:pt>
                <c:pt idx="115">
                  <c:v>68</c:v>
                </c:pt>
                <c:pt idx="116">
                  <c:v>68</c:v>
                </c:pt>
                <c:pt idx="117">
                  <c:v>68</c:v>
                </c:pt>
                <c:pt idx="118">
                  <c:v>68</c:v>
                </c:pt>
                <c:pt idx="119">
                  <c:v>68</c:v>
                </c:pt>
                <c:pt idx="120">
                  <c:v>68</c:v>
                </c:pt>
                <c:pt idx="121">
                  <c:v>68</c:v>
                </c:pt>
                <c:pt idx="122">
                  <c:v>68</c:v>
                </c:pt>
                <c:pt idx="123">
                  <c:v>68</c:v>
                </c:pt>
                <c:pt idx="124">
                  <c:v>68</c:v>
                </c:pt>
                <c:pt idx="125">
                  <c:v>68</c:v>
                </c:pt>
                <c:pt idx="126">
                  <c:v>68</c:v>
                </c:pt>
                <c:pt idx="127">
                  <c:v>68</c:v>
                </c:pt>
                <c:pt idx="128">
                  <c:v>68</c:v>
                </c:pt>
                <c:pt idx="129">
                  <c:v>68</c:v>
                </c:pt>
                <c:pt idx="130">
                  <c:v>68</c:v>
                </c:pt>
                <c:pt idx="131">
                  <c:v>68</c:v>
                </c:pt>
                <c:pt idx="132">
                  <c:v>68</c:v>
                </c:pt>
                <c:pt idx="133">
                  <c:v>68</c:v>
                </c:pt>
                <c:pt idx="134">
                  <c:v>68</c:v>
                </c:pt>
                <c:pt idx="135">
                  <c:v>68</c:v>
                </c:pt>
                <c:pt idx="136">
                  <c:v>68</c:v>
                </c:pt>
                <c:pt idx="137">
                  <c:v>68</c:v>
                </c:pt>
                <c:pt idx="138">
                  <c:v>68</c:v>
                </c:pt>
                <c:pt idx="139">
                  <c:v>68</c:v>
                </c:pt>
                <c:pt idx="140">
                  <c:v>68</c:v>
                </c:pt>
                <c:pt idx="141">
                  <c:v>68</c:v>
                </c:pt>
                <c:pt idx="142">
                  <c:v>68</c:v>
                </c:pt>
                <c:pt idx="143">
                  <c:v>68</c:v>
                </c:pt>
                <c:pt idx="144">
                  <c:v>68</c:v>
                </c:pt>
                <c:pt idx="145">
                  <c:v>68</c:v>
                </c:pt>
                <c:pt idx="146">
                  <c:v>68</c:v>
                </c:pt>
                <c:pt idx="147">
                  <c:v>68</c:v>
                </c:pt>
                <c:pt idx="148">
                  <c:v>68</c:v>
                </c:pt>
                <c:pt idx="149">
                  <c:v>68</c:v>
                </c:pt>
                <c:pt idx="150">
                  <c:v>68</c:v>
                </c:pt>
                <c:pt idx="151">
                  <c:v>68</c:v>
                </c:pt>
                <c:pt idx="152">
                  <c:v>68</c:v>
                </c:pt>
                <c:pt idx="153">
                  <c:v>68</c:v>
                </c:pt>
                <c:pt idx="154">
                  <c:v>68</c:v>
                </c:pt>
                <c:pt idx="155">
                  <c:v>68</c:v>
                </c:pt>
                <c:pt idx="156">
                  <c:v>68</c:v>
                </c:pt>
                <c:pt idx="157">
                  <c:v>68</c:v>
                </c:pt>
                <c:pt idx="158">
                  <c:v>68</c:v>
                </c:pt>
                <c:pt idx="159">
                  <c:v>68</c:v>
                </c:pt>
                <c:pt idx="160">
                  <c:v>68</c:v>
                </c:pt>
                <c:pt idx="161">
                  <c:v>68</c:v>
                </c:pt>
                <c:pt idx="162">
                  <c:v>68</c:v>
                </c:pt>
                <c:pt idx="163">
                  <c:v>68</c:v>
                </c:pt>
                <c:pt idx="164">
                  <c:v>68</c:v>
                </c:pt>
                <c:pt idx="165">
                  <c:v>68</c:v>
                </c:pt>
                <c:pt idx="166">
                  <c:v>68</c:v>
                </c:pt>
                <c:pt idx="167">
                  <c:v>68</c:v>
                </c:pt>
              </c:numCache>
            </c:numRef>
          </c:val>
          <c:smooth val="0"/>
          <c:extLst>
            <c:ext xmlns:c16="http://schemas.microsoft.com/office/drawing/2014/chart" uri="{C3380CC4-5D6E-409C-BE32-E72D297353CC}">
              <c16:uniqueId val="{00000003-4B51-466D-8204-BB33E8F342B6}"/>
            </c:ext>
          </c:extLst>
        </c:ser>
        <c:ser>
          <c:idx val="2"/>
          <c:order val="4"/>
          <c:tx>
            <c:strRef>
              <c:f>'Graficos 5-3 a 5-23_Flujos '!$FG$4</c:f>
              <c:strCache>
                <c:ptCount val="1"/>
                <c:pt idx="0">
                  <c:v>Capacidad Contraflujo</c:v>
                </c:pt>
              </c:strCache>
            </c:strRef>
          </c:tx>
          <c:spPr>
            <a:ln w="31750" cap="rnd">
              <a:solidFill>
                <a:srgbClr val="FF0000"/>
              </a:solidFill>
              <a:prstDash val="solid"/>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'!$FG$5:$FG$172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4-4B51-466D-8204-BB33E8F342B6}"/>
            </c:ext>
          </c:extLst>
        </c:ser>
        <c:dLbls>
          <c:showLegendKey val="0"/>
          <c:showVal val="0"/>
          <c:showCatName val="0"/>
          <c:showSerName val="0"/>
          <c:showPercent val="0"/>
          <c:showBubbleSize val="0"/>
        </c:dLbls>
        <c:smooth val="0"/>
        <c:axId val="1017786032"/>
        <c:axId val="1017784944"/>
      </c:lineChart>
      <c:dateAx>
        <c:axId val="10177860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1017784944"/>
        <c:crosses val="autoZero"/>
        <c:auto val="1"/>
        <c:lblOffset val="100"/>
        <c:baseTimeUnit val="months"/>
      </c:dateAx>
      <c:valAx>
        <c:axId val="10177849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017786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Floreña - Yopal</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'!$FH$4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'!$FH$5:$FH$172</c:f>
              <c:numCache>
                <c:formatCode>General</c:formatCode>
                <c:ptCount val="168"/>
                <c:pt idx="0">
                  <c:v>5.9209732800733335</c:v>
                </c:pt>
                <c:pt idx="1">
                  <c:v>6.3263384522958379</c:v>
                </c:pt>
                <c:pt idx="2">
                  <c:v>6.1891655361442277</c:v>
                </c:pt>
                <c:pt idx="3">
                  <c:v>6.0862033292134301</c:v>
                </c:pt>
                <c:pt idx="4">
                  <c:v>6.1169129701504916</c:v>
                </c:pt>
                <c:pt idx="5">
                  <c:v>6.3192627440650044</c:v>
                </c:pt>
                <c:pt idx="6">
                  <c:v>6.2430778247500864</c:v>
                </c:pt>
                <c:pt idx="7">
                  <c:v>6.3176829421676635</c:v>
                </c:pt>
                <c:pt idx="8">
                  <c:v>6.3083458404217572</c:v>
                </c:pt>
                <c:pt idx="9">
                  <c:v>6.2207002768857382</c:v>
                </c:pt>
                <c:pt idx="10">
                  <c:v>6.3024316056720355</c:v>
                </c:pt>
                <c:pt idx="11">
                  <c:v>5.8216939733919864</c:v>
                </c:pt>
                <c:pt idx="12">
                  <c:v>6.1073439301451682</c:v>
                </c:pt>
                <c:pt idx="13">
                  <c:v>6.5239263804508294</c:v>
                </c:pt>
                <c:pt idx="14">
                  <c:v>6.3807043840487214</c:v>
                </c:pt>
                <c:pt idx="15">
                  <c:v>6.2733532378438861</c:v>
                </c:pt>
                <c:pt idx="16">
                  <c:v>6.3046222000205132</c:v>
                </c:pt>
                <c:pt idx="17">
                  <c:v>6.4282715719798915</c:v>
                </c:pt>
                <c:pt idx="18">
                  <c:v>6.4355959847419841</c:v>
                </c:pt>
                <c:pt idx="19">
                  <c:v>6.2740883435700132</c:v>
                </c:pt>
                <c:pt idx="20">
                  <c:v>6.3337720469441097</c:v>
                </c:pt>
                <c:pt idx="21">
                  <c:v>6.3578784215934832</c:v>
                </c:pt>
                <c:pt idx="22">
                  <c:v>5.9490554805693732</c:v>
                </c:pt>
                <c:pt idx="23">
                  <c:v>6.0032358392153373</c:v>
                </c:pt>
                <c:pt idx="24">
                  <c:v>7.7264417086553294E-11</c:v>
                </c:pt>
                <c:pt idx="25">
                  <c:v>5.4560800322178693E-10</c:v>
                </c:pt>
                <c:pt idx="26">
                  <c:v>1.2271286209397658E-9</c:v>
                </c:pt>
                <c:pt idx="27">
                  <c:v>6.2538241252241278E-9</c:v>
                </c:pt>
                <c:pt idx="28">
                  <c:v>2.1415083040210448E-9</c:v>
                </c:pt>
                <c:pt idx="29">
                  <c:v>1.7977512811739871E-9</c:v>
                </c:pt>
                <c:pt idx="30">
                  <c:v>2.4179485080821905E-9</c:v>
                </c:pt>
                <c:pt idx="31">
                  <c:v>6.0795528611379268E-9</c:v>
                </c:pt>
                <c:pt idx="32">
                  <c:v>2.7705837624125706E-10</c:v>
                </c:pt>
                <c:pt idx="33">
                  <c:v>4.6867256742189056E-9</c:v>
                </c:pt>
                <c:pt idx="34">
                  <c:v>1.3341292515178793E-9</c:v>
                </c:pt>
                <c:pt idx="35">
                  <c:v>1.1170442348884535E-10</c:v>
                </c:pt>
                <c:pt idx="36">
                  <c:v>2.2680879396830278E-10</c:v>
                </c:pt>
                <c:pt idx="37">
                  <c:v>5.8406612879480235E-10</c:v>
                </c:pt>
                <c:pt idx="38">
                  <c:v>7.1622707764618099E-11</c:v>
                </c:pt>
                <c:pt idx="39">
                  <c:v>8.3062445810355712E-12</c:v>
                </c:pt>
                <c:pt idx="40">
                  <c:v>1.2434497875801753E-13</c:v>
                </c:pt>
                <c:pt idx="41">
                  <c:v>3.6371012868130492E-9</c:v>
                </c:pt>
                <c:pt idx="42">
                  <c:v>2.0097701280974434E-11</c:v>
                </c:pt>
                <c:pt idx="43">
                  <c:v>5.7139359910252097E-10</c:v>
                </c:pt>
                <c:pt idx="44">
                  <c:v>4.3562131679664162E-9</c:v>
                </c:pt>
                <c:pt idx="45">
                  <c:v>2.737703397315272E-9</c:v>
                </c:pt>
                <c:pt idx="46">
                  <c:v>1.5769430206091783E-10</c:v>
                </c:pt>
                <c:pt idx="47">
                  <c:v>1.3746550564519566E-9</c:v>
                </c:pt>
                <c:pt idx="48">
                  <c:v>2.1228530044936633E-10</c:v>
                </c:pt>
                <c:pt idx="49">
                  <c:v>1.7539427688006981E-9</c:v>
                </c:pt>
                <c:pt idx="50">
                  <c:v>7.9865003499435261E-12</c:v>
                </c:pt>
                <c:pt idx="51">
                  <c:v>2.7744206931856752E-10</c:v>
                </c:pt>
                <c:pt idx="52">
                  <c:v>1.5490542182305944E-10</c:v>
                </c:pt>
                <c:pt idx="53">
                  <c:v>8.184564137536654E-10</c:v>
                </c:pt>
                <c:pt idx="54">
                  <c:v>6.3682392692498979E-10</c:v>
                </c:pt>
                <c:pt idx="55">
                  <c:v>3.0574298648389231E-10</c:v>
                </c:pt>
                <c:pt idx="56">
                  <c:v>2.0272850065339298E-10</c:v>
                </c:pt>
                <c:pt idx="57">
                  <c:v>2.5364244038428296E-10</c:v>
                </c:pt>
                <c:pt idx="58">
                  <c:v>5.553495441290579E-10</c:v>
                </c:pt>
                <c:pt idx="59">
                  <c:v>8.2192030959049589E-11</c:v>
                </c:pt>
                <c:pt idx="60">
                  <c:v>-48.615463874908528</c:v>
                </c:pt>
                <c:pt idx="61">
                  <c:v>-49.676681815170014</c:v>
                </c:pt>
                <c:pt idx="62">
                  <c:v>-50.289824487133956</c:v>
                </c:pt>
                <c:pt idx="63">
                  <c:v>-50.994284318920108</c:v>
                </c:pt>
                <c:pt idx="64">
                  <c:v>-51.142374291692249</c:v>
                </c:pt>
                <c:pt idx="65">
                  <c:v>-51.024228365715317</c:v>
                </c:pt>
                <c:pt idx="66">
                  <c:v>-50.897200271389011</c:v>
                </c:pt>
                <c:pt idx="67">
                  <c:v>-50.234223550911338</c:v>
                </c:pt>
                <c:pt idx="68">
                  <c:v>-50.322239564644406</c:v>
                </c:pt>
                <c:pt idx="69">
                  <c:v>-50.242482609719445</c:v>
                </c:pt>
                <c:pt idx="70">
                  <c:v>-50.910157493677616</c:v>
                </c:pt>
                <c:pt idx="71">
                  <c:v>-52.249884677745285</c:v>
                </c:pt>
                <c:pt idx="72">
                  <c:v>-52.349539908287625</c:v>
                </c:pt>
                <c:pt idx="73">
                  <c:v>-52.755553873383178</c:v>
                </c:pt>
                <c:pt idx="74">
                  <c:v>-50.875139901929288</c:v>
                </c:pt>
                <c:pt idx="75">
                  <c:v>-51.016054879379226</c:v>
                </c:pt>
                <c:pt idx="76">
                  <c:v>-50.257568073346192</c:v>
                </c:pt>
                <c:pt idx="77">
                  <c:v>-49.918772798850114</c:v>
                </c:pt>
                <c:pt idx="78">
                  <c:v>-49.771352410964028</c:v>
                </c:pt>
                <c:pt idx="79">
                  <c:v>-50.376788091902199</c:v>
                </c:pt>
                <c:pt idx="80">
                  <c:v>-51.03734959009671</c:v>
                </c:pt>
                <c:pt idx="81">
                  <c:v>-50.956672407581209</c:v>
                </c:pt>
                <c:pt idx="82">
                  <c:v>-52.635534071940128</c:v>
                </c:pt>
                <c:pt idx="83">
                  <c:v>-52.283544915024322</c:v>
                </c:pt>
                <c:pt idx="84">
                  <c:v>-52.150630423744587</c:v>
                </c:pt>
                <c:pt idx="85">
                  <c:v>-52.306122643049093</c:v>
                </c:pt>
                <c:pt idx="86">
                  <c:v>-52.3525193977257</c:v>
                </c:pt>
                <c:pt idx="87">
                  <c:v>-52.356089139937467</c:v>
                </c:pt>
                <c:pt idx="88">
                  <c:v>-50.859354809401339</c:v>
                </c:pt>
                <c:pt idx="89">
                  <c:v>-50.470456415978333</c:v>
                </c:pt>
                <c:pt idx="90">
                  <c:v>-51.019512641709298</c:v>
                </c:pt>
                <c:pt idx="91">
                  <c:v>-52.608564990370724</c:v>
                </c:pt>
                <c:pt idx="92">
                  <c:v>-52.444296302084695</c:v>
                </c:pt>
                <c:pt idx="93">
                  <c:v>-52.604831289419963</c:v>
                </c:pt>
                <c:pt idx="94">
                  <c:v>-52.745211291738087</c:v>
                </c:pt>
                <c:pt idx="95">
                  <c:v>-52.547671881204224</c:v>
                </c:pt>
                <c:pt idx="96">
                  <c:v>-52.577521765206257</c:v>
                </c:pt>
                <c:pt idx="97">
                  <c:v>-52.907202916889219</c:v>
                </c:pt>
                <c:pt idx="98">
                  <c:v>-52.202888187341159</c:v>
                </c:pt>
                <c:pt idx="99">
                  <c:v>-52.322080530429957</c:v>
                </c:pt>
                <c:pt idx="100">
                  <c:v>-52.198651251212141</c:v>
                </c:pt>
                <c:pt idx="101">
                  <c:v>-52.562293673507156</c:v>
                </c:pt>
                <c:pt idx="102">
                  <c:v>-52.463816279452658</c:v>
                </c:pt>
                <c:pt idx="103">
                  <c:v>-52.335304338945207</c:v>
                </c:pt>
                <c:pt idx="104">
                  <c:v>-52.730264084768351</c:v>
                </c:pt>
                <c:pt idx="105">
                  <c:v>-52.632167734896939</c:v>
                </c:pt>
                <c:pt idx="106">
                  <c:v>-52.406885596772554</c:v>
                </c:pt>
                <c:pt idx="107">
                  <c:v>-52.179897469928619</c:v>
                </c:pt>
                <c:pt idx="108">
                  <c:v>-49.698834623168295</c:v>
                </c:pt>
                <c:pt idx="109">
                  <c:v>-49.669430365700464</c:v>
                </c:pt>
                <c:pt idx="110">
                  <c:v>-49.929683594509697</c:v>
                </c:pt>
                <c:pt idx="111">
                  <c:v>-50.08218286018564</c:v>
                </c:pt>
                <c:pt idx="112">
                  <c:v>-49.739158982440131</c:v>
                </c:pt>
                <c:pt idx="113">
                  <c:v>-49.878722434617885</c:v>
                </c:pt>
                <c:pt idx="114">
                  <c:v>-48.898414892995788</c:v>
                </c:pt>
                <c:pt idx="115">
                  <c:v>-49.294645725985902</c:v>
                </c:pt>
                <c:pt idx="116">
                  <c:v>-49.500063546392994</c:v>
                </c:pt>
                <c:pt idx="117">
                  <c:v>-49.556466832536898</c:v>
                </c:pt>
                <c:pt idx="118">
                  <c:v>-50.164248354109077</c:v>
                </c:pt>
                <c:pt idx="119">
                  <c:v>-50.221077761696506</c:v>
                </c:pt>
                <c:pt idx="120">
                  <c:v>-50.355915267240562</c:v>
                </c:pt>
                <c:pt idx="121">
                  <c:v>-50.858460195859152</c:v>
                </c:pt>
                <c:pt idx="122">
                  <c:v>-50.449850286428045</c:v>
                </c:pt>
                <c:pt idx="123">
                  <c:v>-50.702123412313085</c:v>
                </c:pt>
                <c:pt idx="124">
                  <c:v>-50.12407286535381</c:v>
                </c:pt>
                <c:pt idx="125">
                  <c:v>-49.968097386599766</c:v>
                </c:pt>
                <c:pt idx="126">
                  <c:v>-49.857246358526027</c:v>
                </c:pt>
                <c:pt idx="127">
                  <c:v>-50.38371727937556</c:v>
                </c:pt>
                <c:pt idx="128">
                  <c:v>-50.783572838272448</c:v>
                </c:pt>
                <c:pt idx="129">
                  <c:v>-50.83360419957171</c:v>
                </c:pt>
                <c:pt idx="130">
                  <c:v>-51.558535589168969</c:v>
                </c:pt>
                <c:pt idx="131">
                  <c:v>-51.695144186327525</c:v>
                </c:pt>
                <c:pt idx="132">
                  <c:v>-52.664590711621713</c:v>
                </c:pt>
                <c:pt idx="133">
                  <c:v>-52.882187316348791</c:v>
                </c:pt>
                <c:pt idx="134">
                  <c:v>-52.146189974297158</c:v>
                </c:pt>
                <c:pt idx="135">
                  <c:v>-52.175466566384785</c:v>
                </c:pt>
                <c:pt idx="136">
                  <c:v>-51.334488850563503</c:v>
                </c:pt>
                <c:pt idx="137">
                  <c:v>-51.161116079414569</c:v>
                </c:pt>
                <c:pt idx="138">
                  <c:v>-51.147335808620483</c:v>
                </c:pt>
                <c:pt idx="139">
                  <c:v>-52.304928532694248</c:v>
                </c:pt>
                <c:pt idx="140">
                  <c:v>-53.177472545961791</c:v>
                </c:pt>
                <c:pt idx="141">
                  <c:v>-53.672929681955793</c:v>
                </c:pt>
                <c:pt idx="142">
                  <c:v>-54.797608983797545</c:v>
                </c:pt>
                <c:pt idx="143">
                  <c:v>-55.137386014237563</c:v>
                </c:pt>
                <c:pt idx="144">
                  <c:v>-57.68641974397724</c:v>
                </c:pt>
                <c:pt idx="145">
                  <c:v>-57.973164006316438</c:v>
                </c:pt>
                <c:pt idx="146">
                  <c:v>-57.603296419460094</c:v>
                </c:pt>
                <c:pt idx="147">
                  <c:v>-57.732742459294968</c:v>
                </c:pt>
                <c:pt idx="148">
                  <c:v>-57.051284053430209</c:v>
                </c:pt>
                <c:pt idx="149">
                  <c:v>-57.016825113598316</c:v>
                </c:pt>
                <c:pt idx="150">
                  <c:v>-56.806219130488898</c:v>
                </c:pt>
                <c:pt idx="151">
                  <c:v>-57.431118075950508</c:v>
                </c:pt>
                <c:pt idx="152">
                  <c:v>-57.711946048868413</c:v>
                </c:pt>
                <c:pt idx="153">
                  <c:v>-57.710540546460834</c:v>
                </c:pt>
                <c:pt idx="154">
                  <c:v>-58.044356181451803</c:v>
                </c:pt>
                <c:pt idx="155">
                  <c:v>-57.927243202475438</c:v>
                </c:pt>
                <c:pt idx="156">
                  <c:v>-57.990475622194936</c:v>
                </c:pt>
                <c:pt idx="157">
                  <c:v>-58.252732057924732</c:v>
                </c:pt>
                <c:pt idx="158">
                  <c:v>-57.824509257816317</c:v>
                </c:pt>
                <c:pt idx="159">
                  <c:v>-57.962387949584809</c:v>
                </c:pt>
                <c:pt idx="160">
                  <c:v>-57.407878270096262</c:v>
                </c:pt>
                <c:pt idx="161">
                  <c:v>-57.455072036173078</c:v>
                </c:pt>
                <c:pt idx="162">
                  <c:v>-57.097432665299493</c:v>
                </c:pt>
                <c:pt idx="163">
                  <c:v>-57.541027439219761</c:v>
                </c:pt>
                <c:pt idx="164">
                  <c:v>-57.913149769054144</c:v>
                </c:pt>
                <c:pt idx="165">
                  <c:v>-57.925163662066552</c:v>
                </c:pt>
                <c:pt idx="166">
                  <c:v>-58.348067003660617</c:v>
                </c:pt>
                <c:pt idx="167">
                  <c:v>-58.296216442089644</c:v>
                </c:pt>
              </c:numCache>
            </c:numRef>
          </c:val>
          <c:smooth val="0"/>
          <c:extLst>
            <c:ext xmlns:c16="http://schemas.microsoft.com/office/drawing/2014/chart" uri="{C3380CC4-5D6E-409C-BE32-E72D297353CC}">
              <c16:uniqueId val="{00000000-C7F8-40C2-88C5-55C3DB7FFD86}"/>
            </c:ext>
          </c:extLst>
        </c:ser>
        <c:ser>
          <c:idx val="3"/>
          <c:order val="1"/>
          <c:tx>
            <c:strRef>
              <c:f>'Graficos 5-3 a 5-23_Flujos '!$FD$4</c:f>
              <c:strCache>
                <c:ptCount val="1"/>
                <c:pt idx="0">
                  <c:v>Flujo Oferta2</c:v>
                </c:pt>
              </c:strCache>
            </c:strRef>
          </c:tx>
          <c:spPr>
            <a:ln w="38100" cap="rnd">
              <a:solidFill>
                <a:schemeClr val="accent4"/>
              </a:solidFill>
              <a:prstDash val="sysDot"/>
              <a:round/>
            </a:ln>
            <a:effectLst/>
          </c:spPr>
          <c:marker>
            <c:symbol val="none"/>
          </c:marker>
          <c:val>
            <c:numRef>
              <c:f>'Graficos 5-3 a 5-23_Flujos '!$FI$5:$FI$172</c:f>
              <c:numCache>
                <c:formatCode>General</c:formatCode>
                <c:ptCount val="168"/>
                <c:pt idx="0">
                  <c:v>5.9209732800481092</c:v>
                </c:pt>
                <c:pt idx="1">
                  <c:v>6.3263384522956772</c:v>
                </c:pt>
                <c:pt idx="2">
                  <c:v>6.1891655361446203</c:v>
                </c:pt>
                <c:pt idx="3">
                  <c:v>6.0862033292134239</c:v>
                </c:pt>
                <c:pt idx="4">
                  <c:v>6.1169129701488547</c:v>
                </c:pt>
                <c:pt idx="5">
                  <c:v>6.3192627440647344</c:v>
                </c:pt>
                <c:pt idx="6">
                  <c:v>6.2430778247502285</c:v>
                </c:pt>
                <c:pt idx="7">
                  <c:v>6.3176829421678615</c:v>
                </c:pt>
                <c:pt idx="8">
                  <c:v>6.3083458371389796</c:v>
                </c:pt>
                <c:pt idx="9">
                  <c:v>6.2207002768903186</c:v>
                </c:pt>
                <c:pt idx="10">
                  <c:v>6.3024316088174759</c:v>
                </c:pt>
                <c:pt idx="11">
                  <c:v>5.821693973392386</c:v>
                </c:pt>
                <c:pt idx="12">
                  <c:v>6.1073439301482022</c:v>
                </c:pt>
                <c:pt idx="13">
                  <c:v>6.5239263806580094</c:v>
                </c:pt>
                <c:pt idx="14">
                  <c:v>6.380704384048526</c:v>
                </c:pt>
                <c:pt idx="15">
                  <c:v>6.2733532378450869</c:v>
                </c:pt>
                <c:pt idx="16">
                  <c:v>6.3046222000214538</c:v>
                </c:pt>
                <c:pt idx="17">
                  <c:v>6.5142705505323955</c:v>
                </c:pt>
                <c:pt idx="18">
                  <c:v>6.4355959847425002</c:v>
                </c:pt>
                <c:pt idx="19">
                  <c:v>6.5127249572523622</c:v>
                </c:pt>
                <c:pt idx="20">
                  <c:v>6.6039256367452968</c:v>
                </c:pt>
                <c:pt idx="21">
                  <c:v>6.4146731765040403</c:v>
                </c:pt>
                <c:pt idx="22">
                  <c:v>6.4990649009483832</c:v>
                </c:pt>
                <c:pt idx="23">
                  <c:v>6.0032358392213787</c:v>
                </c:pt>
                <c:pt idx="24">
                  <c:v>0</c:v>
                </c:pt>
                <c:pt idx="25">
                  <c:v>9.4972918418534391E-10</c:v>
                </c:pt>
                <c:pt idx="26">
                  <c:v>7.7604056514246622E-10</c:v>
                </c:pt>
                <c:pt idx="27">
                  <c:v>4.1016079421751783E-11</c:v>
                </c:pt>
                <c:pt idx="28">
                  <c:v>1.4252304225692569E-8</c:v>
                </c:pt>
                <c:pt idx="29">
                  <c:v>7.2854433597058232E-10</c:v>
                </c:pt>
                <c:pt idx="30">
                  <c:v>3.5633718198369024E-11</c:v>
                </c:pt>
                <c:pt idx="31">
                  <c:v>1.0449596743455913E-10</c:v>
                </c:pt>
                <c:pt idx="32">
                  <c:v>6.7988281671205186E-11</c:v>
                </c:pt>
                <c:pt idx="33">
                  <c:v>9.9497299288486829E-11</c:v>
                </c:pt>
                <c:pt idx="34">
                  <c:v>3.3669067533992347E-11</c:v>
                </c:pt>
                <c:pt idx="35">
                  <c:v>1.5088374993865727E-11</c:v>
                </c:pt>
                <c:pt idx="36">
                  <c:v>2.9189095585024916E-11</c:v>
                </c:pt>
                <c:pt idx="37">
                  <c:v>3.1342040074378019E-11</c:v>
                </c:pt>
                <c:pt idx="38">
                  <c:v>1.0235368108624243E-10</c:v>
                </c:pt>
                <c:pt idx="39">
                  <c:v>1.1627321327978279E-10</c:v>
                </c:pt>
                <c:pt idx="40">
                  <c:v>4.9631410092842998E-12</c:v>
                </c:pt>
                <c:pt idx="41">
                  <c:v>2.9771740628348198E-11</c:v>
                </c:pt>
                <c:pt idx="42">
                  <c:v>2.1757884383077908E-10</c:v>
                </c:pt>
                <c:pt idx="43">
                  <c:v>2.4671820142430079E-10</c:v>
                </c:pt>
                <c:pt idx="44">
                  <c:v>1.5599290748014027E-9</c:v>
                </c:pt>
                <c:pt idx="45">
                  <c:v>1.0218883517154609E-9</c:v>
                </c:pt>
                <c:pt idx="46">
                  <c:v>1.0288303542438371E-10</c:v>
                </c:pt>
                <c:pt idx="47">
                  <c:v>1.2947189986789454E-9</c:v>
                </c:pt>
                <c:pt idx="48">
                  <c:v>1.6850165707182896E-10</c:v>
                </c:pt>
                <c:pt idx="49">
                  <c:v>2.6132305208648177E-9</c:v>
                </c:pt>
                <c:pt idx="50">
                  <c:v>0</c:v>
                </c:pt>
                <c:pt idx="51">
                  <c:v>1.031466467793507E-9</c:v>
                </c:pt>
                <c:pt idx="52">
                  <c:v>3.9511505178779771E-10</c:v>
                </c:pt>
                <c:pt idx="53">
                  <c:v>9.893419417039695E-10</c:v>
                </c:pt>
                <c:pt idx="54">
                  <c:v>4.8862531798476994E-9</c:v>
                </c:pt>
                <c:pt idx="55">
                  <c:v>1.7282530961892917E-10</c:v>
                </c:pt>
                <c:pt idx="56">
                  <c:v>3.0664892847198644E-10</c:v>
                </c:pt>
                <c:pt idx="57">
                  <c:v>9.2647667315759463E-11</c:v>
                </c:pt>
                <c:pt idx="58">
                  <c:v>8.2192279649007105E-9</c:v>
                </c:pt>
                <c:pt idx="59">
                  <c:v>1.1567280466806551E-10</c:v>
                </c:pt>
                <c:pt idx="60">
                  <c:v>-47.741030865621724</c:v>
                </c:pt>
                <c:pt idx="61">
                  <c:v>-48.81873333378644</c:v>
                </c:pt>
                <c:pt idx="62">
                  <c:v>-49.448360533742743</c:v>
                </c:pt>
                <c:pt idx="63">
                  <c:v>-50.169304891873253</c:v>
                </c:pt>
                <c:pt idx="64">
                  <c:v>-50.333879394256655</c:v>
                </c:pt>
                <c:pt idx="65">
                  <c:v>-50.232217996146574</c:v>
                </c:pt>
                <c:pt idx="66">
                  <c:v>-50.120107994453065</c:v>
                </c:pt>
                <c:pt idx="67">
                  <c:v>-49.470482929722493</c:v>
                </c:pt>
                <c:pt idx="68">
                  <c:v>-49.571850600517791</c:v>
                </c:pt>
                <c:pt idx="69">
                  <c:v>-49.505445301072541</c:v>
                </c:pt>
                <c:pt idx="70">
                  <c:v>-50.186471841248931</c:v>
                </c:pt>
                <c:pt idx="71">
                  <c:v>-51.539550681591209</c:v>
                </c:pt>
                <c:pt idx="72">
                  <c:v>-51.652557568604607</c:v>
                </c:pt>
                <c:pt idx="73">
                  <c:v>-52.071923189982044</c:v>
                </c:pt>
                <c:pt idx="74">
                  <c:v>-50.204860874791848</c:v>
                </c:pt>
                <c:pt idx="75">
                  <c:v>-50.359127508476377</c:v>
                </c:pt>
                <c:pt idx="76">
                  <c:v>-49.613992358732503</c:v>
                </c:pt>
                <c:pt idx="77">
                  <c:v>-49.288548740445549</c:v>
                </c:pt>
                <c:pt idx="78">
                  <c:v>-49.153089016166632</c:v>
                </c:pt>
                <c:pt idx="79">
                  <c:v>-49.769094368042715</c:v>
                </c:pt>
                <c:pt idx="80">
                  <c:v>-50.440225538850427</c:v>
                </c:pt>
                <c:pt idx="81">
                  <c:v>-50.370118028236902</c:v>
                </c:pt>
                <c:pt idx="82">
                  <c:v>-52.05954936091257</c:v>
                </c:pt>
                <c:pt idx="83">
                  <c:v>-51.718129880173365</c:v>
                </c:pt>
                <c:pt idx="84">
                  <c:v>-51.595785055023953</c:v>
                </c:pt>
                <c:pt idx="85">
                  <c:v>-51.761846947079903</c:v>
                </c:pt>
                <c:pt idx="86">
                  <c:v>-51.818813370911812</c:v>
                </c:pt>
                <c:pt idx="87">
                  <c:v>-51.832952783941437</c:v>
                </c:pt>
                <c:pt idx="88">
                  <c:v>-50.346788124394152</c:v>
                </c:pt>
                <c:pt idx="89">
                  <c:v>-49.968459402511144</c:v>
                </c:pt>
                <c:pt idx="90">
                  <c:v>-50.527075563362814</c:v>
                </c:pt>
                <c:pt idx="91">
                  <c:v>-52.124678112582842</c:v>
                </c:pt>
                <c:pt idx="92">
                  <c:v>-51.968959625140997</c:v>
                </c:pt>
                <c:pt idx="93">
                  <c:v>-52.138044812620137</c:v>
                </c:pt>
                <c:pt idx="94">
                  <c:v>-52.286975015209464</c:v>
                </c:pt>
                <c:pt idx="95">
                  <c:v>-52.097985804994096</c:v>
                </c:pt>
                <c:pt idx="96">
                  <c:v>-52.136385922431145</c:v>
                </c:pt>
                <c:pt idx="97">
                  <c:v>-52.47461727204427</c:v>
                </c:pt>
                <c:pt idx="98">
                  <c:v>-51.778852745770564</c:v>
                </c:pt>
                <c:pt idx="99">
                  <c:v>-51.906595288561221</c:v>
                </c:pt>
                <c:pt idx="100">
                  <c:v>-51.791716211047969</c:v>
                </c:pt>
                <c:pt idx="101">
                  <c:v>-52.163908832675588</c:v>
                </c:pt>
                <c:pt idx="102">
                  <c:v>-52.072733682209218</c:v>
                </c:pt>
                <c:pt idx="103">
                  <c:v>-51.950276026374922</c:v>
                </c:pt>
                <c:pt idx="104">
                  <c:v>-52.351290051643446</c:v>
                </c:pt>
                <c:pt idx="105">
                  <c:v>-52.259247977644918</c:v>
                </c:pt>
                <c:pt idx="106">
                  <c:v>-52.040020045405981</c:v>
                </c:pt>
                <c:pt idx="107">
                  <c:v>-51.819086029130631</c:v>
                </c:pt>
                <c:pt idx="108">
                  <c:v>-49.387310434009123</c:v>
                </c:pt>
                <c:pt idx="109">
                  <c:v>-49.352463944325791</c:v>
                </c:pt>
                <c:pt idx="110">
                  <c:v>-49.607274940843126</c:v>
                </c:pt>
                <c:pt idx="111">
                  <c:v>-49.754331974572779</c:v>
                </c:pt>
                <c:pt idx="112">
                  <c:v>-49.40586586444806</c:v>
                </c:pt>
                <c:pt idx="113">
                  <c:v>-49.539987084413951</c:v>
                </c:pt>
                <c:pt idx="114">
                  <c:v>-48.562522773927412</c:v>
                </c:pt>
                <c:pt idx="115">
                  <c:v>-48.969882301329562</c:v>
                </c:pt>
                <c:pt idx="116">
                  <c:v>-49.186428816263287</c:v>
                </c:pt>
                <c:pt idx="117">
                  <c:v>-49.226837479905953</c:v>
                </c:pt>
                <c:pt idx="118">
                  <c:v>-49.690227579763814</c:v>
                </c:pt>
                <c:pt idx="119">
                  <c:v>-49.791395096797714</c:v>
                </c:pt>
                <c:pt idx="120">
                  <c:v>-49.82642737300921</c:v>
                </c:pt>
                <c:pt idx="121">
                  <c:v>-50.134839331934927</c:v>
                </c:pt>
                <c:pt idx="122">
                  <c:v>-49.715368994304299</c:v>
                </c:pt>
                <c:pt idx="123">
                  <c:v>-49.852657025334338</c:v>
                </c:pt>
                <c:pt idx="124">
                  <c:v>-49.244902448750508</c:v>
                </c:pt>
                <c:pt idx="125">
                  <c:v>-48.977283372354577</c:v>
                </c:pt>
                <c:pt idx="126">
                  <c:v>-48.827271529273276</c:v>
                </c:pt>
                <c:pt idx="127">
                  <c:v>-49.192132350397515</c:v>
                </c:pt>
                <c:pt idx="128">
                  <c:v>-49.622073702206762</c:v>
                </c:pt>
                <c:pt idx="129">
                  <c:v>-49.709228490279202</c:v>
                </c:pt>
                <c:pt idx="130">
                  <c:v>-50.469596676832225</c:v>
                </c:pt>
                <c:pt idx="131">
                  <c:v>-50.634822405259911</c:v>
                </c:pt>
                <c:pt idx="132">
                  <c:v>-51.679641380012981</c:v>
                </c:pt>
                <c:pt idx="133">
                  <c:v>-51.926134574916432</c:v>
                </c:pt>
                <c:pt idx="134">
                  <c:v>-51.204770334708883</c:v>
                </c:pt>
                <c:pt idx="135">
                  <c:v>-51.253154704203553</c:v>
                </c:pt>
                <c:pt idx="136">
                  <c:v>-50.439135790687942</c:v>
                </c:pt>
                <c:pt idx="137">
                  <c:v>-50.292164393938947</c:v>
                </c:pt>
                <c:pt idx="138">
                  <c:v>-50.270993691756303</c:v>
                </c:pt>
                <c:pt idx="139">
                  <c:v>-51.398327714863626</c:v>
                </c:pt>
                <c:pt idx="140">
                  <c:v>-52.185377322641216</c:v>
                </c:pt>
                <c:pt idx="141">
                  <c:v>-52.543987060007566</c:v>
                </c:pt>
                <c:pt idx="142">
                  <c:v>-53.53703487990424</c:v>
                </c:pt>
                <c:pt idx="143">
                  <c:v>-53.72461156882855</c:v>
                </c:pt>
                <c:pt idx="144">
                  <c:v>-55.480274537205332</c:v>
                </c:pt>
                <c:pt idx="145">
                  <c:v>-55.573771574809143</c:v>
                </c:pt>
                <c:pt idx="146">
                  <c:v>-54.934473404829987</c:v>
                </c:pt>
                <c:pt idx="147">
                  <c:v>-54.839087476102577</c:v>
                </c:pt>
                <c:pt idx="148">
                  <c:v>-53.95697365198248</c:v>
                </c:pt>
                <c:pt idx="149">
                  <c:v>-53.719880126302087</c:v>
                </c:pt>
                <c:pt idx="150">
                  <c:v>-53.434971785596645</c:v>
                </c:pt>
                <c:pt idx="151">
                  <c:v>-54.177137579845294</c:v>
                </c:pt>
                <c:pt idx="152">
                  <c:v>-54.602810588465218</c:v>
                </c:pt>
                <c:pt idx="153">
                  <c:v>-54.701085988024715</c:v>
                </c:pt>
                <c:pt idx="154">
                  <c:v>-55.168113661457028</c:v>
                </c:pt>
                <c:pt idx="155">
                  <c:v>-55.117541210802301</c:v>
                </c:pt>
                <c:pt idx="156">
                  <c:v>-55.308637988817281</c:v>
                </c:pt>
                <c:pt idx="157">
                  <c:v>-55.734709078489686</c:v>
                </c:pt>
                <c:pt idx="158">
                  <c:v>-55.409574383822473</c:v>
                </c:pt>
                <c:pt idx="159">
                  <c:v>-55.676195475167333</c:v>
                </c:pt>
                <c:pt idx="160">
                  <c:v>-55.251253006550542</c:v>
                </c:pt>
                <c:pt idx="161">
                  <c:v>-55.451170623115104</c:v>
                </c:pt>
                <c:pt idx="162">
                  <c:v>-55.183672036411735</c:v>
                </c:pt>
                <c:pt idx="163">
                  <c:v>-55.710852409976724</c:v>
                </c:pt>
                <c:pt idx="164">
                  <c:v>-56.1892345608303</c:v>
                </c:pt>
                <c:pt idx="165">
                  <c:v>-56.270105172503463</c:v>
                </c:pt>
                <c:pt idx="166">
                  <c:v>-56.791870089300573</c:v>
                </c:pt>
                <c:pt idx="167">
                  <c:v>-56.780435792776188</c:v>
                </c:pt>
              </c:numCache>
            </c:numRef>
          </c:val>
          <c:smooth val="0"/>
          <c:extLst>
            <c:ext xmlns:c16="http://schemas.microsoft.com/office/drawing/2014/chart" uri="{C3380CC4-5D6E-409C-BE32-E72D297353CC}">
              <c16:uniqueId val="{00000001-C7F8-40C2-88C5-55C3DB7FFD86}"/>
            </c:ext>
          </c:extLst>
        </c:ser>
        <c:ser>
          <c:idx val="4"/>
          <c:order val="2"/>
          <c:tx>
            <c:strRef>
              <c:f>'Graficos 5-3 a 5-23_Flujos '!$FJ$4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'!$FJ$5:$FJ$172</c:f>
              <c:numCache>
                <c:formatCode>General</c:formatCode>
                <c:ptCount val="168"/>
                <c:pt idx="0">
                  <c:v>5.9209732800481092</c:v>
                </c:pt>
                <c:pt idx="1">
                  <c:v>6.3263384522956772</c:v>
                </c:pt>
                <c:pt idx="2">
                  <c:v>6.1891655361446203</c:v>
                </c:pt>
                <c:pt idx="3">
                  <c:v>6.0862033292134239</c:v>
                </c:pt>
                <c:pt idx="4">
                  <c:v>6.1169129701488547</c:v>
                </c:pt>
                <c:pt idx="5">
                  <c:v>6.3192627440647344</c:v>
                </c:pt>
                <c:pt idx="6">
                  <c:v>6.2430778247502285</c:v>
                </c:pt>
                <c:pt idx="7">
                  <c:v>6.3176829421678615</c:v>
                </c:pt>
                <c:pt idx="8">
                  <c:v>6.3083458371389796</c:v>
                </c:pt>
                <c:pt idx="9">
                  <c:v>6.2207002768903186</c:v>
                </c:pt>
                <c:pt idx="10">
                  <c:v>6.3024316088174759</c:v>
                </c:pt>
                <c:pt idx="11">
                  <c:v>5.821693973392386</c:v>
                </c:pt>
                <c:pt idx="12">
                  <c:v>3.060149711511193E-10</c:v>
                </c:pt>
                <c:pt idx="13">
                  <c:v>1.7974837783617673E-17</c:v>
                </c:pt>
                <c:pt idx="14">
                  <c:v>1.3960085059131097E-8</c:v>
                </c:pt>
                <c:pt idx="15">
                  <c:v>3.4984079573446155E-10</c:v>
                </c:pt>
                <c:pt idx="16">
                  <c:v>9.6741979985968767E-11</c:v>
                </c:pt>
                <c:pt idx="17">
                  <c:v>6.4019505182796203E-10</c:v>
                </c:pt>
                <c:pt idx="18">
                  <c:v>2.654381102297634E-10</c:v>
                </c:pt>
                <c:pt idx="19">
                  <c:v>1.0844411736690858E-11</c:v>
                </c:pt>
                <c:pt idx="20">
                  <c:v>1.7848789825725476E-10</c:v>
                </c:pt>
                <c:pt idx="21">
                  <c:v>6.0992056984327259E-12</c:v>
                </c:pt>
                <c:pt idx="22">
                  <c:v>1.2843108007468448E-10</c:v>
                </c:pt>
                <c:pt idx="23">
                  <c:v>6.003235839230685</c:v>
                </c:pt>
                <c:pt idx="24">
                  <c:v>-3.756112636443504</c:v>
                </c:pt>
                <c:pt idx="25">
                  <c:v>-4.2414670720554568</c:v>
                </c:pt>
                <c:pt idx="26">
                  <c:v>-4.3536662794176664</c:v>
                </c:pt>
                <c:pt idx="27">
                  <c:v>-4.1629465625974262</c:v>
                </c:pt>
                <c:pt idx="28">
                  <c:v>-4.1580648445196857</c:v>
                </c:pt>
                <c:pt idx="29">
                  <c:v>-4.3111063570959232</c:v>
                </c:pt>
                <c:pt idx="30">
                  <c:v>-4.1817019779209659</c:v>
                </c:pt>
                <c:pt idx="31">
                  <c:v>-4.195233707112493</c:v>
                </c:pt>
                <c:pt idx="32">
                  <c:v>-4.5523488071739848</c:v>
                </c:pt>
                <c:pt idx="33">
                  <c:v>-4.5608454175144288</c:v>
                </c:pt>
                <c:pt idx="34">
                  <c:v>-4.8029792710203765</c:v>
                </c:pt>
                <c:pt idx="35">
                  <c:v>-4.4874278921015502</c:v>
                </c:pt>
                <c:pt idx="36">
                  <c:v>-4.5992484275593597</c:v>
                </c:pt>
                <c:pt idx="37">
                  <c:v>-4.8846404270225321</c:v>
                </c:pt>
                <c:pt idx="38">
                  <c:v>-4.9817069305954647</c:v>
                </c:pt>
                <c:pt idx="39">
                  <c:v>-4.6597899746775511</c:v>
                </c:pt>
                <c:pt idx="40">
                  <c:v>-4.3855002863019763</c:v>
                </c:pt>
                <c:pt idx="41">
                  <c:v>-4.7956348197767511</c:v>
                </c:pt>
                <c:pt idx="42">
                  <c:v>-32.072447621249012</c:v>
                </c:pt>
                <c:pt idx="43">
                  <c:v>-32.846132457996646</c:v>
                </c:pt>
                <c:pt idx="44">
                  <c:v>-33.827382309915265</c:v>
                </c:pt>
                <c:pt idx="45">
                  <c:v>-34.540141575866073</c:v>
                </c:pt>
                <c:pt idx="46">
                  <c:v>-35.522851803185404</c:v>
                </c:pt>
                <c:pt idx="47">
                  <c:v>-35.99567053780811</c:v>
                </c:pt>
                <c:pt idx="48">
                  <c:v>-37.106015439847397</c:v>
                </c:pt>
                <c:pt idx="49">
                  <c:v>-37.815111056808746</c:v>
                </c:pt>
                <c:pt idx="50">
                  <c:v>-38.529636453036801</c:v>
                </c:pt>
                <c:pt idx="51">
                  <c:v>-39.351191072621077</c:v>
                </c:pt>
                <c:pt idx="52">
                  <c:v>-42.410107977078951</c:v>
                </c:pt>
                <c:pt idx="53">
                  <c:v>-43.658162767860631</c:v>
                </c:pt>
                <c:pt idx="54">
                  <c:v>-44.005388896208387</c:v>
                </c:pt>
                <c:pt idx="55">
                  <c:v>-45.130673269071849</c:v>
                </c:pt>
                <c:pt idx="56">
                  <c:v>-45.701398522402087</c:v>
                </c:pt>
                <c:pt idx="57">
                  <c:v>-46.444805578408705</c:v>
                </c:pt>
                <c:pt idx="58">
                  <c:v>-46.910157534151949</c:v>
                </c:pt>
                <c:pt idx="59">
                  <c:v>-47.333044640192384</c:v>
                </c:pt>
                <c:pt idx="60">
                  <c:v>-47.741030865732682</c:v>
                </c:pt>
                <c:pt idx="61">
                  <c:v>-48.818733333850105</c:v>
                </c:pt>
                <c:pt idx="62">
                  <c:v>-49.4483605337482</c:v>
                </c:pt>
                <c:pt idx="63">
                  <c:v>-50.169304891873253</c:v>
                </c:pt>
                <c:pt idx="64">
                  <c:v>-50.333879394444011</c:v>
                </c:pt>
                <c:pt idx="65">
                  <c:v>-50.232217996146574</c:v>
                </c:pt>
                <c:pt idx="66">
                  <c:v>-50.120107993965576</c:v>
                </c:pt>
                <c:pt idx="67">
                  <c:v>-49.470482929720674</c:v>
                </c:pt>
                <c:pt idx="68">
                  <c:v>-49.571850599697427</c:v>
                </c:pt>
                <c:pt idx="69">
                  <c:v>-49.505445302038424</c:v>
                </c:pt>
                <c:pt idx="70">
                  <c:v>-50.18647184126894</c:v>
                </c:pt>
                <c:pt idx="71">
                  <c:v>-51.539550681578476</c:v>
                </c:pt>
                <c:pt idx="72">
                  <c:v>-51.652557568984776</c:v>
                </c:pt>
                <c:pt idx="73">
                  <c:v>-52.071923189911104</c:v>
                </c:pt>
                <c:pt idx="74">
                  <c:v>-50.20486087478821</c:v>
                </c:pt>
                <c:pt idx="75">
                  <c:v>-50.359127508474558</c:v>
                </c:pt>
                <c:pt idx="76">
                  <c:v>-49.613992358708856</c:v>
                </c:pt>
                <c:pt idx="77">
                  <c:v>-49.288548740430997</c:v>
                </c:pt>
                <c:pt idx="78">
                  <c:v>-49.153089016168451</c:v>
                </c:pt>
                <c:pt idx="79">
                  <c:v>-49.769094368153674</c:v>
                </c:pt>
                <c:pt idx="80">
                  <c:v>-50.440225537273363</c:v>
                </c:pt>
                <c:pt idx="81">
                  <c:v>-50.370118025957709</c:v>
                </c:pt>
                <c:pt idx="82">
                  <c:v>-52.059549360827077</c:v>
                </c:pt>
                <c:pt idx="83">
                  <c:v>-51.718129875023806</c:v>
                </c:pt>
                <c:pt idx="84">
                  <c:v>-51.595785057574176</c:v>
                </c:pt>
                <c:pt idx="85">
                  <c:v>-51.761846947918457</c:v>
                </c:pt>
                <c:pt idx="86">
                  <c:v>-51.818813370946373</c:v>
                </c:pt>
                <c:pt idx="87">
                  <c:v>-51.832952783937799</c:v>
                </c:pt>
                <c:pt idx="88">
                  <c:v>-50.346788124388695</c:v>
                </c:pt>
                <c:pt idx="89">
                  <c:v>-49.968459401807195</c:v>
                </c:pt>
                <c:pt idx="90">
                  <c:v>-50.527075563368271</c:v>
                </c:pt>
                <c:pt idx="91">
                  <c:v>-52.124678112584661</c:v>
                </c:pt>
                <c:pt idx="92">
                  <c:v>-51.968959624746276</c:v>
                </c:pt>
                <c:pt idx="93">
                  <c:v>-52.138044812607404</c:v>
                </c:pt>
                <c:pt idx="94">
                  <c:v>-52.286975015209464</c:v>
                </c:pt>
                <c:pt idx="95">
                  <c:v>-52.097985805021381</c:v>
                </c:pt>
                <c:pt idx="96">
                  <c:v>-52.136385921929104</c:v>
                </c:pt>
                <c:pt idx="97">
                  <c:v>-52.474617272031537</c:v>
                </c:pt>
                <c:pt idx="98">
                  <c:v>-51.778852745770564</c:v>
                </c:pt>
                <c:pt idx="99">
                  <c:v>-51.906595288573953</c:v>
                </c:pt>
                <c:pt idx="100">
                  <c:v>-51.791716211047969</c:v>
                </c:pt>
                <c:pt idx="101">
                  <c:v>-52.163908832631932</c:v>
                </c:pt>
                <c:pt idx="102">
                  <c:v>-52.072733682214675</c:v>
                </c:pt>
                <c:pt idx="103">
                  <c:v>-51.950276026374922</c:v>
                </c:pt>
                <c:pt idx="104">
                  <c:v>-52.351290052405602</c:v>
                </c:pt>
                <c:pt idx="105">
                  <c:v>-52.259247977634004</c:v>
                </c:pt>
                <c:pt idx="106">
                  <c:v>-52.040020045402343</c:v>
                </c:pt>
                <c:pt idx="107">
                  <c:v>-51.819086029128812</c:v>
                </c:pt>
                <c:pt idx="108">
                  <c:v>-49.387310434016399</c:v>
                </c:pt>
                <c:pt idx="109">
                  <c:v>-49.352463944322153</c:v>
                </c:pt>
                <c:pt idx="110">
                  <c:v>-49.607274940843126</c:v>
                </c:pt>
                <c:pt idx="111">
                  <c:v>-49.754331974396337</c:v>
                </c:pt>
                <c:pt idx="112">
                  <c:v>-49.405865864446241</c:v>
                </c:pt>
                <c:pt idx="113">
                  <c:v>-49.539987084413951</c:v>
                </c:pt>
                <c:pt idx="114">
                  <c:v>-48.562522774043828</c:v>
                </c:pt>
                <c:pt idx="115">
                  <c:v>-48.969882302970291</c:v>
                </c:pt>
                <c:pt idx="116">
                  <c:v>-49.186428816265106</c:v>
                </c:pt>
                <c:pt idx="117">
                  <c:v>-49.226837479904134</c:v>
                </c:pt>
                <c:pt idx="118">
                  <c:v>-49.690227579763814</c:v>
                </c:pt>
                <c:pt idx="119">
                  <c:v>-49.791395096797714</c:v>
                </c:pt>
                <c:pt idx="120">
                  <c:v>-49.826427373003753</c:v>
                </c:pt>
                <c:pt idx="121">
                  <c:v>-50.134839331938565</c:v>
                </c:pt>
                <c:pt idx="122">
                  <c:v>-49.715368994306118</c:v>
                </c:pt>
                <c:pt idx="123">
                  <c:v>-49.8526570253307</c:v>
                </c:pt>
                <c:pt idx="124">
                  <c:v>-49.244902448750508</c:v>
                </c:pt>
                <c:pt idx="125">
                  <c:v>-48.977283372427337</c:v>
                </c:pt>
                <c:pt idx="126">
                  <c:v>-48.827271529275095</c:v>
                </c:pt>
                <c:pt idx="127">
                  <c:v>-49.192132350401153</c:v>
                </c:pt>
                <c:pt idx="128">
                  <c:v>-49.622073702201305</c:v>
                </c:pt>
                <c:pt idx="129">
                  <c:v>-49.709228490486566</c:v>
                </c:pt>
                <c:pt idx="130">
                  <c:v>-50.46959667684132</c:v>
                </c:pt>
                <c:pt idx="131">
                  <c:v>-50.634822402782447</c:v>
                </c:pt>
                <c:pt idx="132">
                  <c:v>-51.679641383887429</c:v>
                </c:pt>
                <c:pt idx="133">
                  <c:v>-51.926134574923708</c:v>
                </c:pt>
                <c:pt idx="134">
                  <c:v>-51.204770334712521</c:v>
                </c:pt>
                <c:pt idx="135">
                  <c:v>-51.253154704207191</c:v>
                </c:pt>
                <c:pt idx="136">
                  <c:v>-50.439135790689761</c:v>
                </c:pt>
                <c:pt idx="137">
                  <c:v>-50.292164393955318</c:v>
                </c:pt>
                <c:pt idx="138">
                  <c:v>-50.270993691749027</c:v>
                </c:pt>
                <c:pt idx="139">
                  <c:v>-51.398327714701736</c:v>
                </c:pt>
                <c:pt idx="140">
                  <c:v>-52.185377322601198</c:v>
                </c:pt>
                <c:pt idx="141">
                  <c:v>-52.543987060003928</c:v>
                </c:pt>
                <c:pt idx="142">
                  <c:v>-53.53703487990424</c:v>
                </c:pt>
                <c:pt idx="143">
                  <c:v>-53.724611568835826</c:v>
                </c:pt>
                <c:pt idx="144">
                  <c:v>-55.480274537210789</c:v>
                </c:pt>
                <c:pt idx="145">
                  <c:v>-55.573771574790953</c:v>
                </c:pt>
                <c:pt idx="146">
                  <c:v>-54.934473404833625</c:v>
                </c:pt>
                <c:pt idx="147">
                  <c:v>-54.839087476217173</c:v>
                </c:pt>
                <c:pt idx="148">
                  <c:v>-53.956973651987937</c:v>
                </c:pt>
                <c:pt idx="149">
                  <c:v>-53.719880126300268</c:v>
                </c:pt>
                <c:pt idx="150">
                  <c:v>-53.434971785598464</c:v>
                </c:pt>
                <c:pt idx="151">
                  <c:v>-54.177137579843475</c:v>
                </c:pt>
                <c:pt idx="152">
                  <c:v>-54.602810588465218</c:v>
                </c:pt>
                <c:pt idx="153">
                  <c:v>-54.701085988112027</c:v>
                </c:pt>
                <c:pt idx="154">
                  <c:v>-55.16811366147158</c:v>
                </c:pt>
                <c:pt idx="155">
                  <c:v>-55.117541210798663</c:v>
                </c:pt>
                <c:pt idx="156">
                  <c:v>-55.308637987789552</c:v>
                </c:pt>
                <c:pt idx="157">
                  <c:v>-55.734709078404194</c:v>
                </c:pt>
                <c:pt idx="158">
                  <c:v>-55.409574383529616</c:v>
                </c:pt>
                <c:pt idx="159">
                  <c:v>-55.676195475169152</c:v>
                </c:pt>
                <c:pt idx="160">
                  <c:v>-55.251253006146726</c:v>
                </c:pt>
                <c:pt idx="161">
                  <c:v>-55.451170623124199</c:v>
                </c:pt>
                <c:pt idx="162">
                  <c:v>-55.183672036415373</c:v>
                </c:pt>
                <c:pt idx="163">
                  <c:v>-55.710852409978543</c:v>
                </c:pt>
                <c:pt idx="164">
                  <c:v>-56.189234560910336</c:v>
                </c:pt>
                <c:pt idx="165">
                  <c:v>-56.270105172377953</c:v>
                </c:pt>
                <c:pt idx="166">
                  <c:v>-56.79187008928966</c:v>
                </c:pt>
                <c:pt idx="167">
                  <c:v>-56.780435792752542</c:v>
                </c:pt>
              </c:numCache>
            </c:numRef>
          </c:val>
          <c:smooth val="0"/>
          <c:extLst>
            <c:ext xmlns:c16="http://schemas.microsoft.com/office/drawing/2014/chart" uri="{C3380CC4-5D6E-409C-BE32-E72D297353CC}">
              <c16:uniqueId val="{00000002-C7F8-40C2-88C5-55C3DB7FFD86}"/>
            </c:ext>
          </c:extLst>
        </c:ser>
        <c:ser>
          <c:idx val="1"/>
          <c:order val="3"/>
          <c:tx>
            <c:strRef>
              <c:f>'Graficos 5-3 a 5-23_Flujos '!$FK$4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'!$FK$5:$FK$172</c:f>
              <c:numCache>
                <c:formatCode>General</c:formatCode>
                <c:ptCount val="168"/>
                <c:pt idx="0">
                  <c:v>16.161000000000001</c:v>
                </c:pt>
                <c:pt idx="1">
                  <c:v>16.161000000000001</c:v>
                </c:pt>
                <c:pt idx="2">
                  <c:v>16.161000000000001</c:v>
                </c:pt>
                <c:pt idx="3">
                  <c:v>16.161000000000001</c:v>
                </c:pt>
                <c:pt idx="4">
                  <c:v>16.161000000000001</c:v>
                </c:pt>
                <c:pt idx="5">
                  <c:v>16.161000000000001</c:v>
                </c:pt>
                <c:pt idx="6">
                  <c:v>16.161000000000001</c:v>
                </c:pt>
                <c:pt idx="7">
                  <c:v>16.161000000000001</c:v>
                </c:pt>
                <c:pt idx="8">
                  <c:v>16.161000000000001</c:v>
                </c:pt>
                <c:pt idx="9">
                  <c:v>16.161000000000001</c:v>
                </c:pt>
                <c:pt idx="10">
                  <c:v>16.161000000000001</c:v>
                </c:pt>
                <c:pt idx="11">
                  <c:v>16.161000000000001</c:v>
                </c:pt>
                <c:pt idx="12">
                  <c:v>16.161000000000001</c:v>
                </c:pt>
                <c:pt idx="13">
                  <c:v>16.161000000000001</c:v>
                </c:pt>
                <c:pt idx="14">
                  <c:v>16.161000000000001</c:v>
                </c:pt>
                <c:pt idx="15">
                  <c:v>16.161000000000001</c:v>
                </c:pt>
                <c:pt idx="16">
                  <c:v>16.161000000000001</c:v>
                </c:pt>
                <c:pt idx="17">
                  <c:v>16.161000000000001</c:v>
                </c:pt>
                <c:pt idx="18">
                  <c:v>16.161000000000001</c:v>
                </c:pt>
                <c:pt idx="19">
                  <c:v>16.161000000000001</c:v>
                </c:pt>
                <c:pt idx="20">
                  <c:v>16.161000000000001</c:v>
                </c:pt>
                <c:pt idx="21">
                  <c:v>16.161000000000001</c:v>
                </c:pt>
                <c:pt idx="22">
                  <c:v>16.161000000000001</c:v>
                </c:pt>
                <c:pt idx="23">
                  <c:v>16.161000000000001</c:v>
                </c:pt>
                <c:pt idx="24">
                  <c:v>16.161000000000001</c:v>
                </c:pt>
                <c:pt idx="25">
                  <c:v>16.161000000000001</c:v>
                </c:pt>
                <c:pt idx="26">
                  <c:v>16.161000000000001</c:v>
                </c:pt>
                <c:pt idx="27">
                  <c:v>16.161000000000001</c:v>
                </c:pt>
                <c:pt idx="28">
                  <c:v>16.161000000000001</c:v>
                </c:pt>
                <c:pt idx="29">
                  <c:v>16.161000000000001</c:v>
                </c:pt>
                <c:pt idx="30">
                  <c:v>16.161000000000001</c:v>
                </c:pt>
                <c:pt idx="31">
                  <c:v>16.161000000000001</c:v>
                </c:pt>
                <c:pt idx="32">
                  <c:v>16.161000000000001</c:v>
                </c:pt>
                <c:pt idx="33">
                  <c:v>16.161000000000001</c:v>
                </c:pt>
                <c:pt idx="34">
                  <c:v>16.161000000000001</c:v>
                </c:pt>
                <c:pt idx="35">
                  <c:v>16.161000000000001</c:v>
                </c:pt>
                <c:pt idx="36">
                  <c:v>16.161000000000001</c:v>
                </c:pt>
                <c:pt idx="37">
                  <c:v>16.161000000000001</c:v>
                </c:pt>
                <c:pt idx="38">
                  <c:v>16.161000000000001</c:v>
                </c:pt>
                <c:pt idx="39">
                  <c:v>16.161000000000001</c:v>
                </c:pt>
                <c:pt idx="40">
                  <c:v>16.161000000000001</c:v>
                </c:pt>
                <c:pt idx="41">
                  <c:v>16.161000000000001</c:v>
                </c:pt>
                <c:pt idx="42">
                  <c:v>16.161000000000001</c:v>
                </c:pt>
                <c:pt idx="43">
                  <c:v>16.161000000000001</c:v>
                </c:pt>
                <c:pt idx="44">
                  <c:v>16.161000000000001</c:v>
                </c:pt>
                <c:pt idx="45">
                  <c:v>16.161000000000001</c:v>
                </c:pt>
                <c:pt idx="46">
                  <c:v>16.161000000000001</c:v>
                </c:pt>
                <c:pt idx="47">
                  <c:v>16.161000000000001</c:v>
                </c:pt>
                <c:pt idx="48">
                  <c:v>16.161000000000001</c:v>
                </c:pt>
                <c:pt idx="49">
                  <c:v>16.161000000000001</c:v>
                </c:pt>
                <c:pt idx="50">
                  <c:v>16.161000000000001</c:v>
                </c:pt>
                <c:pt idx="51">
                  <c:v>16.161000000000001</c:v>
                </c:pt>
                <c:pt idx="52">
                  <c:v>16.161000000000001</c:v>
                </c:pt>
                <c:pt idx="53">
                  <c:v>16.161000000000001</c:v>
                </c:pt>
                <c:pt idx="54">
                  <c:v>16.161000000000001</c:v>
                </c:pt>
                <c:pt idx="55">
                  <c:v>16.161000000000001</c:v>
                </c:pt>
                <c:pt idx="56">
                  <c:v>16.161000000000001</c:v>
                </c:pt>
                <c:pt idx="57">
                  <c:v>16.161000000000001</c:v>
                </c:pt>
                <c:pt idx="58">
                  <c:v>16.161000000000001</c:v>
                </c:pt>
                <c:pt idx="59">
                  <c:v>16.161000000000001</c:v>
                </c:pt>
                <c:pt idx="60">
                  <c:v>16.161000000000001</c:v>
                </c:pt>
                <c:pt idx="61">
                  <c:v>16.161000000000001</c:v>
                </c:pt>
                <c:pt idx="62">
                  <c:v>16.161000000000001</c:v>
                </c:pt>
                <c:pt idx="63">
                  <c:v>16.161000000000001</c:v>
                </c:pt>
                <c:pt idx="64">
                  <c:v>16.161000000000001</c:v>
                </c:pt>
                <c:pt idx="65">
                  <c:v>16.161000000000001</c:v>
                </c:pt>
                <c:pt idx="66">
                  <c:v>16.161000000000001</c:v>
                </c:pt>
                <c:pt idx="67">
                  <c:v>16.161000000000001</c:v>
                </c:pt>
                <c:pt idx="68">
                  <c:v>16.161000000000001</c:v>
                </c:pt>
                <c:pt idx="69">
                  <c:v>16.161000000000001</c:v>
                </c:pt>
                <c:pt idx="70">
                  <c:v>16.161000000000001</c:v>
                </c:pt>
                <c:pt idx="71">
                  <c:v>16.161000000000001</c:v>
                </c:pt>
                <c:pt idx="72">
                  <c:v>16.161000000000001</c:v>
                </c:pt>
                <c:pt idx="73">
                  <c:v>16.161000000000001</c:v>
                </c:pt>
                <c:pt idx="74">
                  <c:v>16.161000000000001</c:v>
                </c:pt>
                <c:pt idx="75">
                  <c:v>16.161000000000001</c:v>
                </c:pt>
                <c:pt idx="76">
                  <c:v>16.161000000000001</c:v>
                </c:pt>
                <c:pt idx="77">
                  <c:v>16.161000000000001</c:v>
                </c:pt>
                <c:pt idx="78">
                  <c:v>16.161000000000001</c:v>
                </c:pt>
                <c:pt idx="79">
                  <c:v>16.161000000000001</c:v>
                </c:pt>
                <c:pt idx="80">
                  <c:v>16.161000000000001</c:v>
                </c:pt>
                <c:pt idx="81">
                  <c:v>16.161000000000001</c:v>
                </c:pt>
                <c:pt idx="82">
                  <c:v>16.161000000000001</c:v>
                </c:pt>
                <c:pt idx="83">
                  <c:v>16.161000000000001</c:v>
                </c:pt>
                <c:pt idx="84">
                  <c:v>16.161000000000001</c:v>
                </c:pt>
                <c:pt idx="85">
                  <c:v>16.161000000000001</c:v>
                </c:pt>
                <c:pt idx="86">
                  <c:v>16.161000000000001</c:v>
                </c:pt>
                <c:pt idx="87">
                  <c:v>16.161000000000001</c:v>
                </c:pt>
                <c:pt idx="88">
                  <c:v>16.161000000000001</c:v>
                </c:pt>
                <c:pt idx="89">
                  <c:v>16.161000000000001</c:v>
                </c:pt>
                <c:pt idx="90">
                  <c:v>16.161000000000001</c:v>
                </c:pt>
                <c:pt idx="91">
                  <c:v>16.161000000000001</c:v>
                </c:pt>
                <c:pt idx="92">
                  <c:v>16.161000000000001</c:v>
                </c:pt>
                <c:pt idx="93">
                  <c:v>16.161000000000001</c:v>
                </c:pt>
                <c:pt idx="94">
                  <c:v>16.161000000000001</c:v>
                </c:pt>
                <c:pt idx="95">
                  <c:v>16.161000000000001</c:v>
                </c:pt>
                <c:pt idx="96">
                  <c:v>16.161000000000001</c:v>
                </c:pt>
                <c:pt idx="97">
                  <c:v>16.161000000000001</c:v>
                </c:pt>
                <c:pt idx="98">
                  <c:v>16.161000000000001</c:v>
                </c:pt>
                <c:pt idx="99">
                  <c:v>16.161000000000001</c:v>
                </c:pt>
                <c:pt idx="100">
                  <c:v>16.161000000000001</c:v>
                </c:pt>
                <c:pt idx="101">
                  <c:v>16.161000000000001</c:v>
                </c:pt>
                <c:pt idx="102">
                  <c:v>16.161000000000001</c:v>
                </c:pt>
                <c:pt idx="103">
                  <c:v>16.161000000000001</c:v>
                </c:pt>
                <c:pt idx="104">
                  <c:v>16.161000000000001</c:v>
                </c:pt>
                <c:pt idx="105">
                  <c:v>16.161000000000001</c:v>
                </c:pt>
                <c:pt idx="106">
                  <c:v>16.161000000000001</c:v>
                </c:pt>
                <c:pt idx="107">
                  <c:v>16.161000000000001</c:v>
                </c:pt>
                <c:pt idx="108">
                  <c:v>16.161000000000001</c:v>
                </c:pt>
                <c:pt idx="109">
                  <c:v>16.161000000000001</c:v>
                </c:pt>
                <c:pt idx="110">
                  <c:v>16.161000000000001</c:v>
                </c:pt>
                <c:pt idx="111">
                  <c:v>16.161000000000001</c:v>
                </c:pt>
                <c:pt idx="112">
                  <c:v>16.161000000000001</c:v>
                </c:pt>
                <c:pt idx="113">
                  <c:v>16.161000000000001</c:v>
                </c:pt>
                <c:pt idx="114">
                  <c:v>16.161000000000001</c:v>
                </c:pt>
                <c:pt idx="115">
                  <c:v>16.161000000000001</c:v>
                </c:pt>
                <c:pt idx="116">
                  <c:v>16.161000000000001</c:v>
                </c:pt>
                <c:pt idx="117">
                  <c:v>16.161000000000001</c:v>
                </c:pt>
                <c:pt idx="118">
                  <c:v>16.161000000000001</c:v>
                </c:pt>
                <c:pt idx="119">
                  <c:v>16.161000000000001</c:v>
                </c:pt>
                <c:pt idx="120">
                  <c:v>16.161000000000001</c:v>
                </c:pt>
                <c:pt idx="121">
                  <c:v>16.161000000000001</c:v>
                </c:pt>
                <c:pt idx="122">
                  <c:v>16.161000000000001</c:v>
                </c:pt>
                <c:pt idx="123">
                  <c:v>16.161000000000001</c:v>
                </c:pt>
                <c:pt idx="124">
                  <c:v>16.161000000000001</c:v>
                </c:pt>
                <c:pt idx="125">
                  <c:v>16.161000000000001</c:v>
                </c:pt>
                <c:pt idx="126">
                  <c:v>16.161000000000001</c:v>
                </c:pt>
                <c:pt idx="127">
                  <c:v>16.161000000000001</c:v>
                </c:pt>
                <c:pt idx="128">
                  <c:v>16.161000000000001</c:v>
                </c:pt>
                <c:pt idx="129">
                  <c:v>16.161000000000001</c:v>
                </c:pt>
                <c:pt idx="130">
                  <c:v>16.161000000000001</c:v>
                </c:pt>
                <c:pt idx="131">
                  <c:v>16.161000000000001</c:v>
                </c:pt>
                <c:pt idx="132">
                  <c:v>16.161000000000001</c:v>
                </c:pt>
                <c:pt idx="133">
                  <c:v>16.161000000000001</c:v>
                </c:pt>
                <c:pt idx="134">
                  <c:v>16.161000000000001</c:v>
                </c:pt>
                <c:pt idx="135">
                  <c:v>16.161000000000001</c:v>
                </c:pt>
                <c:pt idx="136">
                  <c:v>16.161000000000001</c:v>
                </c:pt>
                <c:pt idx="137">
                  <c:v>16.161000000000001</c:v>
                </c:pt>
                <c:pt idx="138">
                  <c:v>16.161000000000001</c:v>
                </c:pt>
                <c:pt idx="139">
                  <c:v>16.161000000000001</c:v>
                </c:pt>
                <c:pt idx="140">
                  <c:v>16.161000000000001</c:v>
                </c:pt>
                <c:pt idx="141">
                  <c:v>16.161000000000001</c:v>
                </c:pt>
                <c:pt idx="142">
                  <c:v>16.161000000000001</c:v>
                </c:pt>
                <c:pt idx="143">
                  <c:v>16.161000000000001</c:v>
                </c:pt>
                <c:pt idx="144">
                  <c:v>16.161000000000001</c:v>
                </c:pt>
                <c:pt idx="145">
                  <c:v>16.161000000000001</c:v>
                </c:pt>
                <c:pt idx="146">
                  <c:v>16.161000000000001</c:v>
                </c:pt>
                <c:pt idx="147">
                  <c:v>16.161000000000001</c:v>
                </c:pt>
                <c:pt idx="148">
                  <c:v>16.161000000000001</c:v>
                </c:pt>
                <c:pt idx="149">
                  <c:v>16.161000000000001</c:v>
                </c:pt>
                <c:pt idx="150">
                  <c:v>16.161000000000001</c:v>
                </c:pt>
                <c:pt idx="151">
                  <c:v>16.161000000000001</c:v>
                </c:pt>
                <c:pt idx="152">
                  <c:v>16.161000000000001</c:v>
                </c:pt>
                <c:pt idx="153">
                  <c:v>16.161000000000001</c:v>
                </c:pt>
                <c:pt idx="154">
                  <c:v>16.161000000000001</c:v>
                </c:pt>
                <c:pt idx="155">
                  <c:v>16.161000000000001</c:v>
                </c:pt>
                <c:pt idx="156">
                  <c:v>16.161000000000001</c:v>
                </c:pt>
                <c:pt idx="157">
                  <c:v>16.161000000000001</c:v>
                </c:pt>
                <c:pt idx="158">
                  <c:v>16.161000000000001</c:v>
                </c:pt>
                <c:pt idx="159">
                  <c:v>16.161000000000001</c:v>
                </c:pt>
                <c:pt idx="160">
                  <c:v>16.161000000000001</c:v>
                </c:pt>
                <c:pt idx="161">
                  <c:v>16.161000000000001</c:v>
                </c:pt>
                <c:pt idx="162">
                  <c:v>16.161000000000001</c:v>
                </c:pt>
                <c:pt idx="163">
                  <c:v>16.161000000000001</c:v>
                </c:pt>
                <c:pt idx="164">
                  <c:v>16.161000000000001</c:v>
                </c:pt>
                <c:pt idx="165">
                  <c:v>16.161000000000001</c:v>
                </c:pt>
                <c:pt idx="166">
                  <c:v>16.161000000000001</c:v>
                </c:pt>
                <c:pt idx="167">
                  <c:v>16.161000000000001</c:v>
                </c:pt>
              </c:numCache>
            </c:numRef>
          </c:val>
          <c:smooth val="0"/>
          <c:extLst>
            <c:ext xmlns:c16="http://schemas.microsoft.com/office/drawing/2014/chart" uri="{C3380CC4-5D6E-409C-BE32-E72D297353CC}">
              <c16:uniqueId val="{00000003-C7F8-40C2-88C5-55C3DB7FFD86}"/>
            </c:ext>
          </c:extLst>
        </c:ser>
        <c:ser>
          <c:idx val="2"/>
          <c:order val="4"/>
          <c:tx>
            <c:strRef>
              <c:f>'Graficos 5-3 a 5-23_Flujos '!$FL$4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'!$FL$5:$FL$172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-60</c:v>
                </c:pt>
                <c:pt idx="25">
                  <c:v>-60</c:v>
                </c:pt>
                <c:pt idx="26">
                  <c:v>-60</c:v>
                </c:pt>
                <c:pt idx="27">
                  <c:v>-60</c:v>
                </c:pt>
                <c:pt idx="28">
                  <c:v>-60</c:v>
                </c:pt>
                <c:pt idx="29">
                  <c:v>-60</c:v>
                </c:pt>
                <c:pt idx="30">
                  <c:v>-60</c:v>
                </c:pt>
                <c:pt idx="31">
                  <c:v>-60</c:v>
                </c:pt>
                <c:pt idx="32">
                  <c:v>-60</c:v>
                </c:pt>
                <c:pt idx="33">
                  <c:v>-60</c:v>
                </c:pt>
                <c:pt idx="34">
                  <c:v>-60</c:v>
                </c:pt>
                <c:pt idx="35">
                  <c:v>-60</c:v>
                </c:pt>
                <c:pt idx="36">
                  <c:v>-60</c:v>
                </c:pt>
                <c:pt idx="37">
                  <c:v>-60</c:v>
                </c:pt>
                <c:pt idx="38">
                  <c:v>-60</c:v>
                </c:pt>
                <c:pt idx="39">
                  <c:v>-60</c:v>
                </c:pt>
                <c:pt idx="40">
                  <c:v>-60</c:v>
                </c:pt>
                <c:pt idx="41">
                  <c:v>-60</c:v>
                </c:pt>
                <c:pt idx="42">
                  <c:v>-60</c:v>
                </c:pt>
                <c:pt idx="43">
                  <c:v>-60</c:v>
                </c:pt>
                <c:pt idx="44">
                  <c:v>-60</c:v>
                </c:pt>
                <c:pt idx="45">
                  <c:v>-60</c:v>
                </c:pt>
                <c:pt idx="46">
                  <c:v>-60</c:v>
                </c:pt>
                <c:pt idx="47">
                  <c:v>-60</c:v>
                </c:pt>
                <c:pt idx="48">
                  <c:v>-60</c:v>
                </c:pt>
                <c:pt idx="49">
                  <c:v>-60</c:v>
                </c:pt>
                <c:pt idx="50">
                  <c:v>-60</c:v>
                </c:pt>
                <c:pt idx="51">
                  <c:v>-60</c:v>
                </c:pt>
                <c:pt idx="52">
                  <c:v>-60</c:v>
                </c:pt>
                <c:pt idx="53">
                  <c:v>-60</c:v>
                </c:pt>
                <c:pt idx="54">
                  <c:v>-60</c:v>
                </c:pt>
                <c:pt idx="55">
                  <c:v>-60</c:v>
                </c:pt>
                <c:pt idx="56">
                  <c:v>-60</c:v>
                </c:pt>
                <c:pt idx="57">
                  <c:v>-60</c:v>
                </c:pt>
                <c:pt idx="58">
                  <c:v>-60</c:v>
                </c:pt>
                <c:pt idx="59">
                  <c:v>-60</c:v>
                </c:pt>
                <c:pt idx="60">
                  <c:v>-60</c:v>
                </c:pt>
                <c:pt idx="61">
                  <c:v>-60</c:v>
                </c:pt>
                <c:pt idx="62">
                  <c:v>-60</c:v>
                </c:pt>
                <c:pt idx="63">
                  <c:v>-60</c:v>
                </c:pt>
                <c:pt idx="64">
                  <c:v>-60</c:v>
                </c:pt>
                <c:pt idx="65">
                  <c:v>-60</c:v>
                </c:pt>
                <c:pt idx="66">
                  <c:v>-60</c:v>
                </c:pt>
                <c:pt idx="67">
                  <c:v>-60</c:v>
                </c:pt>
                <c:pt idx="68">
                  <c:v>-60</c:v>
                </c:pt>
                <c:pt idx="69">
                  <c:v>-60</c:v>
                </c:pt>
                <c:pt idx="70">
                  <c:v>-60</c:v>
                </c:pt>
                <c:pt idx="71">
                  <c:v>-60</c:v>
                </c:pt>
                <c:pt idx="72">
                  <c:v>-60</c:v>
                </c:pt>
                <c:pt idx="73">
                  <c:v>-60</c:v>
                </c:pt>
                <c:pt idx="74">
                  <c:v>-60</c:v>
                </c:pt>
                <c:pt idx="75">
                  <c:v>-60</c:v>
                </c:pt>
                <c:pt idx="76">
                  <c:v>-60</c:v>
                </c:pt>
                <c:pt idx="77">
                  <c:v>-60</c:v>
                </c:pt>
                <c:pt idx="78">
                  <c:v>-60</c:v>
                </c:pt>
                <c:pt idx="79">
                  <c:v>-60</c:v>
                </c:pt>
                <c:pt idx="80">
                  <c:v>-60</c:v>
                </c:pt>
                <c:pt idx="81">
                  <c:v>-60</c:v>
                </c:pt>
                <c:pt idx="82">
                  <c:v>-60</c:v>
                </c:pt>
                <c:pt idx="83">
                  <c:v>-60</c:v>
                </c:pt>
                <c:pt idx="84">
                  <c:v>-60</c:v>
                </c:pt>
                <c:pt idx="85">
                  <c:v>-60</c:v>
                </c:pt>
                <c:pt idx="86">
                  <c:v>-60</c:v>
                </c:pt>
                <c:pt idx="87">
                  <c:v>-60</c:v>
                </c:pt>
                <c:pt idx="88">
                  <c:v>-60</c:v>
                </c:pt>
                <c:pt idx="89">
                  <c:v>-60</c:v>
                </c:pt>
                <c:pt idx="90">
                  <c:v>-60</c:v>
                </c:pt>
                <c:pt idx="91">
                  <c:v>-60</c:v>
                </c:pt>
                <c:pt idx="92">
                  <c:v>-60</c:v>
                </c:pt>
                <c:pt idx="93">
                  <c:v>-60</c:v>
                </c:pt>
                <c:pt idx="94">
                  <c:v>-60</c:v>
                </c:pt>
                <c:pt idx="95">
                  <c:v>-60</c:v>
                </c:pt>
                <c:pt idx="96">
                  <c:v>-60</c:v>
                </c:pt>
                <c:pt idx="97">
                  <c:v>-60</c:v>
                </c:pt>
                <c:pt idx="98">
                  <c:v>-60</c:v>
                </c:pt>
                <c:pt idx="99">
                  <c:v>-60</c:v>
                </c:pt>
                <c:pt idx="100">
                  <c:v>-60</c:v>
                </c:pt>
                <c:pt idx="101">
                  <c:v>-60</c:v>
                </c:pt>
                <c:pt idx="102">
                  <c:v>-60</c:v>
                </c:pt>
                <c:pt idx="103">
                  <c:v>-60</c:v>
                </c:pt>
                <c:pt idx="104">
                  <c:v>-60</c:v>
                </c:pt>
                <c:pt idx="105">
                  <c:v>-60</c:v>
                </c:pt>
                <c:pt idx="106">
                  <c:v>-60</c:v>
                </c:pt>
                <c:pt idx="107">
                  <c:v>-60</c:v>
                </c:pt>
                <c:pt idx="108">
                  <c:v>-60</c:v>
                </c:pt>
                <c:pt idx="109">
                  <c:v>-60</c:v>
                </c:pt>
                <c:pt idx="110">
                  <c:v>-60</c:v>
                </c:pt>
                <c:pt idx="111">
                  <c:v>-60</c:v>
                </c:pt>
                <c:pt idx="112">
                  <c:v>-60</c:v>
                </c:pt>
                <c:pt idx="113">
                  <c:v>-60</c:v>
                </c:pt>
                <c:pt idx="114">
                  <c:v>-60</c:v>
                </c:pt>
                <c:pt idx="115">
                  <c:v>-60</c:v>
                </c:pt>
                <c:pt idx="116">
                  <c:v>-60</c:v>
                </c:pt>
                <c:pt idx="117">
                  <c:v>-60</c:v>
                </c:pt>
                <c:pt idx="118">
                  <c:v>-60</c:v>
                </c:pt>
                <c:pt idx="119">
                  <c:v>-60</c:v>
                </c:pt>
                <c:pt idx="120">
                  <c:v>-60</c:v>
                </c:pt>
                <c:pt idx="121">
                  <c:v>-60</c:v>
                </c:pt>
                <c:pt idx="122">
                  <c:v>-60</c:v>
                </c:pt>
                <c:pt idx="123">
                  <c:v>-60</c:v>
                </c:pt>
                <c:pt idx="124">
                  <c:v>-60</c:v>
                </c:pt>
                <c:pt idx="125">
                  <c:v>-60</c:v>
                </c:pt>
                <c:pt idx="126">
                  <c:v>-60</c:v>
                </c:pt>
                <c:pt idx="127">
                  <c:v>-60</c:v>
                </c:pt>
                <c:pt idx="128">
                  <c:v>-60</c:v>
                </c:pt>
                <c:pt idx="129">
                  <c:v>-60</c:v>
                </c:pt>
                <c:pt idx="130">
                  <c:v>-60</c:v>
                </c:pt>
                <c:pt idx="131">
                  <c:v>-60</c:v>
                </c:pt>
                <c:pt idx="132">
                  <c:v>-60</c:v>
                </c:pt>
                <c:pt idx="133">
                  <c:v>-60</c:v>
                </c:pt>
                <c:pt idx="134">
                  <c:v>-60</c:v>
                </c:pt>
                <c:pt idx="135">
                  <c:v>-60</c:v>
                </c:pt>
                <c:pt idx="136">
                  <c:v>-60</c:v>
                </c:pt>
                <c:pt idx="137">
                  <c:v>-60</c:v>
                </c:pt>
                <c:pt idx="138">
                  <c:v>-60</c:v>
                </c:pt>
                <c:pt idx="139">
                  <c:v>-60</c:v>
                </c:pt>
                <c:pt idx="140">
                  <c:v>-60</c:v>
                </c:pt>
                <c:pt idx="141">
                  <c:v>-60</c:v>
                </c:pt>
                <c:pt idx="142">
                  <c:v>-60</c:v>
                </c:pt>
                <c:pt idx="143">
                  <c:v>-60</c:v>
                </c:pt>
                <c:pt idx="144">
                  <c:v>-60</c:v>
                </c:pt>
                <c:pt idx="145">
                  <c:v>-60</c:v>
                </c:pt>
                <c:pt idx="146">
                  <c:v>-60</c:v>
                </c:pt>
                <c:pt idx="147">
                  <c:v>-60</c:v>
                </c:pt>
                <c:pt idx="148">
                  <c:v>-60</c:v>
                </c:pt>
                <c:pt idx="149">
                  <c:v>-60</c:v>
                </c:pt>
                <c:pt idx="150">
                  <c:v>-60</c:v>
                </c:pt>
                <c:pt idx="151">
                  <c:v>-60</c:v>
                </c:pt>
                <c:pt idx="152">
                  <c:v>-60</c:v>
                </c:pt>
                <c:pt idx="153">
                  <c:v>-60</c:v>
                </c:pt>
                <c:pt idx="154">
                  <c:v>-60</c:v>
                </c:pt>
                <c:pt idx="155">
                  <c:v>-60</c:v>
                </c:pt>
                <c:pt idx="156">
                  <c:v>-60</c:v>
                </c:pt>
                <c:pt idx="157">
                  <c:v>-60</c:v>
                </c:pt>
                <c:pt idx="158">
                  <c:v>-60</c:v>
                </c:pt>
                <c:pt idx="159">
                  <c:v>-60</c:v>
                </c:pt>
                <c:pt idx="160">
                  <c:v>-60</c:v>
                </c:pt>
                <c:pt idx="161">
                  <c:v>-60</c:v>
                </c:pt>
                <c:pt idx="162">
                  <c:v>-60</c:v>
                </c:pt>
                <c:pt idx="163">
                  <c:v>-60</c:v>
                </c:pt>
                <c:pt idx="164">
                  <c:v>-60</c:v>
                </c:pt>
                <c:pt idx="165">
                  <c:v>-60</c:v>
                </c:pt>
                <c:pt idx="166">
                  <c:v>-60</c:v>
                </c:pt>
                <c:pt idx="167">
                  <c:v>-60</c:v>
                </c:pt>
              </c:numCache>
            </c:numRef>
          </c:val>
          <c:smooth val="0"/>
          <c:extLst>
            <c:ext xmlns:c16="http://schemas.microsoft.com/office/drawing/2014/chart" uri="{C3380CC4-5D6E-409C-BE32-E72D297353CC}">
              <c16:uniqueId val="{00000004-C7F8-40C2-88C5-55C3DB7FFD86}"/>
            </c:ext>
          </c:extLst>
        </c:ser>
        <c:dLbls>
          <c:showLegendKey val="0"/>
          <c:showVal val="0"/>
          <c:showCatName val="0"/>
          <c:showSerName val="0"/>
          <c:showPercent val="0"/>
          <c:showBubbleSize val="0"/>
        </c:dLbls>
        <c:smooth val="0"/>
        <c:axId val="1017784400"/>
        <c:axId val="1017780048"/>
      </c:lineChart>
      <c:dateAx>
        <c:axId val="10177844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1017780048"/>
        <c:crosses val="autoZero"/>
        <c:auto val="1"/>
        <c:lblOffset val="100"/>
        <c:baseTimeUnit val="months"/>
      </c:dateAx>
      <c:valAx>
        <c:axId val="101778004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017784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accent6">
                    <a:lumMod val="50000"/>
                  </a:schemeClr>
                </a:solidFill>
                <a:latin typeface="Arial" panose="020B0604020202020204" pitchFamily="34" charset="0"/>
                <a:ea typeface="+mj-ea"/>
                <a:cs typeface="Arial" panose="020B0604020202020204" pitchFamily="34" charset="0"/>
              </a:defRPr>
            </a:pPr>
            <a:r>
              <a:rPr lang="es-MX" sz="1200" b="1">
                <a:solidFill>
                  <a:schemeClr val="accent6">
                    <a:lumMod val="50000"/>
                  </a:schemeClr>
                </a:solidFill>
              </a:rPr>
              <a:t>Medellín - Mariquita</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accent6">
                  <a:lumMod val="50000"/>
                </a:schemeClr>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spPr>
            <a:ln w="38100" cap="rnd">
              <a:solidFill>
                <a:schemeClr val="accent1"/>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7-3 a 7-23_Flujos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'Graficos 7-3 a 7-23_Flujos '!#REF!</c15:sqref>
                        </c15:formulaRef>
                      </c:ext>
                    </c:extLst>
                    <c:strCache>
                      <c:ptCount val="1"/>
                      <c:pt idx="0">
                        <c:v>#REF!</c:v>
                      </c:pt>
                    </c:strCache>
                  </c:strRef>
                </c15:tx>
              </c15:filteredSeriesTitle>
            </c:ext>
            <c:ext xmlns:c16="http://schemas.microsoft.com/office/drawing/2014/chart" uri="{C3380CC4-5D6E-409C-BE32-E72D297353CC}">
              <c16:uniqueId val="{00000000-72DB-44F2-83D8-F6F7BAB38F42}"/>
            </c:ext>
          </c:extLst>
        </c:ser>
        <c:ser>
          <c:idx val="3"/>
          <c:order val="1"/>
          <c:spPr>
            <a:ln w="38100" cap="rnd">
              <a:solidFill>
                <a:schemeClr val="accent4"/>
              </a:solidFill>
              <a:round/>
            </a:ln>
            <a:effectLst/>
          </c:spPr>
          <c:marker>
            <c:symbol val="none"/>
          </c:marker>
          <c:val>
            <c:numRef>
              <c:f>'Graficos 7-3 a 7-23_Flujos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'Graficos 7-3 a 7-23_Flujos '!#REF!</c15:sqref>
                        </c15:formulaRef>
                      </c:ext>
                    </c:extLst>
                    <c:strCache>
                      <c:ptCount val="1"/>
                      <c:pt idx="0">
                        <c:v>#REF!</c:v>
                      </c:pt>
                    </c:strCache>
                  </c:strRef>
                </c15:tx>
              </c15:filteredSeriesTitle>
            </c:ext>
            <c:ext xmlns:c16="http://schemas.microsoft.com/office/drawing/2014/chart" uri="{C3380CC4-5D6E-409C-BE32-E72D297353CC}">
              <c16:uniqueId val="{00000001-72DB-44F2-83D8-F6F7BAB38F42}"/>
            </c:ext>
          </c:extLst>
        </c:ser>
        <c:ser>
          <c:idx val="4"/>
          <c:order val="2"/>
          <c:spPr>
            <a:ln w="38100" cap="rnd">
              <a:solidFill>
                <a:schemeClr val="accent5"/>
              </a:solidFill>
              <a:round/>
            </a:ln>
            <a:effectLst/>
          </c:spPr>
          <c:marker>
            <c:symbol val="none"/>
          </c:marker>
          <c:val>
            <c:numRef>
              <c:f>'Graficos 7-3 a 7-23_Flujos '!#REF!</c:f>
              <c:numCache>
                <c:formatCode>General</c:formatCode>
                <c:ptCount val="1"/>
                <c:pt idx="0">
                  <c:v>1</c:v>
                </c:pt>
              </c:numCache>
            </c:numRef>
          </c:val>
          <c:smooth val="0"/>
          <c:extLst xmlns:c15="http://schemas.microsoft.com/office/drawing/2012/chart">
            <c:ext xmlns:c15="http://schemas.microsoft.com/office/drawing/2012/chart" uri="{02D57815-91ED-43cb-92C2-25804820EDAC}">
              <c15:filteredSeriesTitle>
                <c15:tx>
                  <c:strRef>
                    <c:extLst>
                      <c:ext uri="{02D57815-91ED-43cb-92C2-25804820EDAC}">
                        <c15:formulaRef>
                          <c15:sqref>'Graficos 7-3 a 7-23_Flujos '!#REF!</c15:sqref>
                        </c15:formulaRef>
                      </c:ext>
                    </c:extLst>
                    <c:strCache>
                      <c:ptCount val="1"/>
                      <c:pt idx="0">
                        <c:v>#REF!</c:v>
                      </c:pt>
                    </c:strCache>
                  </c:strRef>
                </c15:tx>
              </c15:filteredSeriesTitle>
            </c:ext>
            <c:ext xmlns:c16="http://schemas.microsoft.com/office/drawing/2014/chart" uri="{C3380CC4-5D6E-409C-BE32-E72D297353CC}">
              <c16:uniqueId val="{00000004-72DB-44F2-83D8-F6F7BAB38F42}"/>
            </c:ext>
          </c:extLst>
        </c:ser>
        <c:ser>
          <c:idx val="1"/>
          <c:order val="3"/>
          <c:spPr>
            <a:ln w="38100" cap="rnd">
              <a:solidFill>
                <a:schemeClr val="accent2"/>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7-3 a 7-23_Flujos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'Graficos 7-3 a 7-23_Flujos '!#REF!</c15:sqref>
                        </c15:formulaRef>
                      </c:ext>
                    </c:extLst>
                    <c:strCache>
                      <c:ptCount val="1"/>
                      <c:pt idx="0">
                        <c:v>#REF!</c:v>
                      </c:pt>
                    </c:strCache>
                  </c:strRef>
                </c15:tx>
              </c15:filteredSeriesTitle>
            </c:ext>
            <c:ext xmlns:c16="http://schemas.microsoft.com/office/drawing/2014/chart" uri="{C3380CC4-5D6E-409C-BE32-E72D297353CC}">
              <c16:uniqueId val="{00000002-72DB-44F2-83D8-F6F7BAB38F42}"/>
            </c:ext>
          </c:extLst>
        </c:ser>
        <c:ser>
          <c:idx val="2"/>
          <c:order val="4"/>
          <c:spPr>
            <a:ln w="38100" cap="rnd">
              <a:solidFill>
                <a:schemeClr val="accent3"/>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7-3 a 7-23_Flujos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'Graficos 7-3 a 7-23_Flujos '!#REF!</c15:sqref>
                        </c15:formulaRef>
                      </c:ext>
                    </c:extLst>
                    <c:strCache>
                      <c:ptCount val="1"/>
                      <c:pt idx="0">
                        <c:v>#REF!</c:v>
                      </c:pt>
                    </c:strCache>
                  </c:strRef>
                </c15:tx>
              </c15:filteredSeriesTitle>
            </c:ext>
            <c:ext xmlns:c16="http://schemas.microsoft.com/office/drawing/2014/chart" uri="{C3380CC4-5D6E-409C-BE32-E72D297353CC}">
              <c16:uniqueId val="{00000003-72DB-44F2-83D8-F6F7BAB38F42}"/>
            </c:ext>
          </c:extLst>
        </c:ser>
        <c:dLbls>
          <c:showLegendKey val="0"/>
          <c:showVal val="0"/>
          <c:showCatName val="0"/>
          <c:showSerName val="0"/>
          <c:showPercent val="0"/>
          <c:showBubbleSize val="0"/>
        </c:dLbls>
        <c:smooth val="0"/>
        <c:axId val="1017774608"/>
        <c:axId val="1017788752"/>
        <c:extLst/>
      </c:lineChart>
      <c:dateAx>
        <c:axId val="101777460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1017788752"/>
        <c:crosses val="autoZero"/>
        <c:auto val="1"/>
        <c:lblOffset val="100"/>
        <c:baseTimeUnit val="months"/>
      </c:dateAx>
      <c:valAx>
        <c:axId val="10177887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017774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accent6">
                    <a:lumMod val="50000"/>
                  </a:schemeClr>
                </a:solidFill>
                <a:latin typeface="Arial" panose="020B0604020202020204" pitchFamily="34" charset="0"/>
                <a:ea typeface="+mj-ea"/>
                <a:cs typeface="Arial" panose="020B0604020202020204" pitchFamily="34" charset="0"/>
              </a:defRPr>
            </a:pPr>
            <a:r>
              <a:rPr lang="es-MX" sz="1200" b="1" baseline="0">
                <a:solidFill>
                  <a:schemeClr val="accent6">
                    <a:lumMod val="50000"/>
                  </a:schemeClr>
                </a:solidFill>
              </a:rPr>
              <a:t>SNT Magdalena Medio - Cúcuta</a:t>
            </a:r>
            <a:endParaRPr lang="es-MX" sz="1200" b="1">
              <a:solidFill>
                <a:schemeClr val="accent6">
                  <a:lumMod val="50000"/>
                </a:schemeClr>
              </a:solidFill>
            </a:endParaRP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accent6">
                  <a:lumMod val="50000"/>
                </a:schemeClr>
              </a:solidFill>
              <a:latin typeface="Arial" panose="020B0604020202020204" pitchFamily="34" charset="0"/>
              <a:ea typeface="+mj-ea"/>
              <a:cs typeface="Arial" panose="020B0604020202020204" pitchFamily="34" charset="0"/>
            </a:defRPr>
          </a:pPr>
          <a:endParaRPr lang="es-MX"/>
        </a:p>
      </c:txPr>
    </c:title>
    <c:autoTitleDeleted val="0"/>
    <c:plotArea>
      <c:layout/>
      <c:lineChart>
        <c:grouping val="standard"/>
        <c:varyColors val="0"/>
        <c:ser>
          <c:idx val="0"/>
          <c:order val="0"/>
          <c:tx>
            <c:strRef>
              <c:f>'Graficos 5-3 a 5-23_Flujos '!$FW$4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'!$FW$5:$FW$172</c:f>
              <c:numCache>
                <c:formatCode>General</c:formatCode>
                <c:ptCount val="168"/>
                <c:pt idx="0">
                  <c:v>4.9646901802674268E-17</c:v>
                </c:pt>
                <c:pt idx="1">
                  <c:v>8.2252667070880985E-17</c:v>
                </c:pt>
                <c:pt idx="2">
                  <c:v>1.1981888668856283E-14</c:v>
                </c:pt>
                <c:pt idx="3">
                  <c:v>6.293533789219309E-17</c:v>
                </c:pt>
                <c:pt idx="4">
                  <c:v>1.4241457294655641E-15</c:v>
                </c:pt>
                <c:pt idx="5">
                  <c:v>5.362055346713591E-17</c:v>
                </c:pt>
                <c:pt idx="6">
                  <c:v>3.1676017114261849E-16</c:v>
                </c:pt>
                <c:pt idx="7">
                  <c:v>4.0597318607621452E-17</c:v>
                </c:pt>
                <c:pt idx="8">
                  <c:v>1.436770155045146E-14</c:v>
                </c:pt>
                <c:pt idx="9">
                  <c:v>7.8985171189516062E-14</c:v>
                </c:pt>
                <c:pt idx="10">
                  <c:v>7.103754405290791E-17</c:v>
                </c:pt>
                <c:pt idx="11">
                  <c:v>3.2850508037720669E-15</c:v>
                </c:pt>
                <c:pt idx="12">
                  <c:v>4.1555759145241449E-14</c:v>
                </c:pt>
                <c:pt idx="13">
                  <c:v>1.2395012356970634E-14</c:v>
                </c:pt>
                <c:pt idx="14">
                  <c:v>4.8052577043865706E-16</c:v>
                </c:pt>
                <c:pt idx="15">
                  <c:v>6.5414961974454209E-15</c:v>
                </c:pt>
                <c:pt idx="16">
                  <c:v>2.6267293502508511E-14</c:v>
                </c:pt>
                <c:pt idx="17">
                  <c:v>1.4406124760529517E-15</c:v>
                </c:pt>
                <c:pt idx="18">
                  <c:v>1.4902388139788188E-14</c:v>
                </c:pt>
                <c:pt idx="19">
                  <c:v>1.5435048703703929E-14</c:v>
                </c:pt>
                <c:pt idx="20">
                  <c:v>3.2979304235748185E-16</c:v>
                </c:pt>
                <c:pt idx="21">
                  <c:v>2.4471621490098169E-16</c:v>
                </c:pt>
                <c:pt idx="22">
                  <c:v>7.9395033136195888E-15</c:v>
                </c:pt>
                <c:pt idx="23">
                  <c:v>2.2946530524045448E-16</c:v>
                </c:pt>
                <c:pt idx="24">
                  <c:v>1.9655591211510503E-16</c:v>
                </c:pt>
                <c:pt idx="25">
                  <c:v>6.1178438758406521E-16</c:v>
                </c:pt>
                <c:pt idx="26">
                  <c:v>6.2341844627426957E-15</c:v>
                </c:pt>
                <c:pt idx="27">
                  <c:v>1.6099340827851328E-14</c:v>
                </c:pt>
                <c:pt idx="28">
                  <c:v>1.9749156947593179E-15</c:v>
                </c:pt>
                <c:pt idx="29">
                  <c:v>1.3176075981469493E-15</c:v>
                </c:pt>
                <c:pt idx="30">
                  <c:v>1.7429261745961647E-15</c:v>
                </c:pt>
                <c:pt idx="31">
                  <c:v>2.0699821203773731E-14</c:v>
                </c:pt>
                <c:pt idx="32">
                  <c:v>1.8355620947388237E-15</c:v>
                </c:pt>
                <c:pt idx="33">
                  <c:v>2.7514891549403059E-14</c:v>
                </c:pt>
                <c:pt idx="34">
                  <c:v>2.7586808513529327E-15</c:v>
                </c:pt>
                <c:pt idx="35">
                  <c:v>6.0465279551673344E-16</c:v>
                </c:pt>
                <c:pt idx="36">
                  <c:v>1.399078084494779E-15</c:v>
                </c:pt>
                <c:pt idx="37">
                  <c:v>4.5034830062641526E-15</c:v>
                </c:pt>
                <c:pt idx="38">
                  <c:v>4.9725439576388236E-16</c:v>
                </c:pt>
                <c:pt idx="39">
                  <c:v>5.8715050066867597E-17</c:v>
                </c:pt>
                <c:pt idx="40">
                  <c:v>8.5275189705221371E-19</c:v>
                </c:pt>
                <c:pt idx="41">
                  <c:v>1.6177935611195734E-14</c:v>
                </c:pt>
                <c:pt idx="42">
                  <c:v>1.0780572084650135E-16</c:v>
                </c:pt>
                <c:pt idx="43">
                  <c:v>2.6071020165578517E-15</c:v>
                </c:pt>
                <c:pt idx="44">
                  <c:v>3.3733386842007191E-14</c:v>
                </c:pt>
                <c:pt idx="45">
                  <c:v>2.4731869669898355E-14</c:v>
                </c:pt>
                <c:pt idx="46">
                  <c:v>1.2148691881503461E-15</c:v>
                </c:pt>
                <c:pt idx="47">
                  <c:v>1.0831711169921893E-14</c:v>
                </c:pt>
                <c:pt idx="48">
                  <c:v>1.6559253625083545E-15</c:v>
                </c:pt>
                <c:pt idx="49">
                  <c:v>1.3278412199833503E-14</c:v>
                </c:pt>
                <c:pt idx="50">
                  <c:v>5.2800192449002465E-17</c:v>
                </c:pt>
                <c:pt idx="51">
                  <c:v>2.0194424040316471E-15</c:v>
                </c:pt>
                <c:pt idx="52">
                  <c:v>1.1964506017194255E-15</c:v>
                </c:pt>
                <c:pt idx="53">
                  <c:v>5.0762166793502895E-15</c:v>
                </c:pt>
                <c:pt idx="54">
                  <c:v>4.4373273457501234E-15</c:v>
                </c:pt>
                <c:pt idx="55">
                  <c:v>1.1246323755650885E-15</c:v>
                </c:pt>
                <c:pt idx="56">
                  <c:v>1.0550512211303543E-16</c:v>
                </c:pt>
                <c:pt idx="57">
                  <c:v>1.4072953161121446E-15</c:v>
                </c:pt>
                <c:pt idx="58">
                  <c:v>6.9948952114281642E-16</c:v>
                </c:pt>
                <c:pt idx="59">
                  <c:v>5.0176191642279598E-16</c:v>
                </c:pt>
                <c:pt idx="60">
                  <c:v>0.35482978559775802</c:v>
                </c:pt>
                <c:pt idx="61">
                  <c:v>0.55803573822777253</c:v>
                </c:pt>
                <c:pt idx="62">
                  <c:v>0.33177337408960739</c:v>
                </c:pt>
                <c:pt idx="63">
                  <c:v>0.70688576912652934</c:v>
                </c:pt>
                <c:pt idx="64">
                  <c:v>0.75878347910111188</c:v>
                </c:pt>
                <c:pt idx="65">
                  <c:v>1.0923540790372499</c:v>
                </c:pt>
                <c:pt idx="66">
                  <c:v>1.043028134126871</c:v>
                </c:pt>
                <c:pt idx="67">
                  <c:v>1.2395216603435983</c:v>
                </c:pt>
                <c:pt idx="68">
                  <c:v>1.4989393468022172</c:v>
                </c:pt>
                <c:pt idx="69">
                  <c:v>1.4798964381916448</c:v>
                </c:pt>
                <c:pt idx="70">
                  <c:v>1.7166344673751155</c:v>
                </c:pt>
                <c:pt idx="71">
                  <c:v>1.8085461113005294</c:v>
                </c:pt>
                <c:pt idx="72">
                  <c:v>1.8916119027035165</c:v>
                </c:pt>
                <c:pt idx="73">
                  <c:v>2.0423183016137045</c:v>
                </c:pt>
                <c:pt idx="74">
                  <c:v>1.9012993194955925</c:v>
                </c:pt>
                <c:pt idx="75">
                  <c:v>2.350889987537812</c:v>
                </c:pt>
                <c:pt idx="76">
                  <c:v>2.3496272772081284</c:v>
                </c:pt>
                <c:pt idx="77">
                  <c:v>2.6136038388849556</c:v>
                </c:pt>
                <c:pt idx="78">
                  <c:v>2.4941391026022757</c:v>
                </c:pt>
                <c:pt idx="79">
                  <c:v>2.6213418430743332</c:v>
                </c:pt>
                <c:pt idx="80">
                  <c:v>2.8172377624359797</c:v>
                </c:pt>
                <c:pt idx="81">
                  <c:v>2.733779201265861</c:v>
                </c:pt>
                <c:pt idx="82">
                  <c:v>2.9089119324053172</c:v>
                </c:pt>
                <c:pt idx="83">
                  <c:v>2.944014206630527</c:v>
                </c:pt>
                <c:pt idx="84">
                  <c:v>2.7846366725098051</c:v>
                </c:pt>
                <c:pt idx="85">
                  <c:v>3.0436572085873195</c:v>
                </c:pt>
                <c:pt idx="86">
                  <c:v>2.8623487792483502</c:v>
                </c:pt>
                <c:pt idx="87">
                  <c:v>3.2758673101070599</c:v>
                </c:pt>
                <c:pt idx="88">
                  <c:v>3.2409768543966493</c:v>
                </c:pt>
                <c:pt idx="89">
                  <c:v>3.4729194719275256</c:v>
                </c:pt>
                <c:pt idx="90">
                  <c:v>3.3188115560715232</c:v>
                </c:pt>
                <c:pt idx="91">
                  <c:v>3.4179453085598652</c:v>
                </c:pt>
                <c:pt idx="92">
                  <c:v>3.5852098712512088</c:v>
                </c:pt>
                <c:pt idx="93">
                  <c:v>3.4725355122409383</c:v>
                </c:pt>
                <c:pt idx="94">
                  <c:v>3.6218925466673682</c:v>
                </c:pt>
                <c:pt idx="95">
                  <c:v>3.6287667163760489</c:v>
                </c:pt>
                <c:pt idx="96">
                  <c:v>3.4405241381373344</c:v>
                </c:pt>
                <c:pt idx="97">
                  <c:v>3.6776143931856495</c:v>
                </c:pt>
                <c:pt idx="98">
                  <c:v>3.4703604997721413</c:v>
                </c:pt>
                <c:pt idx="99">
                  <c:v>3.8663381469850719</c:v>
                </c:pt>
                <c:pt idx="100">
                  <c:v>3.8078116700708051</c:v>
                </c:pt>
                <c:pt idx="101">
                  <c:v>4.0204604950849898</c:v>
                </c:pt>
                <c:pt idx="102">
                  <c:v>3.846052632719875</c:v>
                </c:pt>
                <c:pt idx="103">
                  <c:v>3.9258539334332454</c:v>
                </c:pt>
                <c:pt idx="104">
                  <c:v>4.0764946836461604</c:v>
                </c:pt>
                <c:pt idx="105">
                  <c:v>3.9457901269706781</c:v>
                </c:pt>
                <c:pt idx="106">
                  <c:v>4.0793906201542995</c:v>
                </c:pt>
                <c:pt idx="107">
                  <c:v>4.070327549785361</c:v>
                </c:pt>
                <c:pt idx="108">
                  <c:v>5.712387864219636</c:v>
                </c:pt>
                <c:pt idx="109">
                  <c:v>5.9141393299705669</c:v>
                </c:pt>
                <c:pt idx="110">
                  <c:v>5.6702982301376323</c:v>
                </c:pt>
                <c:pt idx="111">
                  <c:v>6.0336160955230298</c:v>
                </c:pt>
                <c:pt idx="112">
                  <c:v>5.9426710486714001</c:v>
                </c:pt>
                <c:pt idx="113">
                  <c:v>6.1250382426514989</c:v>
                </c:pt>
                <c:pt idx="114">
                  <c:v>5.9190844228505739</c:v>
                </c:pt>
                <c:pt idx="115">
                  <c:v>5.9698285447066155</c:v>
                </c:pt>
                <c:pt idx="116">
                  <c:v>6.0936561560574773</c:v>
                </c:pt>
                <c:pt idx="117">
                  <c:v>5.9347824201413459</c:v>
                </c:pt>
                <c:pt idx="118">
                  <c:v>6.0436019265453069</c:v>
                </c:pt>
                <c:pt idx="119">
                  <c:v>6.010012003724114</c:v>
                </c:pt>
                <c:pt idx="120">
                  <c:v>5.752041201443717</c:v>
                </c:pt>
                <c:pt idx="121">
                  <c:v>5.9545133672600059</c:v>
                </c:pt>
                <c:pt idx="122">
                  <c:v>5.7084878770510841</c:v>
                </c:pt>
                <c:pt idx="123">
                  <c:v>6.0735330642983172</c:v>
                </c:pt>
                <c:pt idx="124">
                  <c:v>5.9814107707279618</c:v>
                </c:pt>
                <c:pt idx="125">
                  <c:v>6.1643076931013638</c:v>
                </c:pt>
                <c:pt idx="126">
                  <c:v>5.9566408412756573</c:v>
                </c:pt>
                <c:pt idx="127">
                  <c:v>6.0073995062939503</c:v>
                </c:pt>
                <c:pt idx="128">
                  <c:v>6.1316784947794076</c:v>
                </c:pt>
                <c:pt idx="129">
                  <c:v>5.971576101213941</c:v>
                </c:pt>
                <c:pt idx="130">
                  <c:v>6.0807580627770221</c:v>
                </c:pt>
                <c:pt idx="131">
                  <c:v>6.0467000567568903</c:v>
                </c:pt>
                <c:pt idx="132">
                  <c:v>5.7870336612995743</c:v>
                </c:pt>
                <c:pt idx="133">
                  <c:v>5.9904010505542828</c:v>
                </c:pt>
                <c:pt idx="134">
                  <c:v>5.7427352543454617</c:v>
                </c:pt>
                <c:pt idx="135">
                  <c:v>6.1095660927985591</c:v>
                </c:pt>
                <c:pt idx="136">
                  <c:v>6.0166804148630035</c:v>
                </c:pt>
                <c:pt idx="137">
                  <c:v>6.2003274149428762</c:v>
                </c:pt>
                <c:pt idx="138">
                  <c:v>5.9910984889593237</c:v>
                </c:pt>
                <c:pt idx="139">
                  <c:v>6.041504572640406</c:v>
                </c:pt>
                <c:pt idx="140">
                  <c:v>6.1658136385030957</c:v>
                </c:pt>
                <c:pt idx="141">
                  <c:v>6.0042591295095917</c:v>
                </c:pt>
                <c:pt idx="142">
                  <c:v>6.1133911758297472</c:v>
                </c:pt>
                <c:pt idx="143">
                  <c:v>6.0785522200312698</c:v>
                </c:pt>
                <c:pt idx="144">
                  <c:v>5.817010283095442</c:v>
                </c:pt>
                <c:pt idx="145">
                  <c:v>6.0207927702249435</c:v>
                </c:pt>
                <c:pt idx="146">
                  <c:v>5.7713305394499912</c:v>
                </c:pt>
                <c:pt idx="147">
                  <c:v>6.1393461780862708</c:v>
                </c:pt>
                <c:pt idx="148">
                  <c:v>6.0454275470892753</c:v>
                </c:pt>
                <c:pt idx="149">
                  <c:v>6.2293525630248041</c:v>
                </c:pt>
                <c:pt idx="150">
                  <c:v>6.0187274988275021</c:v>
                </c:pt>
                <c:pt idx="151">
                  <c:v>6.0691092710749217</c:v>
                </c:pt>
                <c:pt idx="152">
                  <c:v>6.1937249878574221</c:v>
                </c:pt>
                <c:pt idx="153">
                  <c:v>6.0311970217971975</c:v>
                </c:pt>
                <c:pt idx="154">
                  <c:v>6.140540354865152</c:v>
                </c:pt>
                <c:pt idx="155">
                  <c:v>6.1053287964405172</c:v>
                </c:pt>
                <c:pt idx="156">
                  <c:v>5.842480615070599</c:v>
                </c:pt>
                <c:pt idx="157">
                  <c:v>6.04687053597263</c:v>
                </c:pt>
                <c:pt idx="158">
                  <c:v>5.7961605756572681</c:v>
                </c:pt>
                <c:pt idx="159">
                  <c:v>6.1654680958563404</c:v>
                </c:pt>
                <c:pt idx="160">
                  <c:v>6.0709362873840291</c:v>
                </c:pt>
                <c:pt idx="161">
                  <c:v>6.2553714094701718</c:v>
                </c:pt>
                <c:pt idx="162">
                  <c:v>6.0435988717690634</c:v>
                </c:pt>
                <c:pt idx="163">
                  <c:v>6.0937891323064832</c:v>
                </c:pt>
                <c:pt idx="164">
                  <c:v>6.2184974975843943</c:v>
                </c:pt>
                <c:pt idx="165">
                  <c:v>6.0549655710001389</c:v>
                </c:pt>
                <c:pt idx="166">
                  <c:v>6.1643393173890217</c:v>
                </c:pt>
                <c:pt idx="167">
                  <c:v>6.1286257155716157</c:v>
                </c:pt>
              </c:numCache>
            </c:numRef>
          </c:val>
          <c:smooth val="0"/>
          <c:extLst>
            <c:ext xmlns:c16="http://schemas.microsoft.com/office/drawing/2014/chart" uri="{C3380CC4-5D6E-409C-BE32-E72D297353CC}">
              <c16:uniqueId val="{00000000-9192-4D6C-AEFE-32BE8A253062}"/>
            </c:ext>
          </c:extLst>
        </c:ser>
        <c:ser>
          <c:idx val="3"/>
          <c:order val="1"/>
          <c:tx>
            <c:strRef>
              <c:f>'Graficos 5-3 a 5-23_Flujos '!$FX$4</c:f>
              <c:strCache>
                <c:ptCount val="1"/>
                <c:pt idx="0">
                  <c:v>Flujo Oferta2</c:v>
                </c:pt>
              </c:strCache>
            </c:strRef>
          </c:tx>
          <c:spPr>
            <a:ln w="38100" cap="rnd">
              <a:solidFill>
                <a:schemeClr val="accent4"/>
              </a:solidFill>
              <a:prstDash val="sysDot"/>
              <a:round/>
            </a:ln>
            <a:effectLst/>
          </c:spPr>
          <c:marker>
            <c:symbol val="none"/>
          </c:marker>
          <c:val>
            <c:numRef>
              <c:f>'Graficos 5-3 a 5-23_Flujos '!$FX$5:$FX$172</c:f>
              <c:numCache>
                <c:formatCode>General</c:formatCode>
                <c:ptCount val="168"/>
                <c:pt idx="0">
                  <c:v>4.5005606719176717E-19</c:v>
                </c:pt>
                <c:pt idx="1">
                  <c:v>2.3062155773500788E-16</c:v>
                </c:pt>
                <c:pt idx="2">
                  <c:v>5.0364680647487958E-16</c:v>
                </c:pt>
                <c:pt idx="3">
                  <c:v>2.969370020434008E-16</c:v>
                </c:pt>
                <c:pt idx="4">
                  <c:v>1.0876055843128916E-14</c:v>
                </c:pt>
                <c:pt idx="5">
                  <c:v>8.7042329942801322E-15</c:v>
                </c:pt>
                <c:pt idx="6">
                  <c:v>4.8660390103438809E-17</c:v>
                </c:pt>
                <c:pt idx="7">
                  <c:v>2.0964968613479438E-16</c:v>
                </c:pt>
                <c:pt idx="8">
                  <c:v>3.9129865035737304E-16</c:v>
                </c:pt>
                <c:pt idx="9">
                  <c:v>1.061826526149473E-14</c:v>
                </c:pt>
                <c:pt idx="10">
                  <c:v>2.3394690866203066E-14</c:v>
                </c:pt>
                <c:pt idx="11">
                  <c:v>8.0078855889135737E-16</c:v>
                </c:pt>
                <c:pt idx="12">
                  <c:v>1.8440836613171294E-16</c:v>
                </c:pt>
                <c:pt idx="13">
                  <c:v>1.8660659761368794E-15</c:v>
                </c:pt>
                <c:pt idx="14">
                  <c:v>3.7840729618085009E-16</c:v>
                </c:pt>
                <c:pt idx="15">
                  <c:v>3.1952286096555903E-16</c:v>
                </c:pt>
                <c:pt idx="16">
                  <c:v>1.6474249049607275E-16</c:v>
                </c:pt>
                <c:pt idx="17">
                  <c:v>1.8004831593401343E-16</c:v>
                </c:pt>
                <c:pt idx="18">
                  <c:v>6.5601012727671994E-15</c:v>
                </c:pt>
                <c:pt idx="19">
                  <c:v>5.6983102963701497E-16</c:v>
                </c:pt>
                <c:pt idx="20">
                  <c:v>1.4083418149279403E-16</c:v>
                </c:pt>
                <c:pt idx="21">
                  <c:v>2.6298408836798034E-15</c:v>
                </c:pt>
                <c:pt idx="22">
                  <c:v>2.7162403198689561E-16</c:v>
                </c:pt>
                <c:pt idx="23">
                  <c:v>2.8268303642619143E-21</c:v>
                </c:pt>
                <c:pt idx="24">
                  <c:v>8.7411379744584315E-23</c:v>
                </c:pt>
                <c:pt idx="25">
                  <c:v>1.2606880270460535E-15</c:v>
                </c:pt>
                <c:pt idx="26">
                  <c:v>5.9649791793249468E-15</c:v>
                </c:pt>
                <c:pt idx="27">
                  <c:v>3.1809521408970999E-16</c:v>
                </c:pt>
                <c:pt idx="28">
                  <c:v>2.5871204124892893E-14</c:v>
                </c:pt>
                <c:pt idx="29">
                  <c:v>3.9093187743797096E-17</c:v>
                </c:pt>
                <c:pt idx="30">
                  <c:v>3.0584139755088823E-16</c:v>
                </c:pt>
                <c:pt idx="31">
                  <c:v>7.2056950587468886E-16</c:v>
                </c:pt>
                <c:pt idx="32">
                  <c:v>7.662866418276636E-16</c:v>
                </c:pt>
                <c:pt idx="33">
                  <c:v>5.2543072529817957E-16</c:v>
                </c:pt>
                <c:pt idx="34">
                  <c:v>2.6434904607044542E-16</c:v>
                </c:pt>
                <c:pt idx="35">
                  <c:v>8.7128346331106339E-17</c:v>
                </c:pt>
                <c:pt idx="36">
                  <c:v>1.4322558118594486E-16</c:v>
                </c:pt>
                <c:pt idx="37">
                  <c:v>1.7833958136358525E-16</c:v>
                </c:pt>
                <c:pt idx="38">
                  <c:v>1.6890689907854813E-16</c:v>
                </c:pt>
                <c:pt idx="39">
                  <c:v>4.7524437806464278E-16</c:v>
                </c:pt>
                <c:pt idx="40">
                  <c:v>5.4118946134640306E-17</c:v>
                </c:pt>
                <c:pt idx="41">
                  <c:v>1.0882368655068892E-16</c:v>
                </c:pt>
                <c:pt idx="42">
                  <c:v>4.3295022334255514E-16</c:v>
                </c:pt>
                <c:pt idx="43">
                  <c:v>1.6890141036871243E-15</c:v>
                </c:pt>
                <c:pt idx="44">
                  <c:v>1.1955042200837426E-14</c:v>
                </c:pt>
                <c:pt idx="45">
                  <c:v>5.3573651590022012E-15</c:v>
                </c:pt>
                <c:pt idx="46">
                  <c:v>8.9231908551593203E-16</c:v>
                </c:pt>
                <c:pt idx="47">
                  <c:v>9.3895422859031522E-15</c:v>
                </c:pt>
                <c:pt idx="48">
                  <c:v>8.1546225576133955E-16</c:v>
                </c:pt>
                <c:pt idx="49">
                  <c:v>1.9459858378344721E-14</c:v>
                </c:pt>
                <c:pt idx="50">
                  <c:v>1.5904027494934514E-26</c:v>
                </c:pt>
                <c:pt idx="51">
                  <c:v>1.0671154447598946E-14</c:v>
                </c:pt>
                <c:pt idx="52">
                  <c:v>3.9808940380758065E-15</c:v>
                </c:pt>
                <c:pt idx="53">
                  <c:v>6.2442422498316305E-15</c:v>
                </c:pt>
                <c:pt idx="54">
                  <c:v>3.8472272046291551E-14</c:v>
                </c:pt>
                <c:pt idx="55">
                  <c:v>2.9082291478982115E-17</c:v>
                </c:pt>
                <c:pt idx="56">
                  <c:v>1.6816813262609736E-15</c:v>
                </c:pt>
                <c:pt idx="57">
                  <c:v>1.7698117725075324E-16</c:v>
                </c:pt>
                <c:pt idx="58">
                  <c:v>9.7902146864579003E-15</c:v>
                </c:pt>
                <c:pt idx="59">
                  <c:v>2.6021509536274054E-16</c:v>
                </c:pt>
                <c:pt idx="60">
                  <c:v>3.3333713403226284</c:v>
                </c:pt>
                <c:pt idx="61">
                  <c:v>3.5394423688685492</c:v>
                </c:pt>
                <c:pt idx="62">
                  <c:v>3.22385203527665</c:v>
                </c:pt>
                <c:pt idx="63">
                  <c:v>3.5783504491391795</c:v>
                </c:pt>
                <c:pt idx="64">
                  <c:v>3.5217183568329347</c:v>
                </c:pt>
                <c:pt idx="65">
                  <c:v>3.6938818662019912</c:v>
                </c:pt>
                <c:pt idx="66">
                  <c:v>3.4930222967122972</c:v>
                </c:pt>
                <c:pt idx="67">
                  <c:v>3.5577279470562644</c:v>
                </c:pt>
                <c:pt idx="68">
                  <c:v>3.7111872256537026</c:v>
                </c:pt>
                <c:pt idx="69">
                  <c:v>3.5689249980114255</c:v>
                </c:pt>
                <c:pt idx="70">
                  <c:v>3.6954220556999644</c:v>
                </c:pt>
                <c:pt idx="71">
                  <c:v>3.6691742871844326</c:v>
                </c:pt>
                <c:pt idx="72">
                  <c:v>3.4395244004917913</c:v>
                </c:pt>
                <c:pt idx="73">
                  <c:v>3.6622765353877185</c:v>
                </c:pt>
                <c:pt idx="74">
                  <c:v>3.436894868616946</c:v>
                </c:pt>
                <c:pt idx="75">
                  <c:v>3.7985135048475058</c:v>
                </c:pt>
                <c:pt idx="76">
                  <c:v>3.7217773785923782</c:v>
                </c:pt>
                <c:pt idx="77">
                  <c:v>3.9258510307536199</c:v>
                </c:pt>
                <c:pt idx="78">
                  <c:v>3.7848593990856898</c:v>
                </c:pt>
                <c:pt idx="79">
                  <c:v>3.9546785843249381</c:v>
                </c:pt>
                <c:pt idx="80">
                  <c:v>4.1970073832380876</c:v>
                </c:pt>
                <c:pt idx="81">
                  <c:v>4.1566834089862823</c:v>
                </c:pt>
                <c:pt idx="82">
                  <c:v>4.3786899199949403</c:v>
                </c:pt>
                <c:pt idx="83">
                  <c:v>4.4585534059970087</c:v>
                </c:pt>
                <c:pt idx="84">
                  <c:v>4.2593023220888426</c:v>
                </c:pt>
                <c:pt idx="85">
                  <c:v>4.4279419554804917</c:v>
                </c:pt>
                <c:pt idx="86">
                  <c:v>4.1600891144935304</c:v>
                </c:pt>
                <c:pt idx="87">
                  <c:v>4.4785164847016858</c:v>
                </c:pt>
                <c:pt idx="88">
                  <c:v>4.3627760840226983</c:v>
                </c:pt>
                <c:pt idx="89">
                  <c:v>4.5129656617082219</c:v>
                </c:pt>
                <c:pt idx="90">
                  <c:v>4.3147285133836704</c:v>
                </c:pt>
                <c:pt idx="91">
                  <c:v>4.3976249078878027</c:v>
                </c:pt>
                <c:pt idx="92">
                  <c:v>4.556352516870902</c:v>
                </c:pt>
                <c:pt idx="93">
                  <c:v>4.4379345860779722</c:v>
                </c:pt>
                <c:pt idx="94">
                  <c:v>4.5834802692843368</c:v>
                </c:pt>
                <c:pt idx="95">
                  <c:v>4.5898877372146671</c:v>
                </c:pt>
                <c:pt idx="96">
                  <c:v>4.3743679709441494</c:v>
                </c:pt>
                <c:pt idx="97">
                  <c:v>4.6110868225478043</c:v>
                </c:pt>
                <c:pt idx="98">
                  <c:v>4.395509633131951</c:v>
                </c:pt>
                <c:pt idx="99">
                  <c:v>4.7861748144514422</c:v>
                </c:pt>
                <c:pt idx="100">
                  <c:v>4.7328201837535744</c:v>
                </c:pt>
                <c:pt idx="101">
                  <c:v>4.9466189864197077</c:v>
                </c:pt>
                <c:pt idx="102">
                  <c:v>4.7740492001103121</c:v>
                </c:pt>
                <c:pt idx="103">
                  <c:v>4.841679770293922</c:v>
                </c:pt>
                <c:pt idx="104">
                  <c:v>4.9815716164885089</c:v>
                </c:pt>
                <c:pt idx="105">
                  <c:v>4.8345237983230618</c:v>
                </c:pt>
                <c:pt idx="106">
                  <c:v>4.9617058496551181</c:v>
                </c:pt>
                <c:pt idx="107">
                  <c:v>4.9403757137333741</c:v>
                </c:pt>
                <c:pt idx="108">
                  <c:v>4.7014534797217493</c:v>
                </c:pt>
                <c:pt idx="109">
                  <c:v>4.9178351043792645</c:v>
                </c:pt>
                <c:pt idx="110">
                  <c:v>4.6889440391751123</c:v>
                </c:pt>
                <c:pt idx="111">
                  <c:v>5.0626189601298393</c:v>
                </c:pt>
                <c:pt idx="112">
                  <c:v>4.9869256664296699</c:v>
                </c:pt>
                <c:pt idx="113">
                  <c:v>5.1742528296908858</c:v>
                </c:pt>
                <c:pt idx="114">
                  <c:v>4.9928063722691149</c:v>
                </c:pt>
                <c:pt idx="115">
                  <c:v>5.0543098560829094</c:v>
                </c:pt>
                <c:pt idx="116">
                  <c:v>5.1931989442437043</c:v>
                </c:pt>
                <c:pt idx="117">
                  <c:v>5.0444639557154005</c:v>
                </c:pt>
                <c:pt idx="118">
                  <c:v>5.1646320575946447</c:v>
                </c:pt>
                <c:pt idx="119">
                  <c:v>5.1420893259601144</c:v>
                </c:pt>
                <c:pt idx="120">
                  <c:v>4.8950043068671221</c:v>
                </c:pt>
                <c:pt idx="121">
                  <c:v>5.1082706300076097</c:v>
                </c:pt>
                <c:pt idx="122">
                  <c:v>4.8715516723095789</c:v>
                </c:pt>
                <c:pt idx="123">
                  <c:v>5.245428484515287</c:v>
                </c:pt>
                <c:pt idx="124">
                  <c:v>5.1643884958684794</c:v>
                </c:pt>
                <c:pt idx="125">
                  <c:v>5.3590564241058019</c:v>
                </c:pt>
                <c:pt idx="126">
                  <c:v>5.1622416938462266</c:v>
                </c:pt>
                <c:pt idx="127">
                  <c:v>5.2206987686222419</c:v>
                </c:pt>
                <c:pt idx="128">
                  <c:v>5.3521622587959428</c:v>
                </c:pt>
                <c:pt idx="129">
                  <c:v>5.2012495613344072</c:v>
                </c:pt>
                <c:pt idx="130">
                  <c:v>5.317742833711236</c:v>
                </c:pt>
                <c:pt idx="131">
                  <c:v>5.2919851254428067</c:v>
                </c:pt>
                <c:pt idx="132">
                  <c:v>5.0421362832148588</c:v>
                </c:pt>
                <c:pt idx="133">
                  <c:v>5.2522007496208971</c:v>
                </c:pt>
                <c:pt idx="134">
                  <c:v>5.0142280318032135</c:v>
                </c:pt>
                <c:pt idx="135">
                  <c:v>5.3867220984866435</c:v>
                </c:pt>
                <c:pt idx="136">
                  <c:v>5.3025099915339524</c:v>
                </c:pt>
                <c:pt idx="137">
                  <c:v>5.4930748381520971</c:v>
                </c:pt>
                <c:pt idx="138">
                  <c:v>5.2908324676991469</c:v>
                </c:pt>
                <c:pt idx="139">
                  <c:v>5.3442055173709377</c:v>
                </c:pt>
                <c:pt idx="140">
                  <c:v>5.4710389973242854</c:v>
                </c:pt>
                <c:pt idx="141">
                  <c:v>5.313737308841155</c:v>
                </c:pt>
                <c:pt idx="142">
                  <c:v>5.425502634003351</c:v>
                </c:pt>
                <c:pt idx="143">
                  <c:v>5.3941475845840614</c:v>
                </c:pt>
                <c:pt idx="144">
                  <c:v>5.1373903755975334</c:v>
                </c:pt>
                <c:pt idx="145">
                  <c:v>5.3432794402961008</c:v>
                </c:pt>
                <c:pt idx="146">
                  <c:v>5.0984853659938381</c:v>
                </c:pt>
                <c:pt idx="147">
                  <c:v>5.4677296407753602</c:v>
                </c:pt>
                <c:pt idx="148">
                  <c:v>5.3776082767690241</c:v>
                </c:pt>
                <c:pt idx="149">
                  <c:v>5.5638364509541134</c:v>
                </c:pt>
                <c:pt idx="150">
                  <c:v>5.3655688714534335</c:v>
                </c:pt>
                <c:pt idx="151">
                  <c:v>5.4348965337940172</c:v>
                </c:pt>
                <c:pt idx="152">
                  <c:v>5.5780825056481262</c:v>
                </c:pt>
                <c:pt idx="153">
                  <c:v>5.4355980284326506</c:v>
                </c:pt>
                <c:pt idx="154">
                  <c:v>5.5636299080706522</c:v>
                </c:pt>
                <c:pt idx="155">
                  <c:v>5.5477937589148496</c:v>
                </c:pt>
                <c:pt idx="156">
                  <c:v>5.2434183484529058</c:v>
                </c:pt>
                <c:pt idx="157">
                  <c:v>5.4529177930417063</c:v>
                </c:pt>
                <c:pt idx="158">
                  <c:v>5.2094710565597779</c:v>
                </c:pt>
                <c:pt idx="159">
                  <c:v>5.5831165123563551</c:v>
                </c:pt>
                <c:pt idx="160">
                  <c:v>5.4951317180020851</c:v>
                </c:pt>
                <c:pt idx="161">
                  <c:v>5.6847420490666991</c:v>
                </c:pt>
                <c:pt idx="162">
                  <c:v>5.4786954302217055</c:v>
                </c:pt>
                <c:pt idx="163">
                  <c:v>5.5321581964635698</c:v>
                </c:pt>
                <c:pt idx="164">
                  <c:v>5.6597019135133451</c:v>
                </c:pt>
                <c:pt idx="165">
                  <c:v>5.5004611188651324</c:v>
                </c:pt>
                <c:pt idx="166">
                  <c:v>5.6127485996821633</c:v>
                </c:pt>
                <c:pt idx="167">
                  <c:v>5.5807295709710161</c:v>
                </c:pt>
              </c:numCache>
            </c:numRef>
          </c:val>
          <c:smooth val="0"/>
          <c:extLst>
            <c:ext xmlns:c16="http://schemas.microsoft.com/office/drawing/2014/chart" uri="{C3380CC4-5D6E-409C-BE32-E72D297353CC}">
              <c16:uniqueId val="{00000001-9192-4D6C-AEFE-32BE8A253062}"/>
            </c:ext>
          </c:extLst>
        </c:ser>
        <c:ser>
          <c:idx val="4"/>
          <c:order val="2"/>
          <c:tx>
            <c:strRef>
              <c:f>'Graficos 5-3 a 5-23_Flujos '!$FY$4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'!$FY$5:$FY$172</c:f>
              <c:numCache>
                <c:formatCode>General</c:formatCode>
                <c:ptCount val="168"/>
                <c:pt idx="0">
                  <c:v>4.5005606719176717E-19</c:v>
                </c:pt>
                <c:pt idx="1">
                  <c:v>2.3062155773500788E-16</c:v>
                </c:pt>
                <c:pt idx="2">
                  <c:v>5.0364680647487958E-16</c:v>
                </c:pt>
                <c:pt idx="3">
                  <c:v>2.969370020434008E-16</c:v>
                </c:pt>
                <c:pt idx="4">
                  <c:v>1.0876055843128916E-14</c:v>
                </c:pt>
                <c:pt idx="5">
                  <c:v>8.7042329942801322E-15</c:v>
                </c:pt>
                <c:pt idx="6">
                  <c:v>4.8660390103438809E-17</c:v>
                </c:pt>
                <c:pt idx="7">
                  <c:v>2.0964968613479438E-16</c:v>
                </c:pt>
                <c:pt idx="8">
                  <c:v>3.9129865035737304E-16</c:v>
                </c:pt>
                <c:pt idx="9">
                  <c:v>1.061826526149473E-14</c:v>
                </c:pt>
                <c:pt idx="10">
                  <c:v>2.3394690866203066E-14</c:v>
                </c:pt>
                <c:pt idx="11">
                  <c:v>8.0078855889135737E-16</c:v>
                </c:pt>
                <c:pt idx="12">
                  <c:v>1.1523598147988331E-15</c:v>
                </c:pt>
                <c:pt idx="13">
                  <c:v>2.3710505713947176E-22</c:v>
                </c:pt>
                <c:pt idx="14">
                  <c:v>3.9421892768361109E-14</c:v>
                </c:pt>
                <c:pt idx="15">
                  <c:v>1.0335468815176755E-15</c:v>
                </c:pt>
                <c:pt idx="16">
                  <c:v>2.9076510361021142E-16</c:v>
                </c:pt>
                <c:pt idx="17">
                  <c:v>2.9685334473755532E-16</c:v>
                </c:pt>
                <c:pt idx="18">
                  <c:v>2.8081193260627058E-16</c:v>
                </c:pt>
                <c:pt idx="19">
                  <c:v>3.8331789829631926E-17</c:v>
                </c:pt>
                <c:pt idx="20">
                  <c:v>2.6310883488184132E-16</c:v>
                </c:pt>
                <c:pt idx="21">
                  <c:v>5.4600549893267553E-17</c:v>
                </c:pt>
                <c:pt idx="22">
                  <c:v>2.3977123416507132E-16</c:v>
                </c:pt>
                <c:pt idx="23">
                  <c:v>1.6181709795543707E-18</c:v>
                </c:pt>
                <c:pt idx="24">
                  <c:v>2.1235616238065448E-19</c:v>
                </c:pt>
                <c:pt idx="25">
                  <c:v>1.7691189318541206E-19</c:v>
                </c:pt>
                <c:pt idx="26">
                  <c:v>1.1414161695778121E-16</c:v>
                </c:pt>
                <c:pt idx="27">
                  <c:v>9.641465218849527E-17</c:v>
                </c:pt>
                <c:pt idx="28">
                  <c:v>2.6204821563620507E-14</c:v>
                </c:pt>
                <c:pt idx="29">
                  <c:v>4.2179315598635649E-16</c:v>
                </c:pt>
                <c:pt idx="30">
                  <c:v>1.6973476286520397E-16</c:v>
                </c:pt>
                <c:pt idx="31">
                  <c:v>3.0346180762139117E-18</c:v>
                </c:pt>
                <c:pt idx="32">
                  <c:v>1.6870503619494563E-16</c:v>
                </c:pt>
                <c:pt idx="33">
                  <c:v>2.5721646060391218E-16</c:v>
                </c:pt>
                <c:pt idx="34">
                  <c:v>2.9640200044274018E-17</c:v>
                </c:pt>
                <c:pt idx="35">
                  <c:v>7.9735587921840604E-17</c:v>
                </c:pt>
                <c:pt idx="36">
                  <c:v>1.3277485534049656E-14</c:v>
                </c:pt>
                <c:pt idx="37">
                  <c:v>9.4448665921660777E-16</c:v>
                </c:pt>
                <c:pt idx="38">
                  <c:v>3.6809691376660088E-15</c:v>
                </c:pt>
                <c:pt idx="39">
                  <c:v>1.5971586454656245E-14</c:v>
                </c:pt>
                <c:pt idx="40">
                  <c:v>4.8174586900369189E-23</c:v>
                </c:pt>
                <c:pt idx="41">
                  <c:v>1.9525597998269542E-17</c:v>
                </c:pt>
                <c:pt idx="42">
                  <c:v>7.5616543837308231E-17</c:v>
                </c:pt>
                <c:pt idx="43">
                  <c:v>5.0860530950153088E-17</c:v>
                </c:pt>
                <c:pt idx="44">
                  <c:v>6.9417707459883061E-16</c:v>
                </c:pt>
                <c:pt idx="45">
                  <c:v>1.806556730350897E-16</c:v>
                </c:pt>
                <c:pt idx="46">
                  <c:v>2.7068691242461001E-14</c:v>
                </c:pt>
                <c:pt idx="47">
                  <c:v>1.7176464181335595E-17</c:v>
                </c:pt>
                <c:pt idx="48">
                  <c:v>2.7369551391680344E-14</c:v>
                </c:pt>
                <c:pt idx="49">
                  <c:v>1.0391940186741828E-14</c:v>
                </c:pt>
                <c:pt idx="50">
                  <c:v>8.5127033340995625E-16</c:v>
                </c:pt>
                <c:pt idx="51">
                  <c:v>4.5765101864468851E-20</c:v>
                </c:pt>
                <c:pt idx="52">
                  <c:v>5.7412150756309087E-18</c:v>
                </c:pt>
                <c:pt idx="53">
                  <c:v>9.2486965232963906E-15</c:v>
                </c:pt>
                <c:pt idx="54">
                  <c:v>1.5010845221724185E-14</c:v>
                </c:pt>
                <c:pt idx="55">
                  <c:v>4.2305660246389663E-16</c:v>
                </c:pt>
                <c:pt idx="56">
                  <c:v>1.6778500529360249E-14</c:v>
                </c:pt>
                <c:pt idx="57">
                  <c:v>3.0089689596597858E-14</c:v>
                </c:pt>
                <c:pt idx="58">
                  <c:v>9.966001307989414E-16</c:v>
                </c:pt>
                <c:pt idx="59">
                  <c:v>1.4475440502350316E-16</c:v>
                </c:pt>
                <c:pt idx="60">
                  <c:v>3.3333713408246695</c:v>
                </c:pt>
                <c:pt idx="61">
                  <c:v>3.539442369077733</c:v>
                </c:pt>
                <c:pt idx="62">
                  <c:v>3.223852035445816</c:v>
                </c:pt>
                <c:pt idx="63">
                  <c:v>3.5783504491373606</c:v>
                </c:pt>
                <c:pt idx="64">
                  <c:v>3.5217183572804061</c:v>
                </c:pt>
                <c:pt idx="65">
                  <c:v>3.6938818662019912</c:v>
                </c:pt>
                <c:pt idx="66">
                  <c:v>3.4930222959228558</c:v>
                </c:pt>
                <c:pt idx="67">
                  <c:v>3.5577279470580834</c:v>
                </c:pt>
                <c:pt idx="68">
                  <c:v>3.7111872215355106</c:v>
                </c:pt>
                <c:pt idx="69">
                  <c:v>3.5689249994466081</c:v>
                </c:pt>
                <c:pt idx="70">
                  <c:v>3.6954220557363442</c:v>
                </c:pt>
                <c:pt idx="71">
                  <c:v>3.6691742872571922</c:v>
                </c:pt>
                <c:pt idx="72">
                  <c:v>3.4395244038532837</c:v>
                </c:pt>
                <c:pt idx="73">
                  <c:v>3.6622765352694842</c:v>
                </c:pt>
                <c:pt idx="74">
                  <c:v>3.436894868622403</c:v>
                </c:pt>
                <c:pt idx="75">
                  <c:v>3.7985135048675147</c:v>
                </c:pt>
                <c:pt idx="76">
                  <c:v>3.7217773785505415</c:v>
                </c:pt>
                <c:pt idx="77">
                  <c:v>3.9258510307154211</c:v>
                </c:pt>
                <c:pt idx="78">
                  <c:v>3.7848593990911468</c:v>
                </c:pt>
                <c:pt idx="79">
                  <c:v>3.9546785856964561</c:v>
                </c:pt>
                <c:pt idx="80">
                  <c:v>4.1970073847423919</c:v>
                </c:pt>
                <c:pt idx="81">
                  <c:v>4.1566834008081059</c:v>
                </c:pt>
                <c:pt idx="82">
                  <c:v>4.3786899197311868</c:v>
                </c:pt>
                <c:pt idx="83">
                  <c:v>4.4585533915796987</c:v>
                </c:pt>
                <c:pt idx="84">
                  <c:v>4.2593023278823239</c:v>
                </c:pt>
                <c:pt idx="85">
                  <c:v>4.4279419571048493</c:v>
                </c:pt>
                <c:pt idx="86">
                  <c:v>4.160089114549919</c:v>
                </c:pt>
                <c:pt idx="87">
                  <c:v>4.4785164847780834</c:v>
                </c:pt>
                <c:pt idx="88">
                  <c:v>4.3627760831786873</c:v>
                </c:pt>
                <c:pt idx="89">
                  <c:v>4.5129656597309804</c:v>
                </c:pt>
                <c:pt idx="90">
                  <c:v>4.3147285133945843</c:v>
                </c:pt>
                <c:pt idx="91">
                  <c:v>4.3976249078950786</c:v>
                </c:pt>
                <c:pt idx="92">
                  <c:v>4.5563525161815051</c:v>
                </c:pt>
                <c:pt idx="93">
                  <c:v>4.4379345860470494</c:v>
                </c:pt>
                <c:pt idx="94">
                  <c:v>4.5834802692825178</c:v>
                </c:pt>
                <c:pt idx="95">
                  <c:v>4.5898877372765128</c:v>
                </c:pt>
                <c:pt idx="96">
                  <c:v>4.3743679706221883</c:v>
                </c:pt>
                <c:pt idx="97">
                  <c:v>4.6110868201049016</c:v>
                </c:pt>
                <c:pt idx="98">
                  <c:v>4.395509633130132</c:v>
                </c:pt>
                <c:pt idx="99">
                  <c:v>4.7861748147533945</c:v>
                </c:pt>
                <c:pt idx="100">
                  <c:v>4.7328201837517554</c:v>
                </c:pt>
                <c:pt idx="101">
                  <c:v>4.9466189841932646</c:v>
                </c:pt>
                <c:pt idx="102">
                  <c:v>4.7740492001830717</c:v>
                </c:pt>
                <c:pt idx="103">
                  <c:v>4.841679770303017</c:v>
                </c:pt>
                <c:pt idx="104">
                  <c:v>4.9815716255852749</c:v>
                </c:pt>
                <c:pt idx="105">
                  <c:v>4.8345237981047831</c:v>
                </c:pt>
                <c:pt idx="106">
                  <c:v>4.9617058495423407</c:v>
                </c:pt>
                <c:pt idx="107">
                  <c:v>4.9403757137079083</c:v>
                </c:pt>
                <c:pt idx="108">
                  <c:v>4.7014534798236127</c:v>
                </c:pt>
                <c:pt idx="109">
                  <c:v>4.9178351047685283</c:v>
                </c:pt>
                <c:pt idx="110">
                  <c:v>4.6889440391641983</c:v>
                </c:pt>
                <c:pt idx="111">
                  <c:v>5.0626189573431475</c:v>
                </c:pt>
                <c:pt idx="112">
                  <c:v>4.9869256663387205</c:v>
                </c:pt>
                <c:pt idx="113">
                  <c:v>5.1742528296872479</c:v>
                </c:pt>
                <c:pt idx="114">
                  <c:v>4.9928063728511916</c:v>
                </c:pt>
                <c:pt idx="115">
                  <c:v>5.0543099334863655</c:v>
                </c:pt>
                <c:pt idx="116">
                  <c:v>5.1931989442437043</c:v>
                </c:pt>
                <c:pt idx="117">
                  <c:v>5.0444639556644688</c:v>
                </c:pt>
                <c:pt idx="118">
                  <c:v>5.1646320575873688</c:v>
                </c:pt>
                <c:pt idx="119">
                  <c:v>5.1420893259310105</c:v>
                </c:pt>
                <c:pt idx="120">
                  <c:v>4.8950043068543891</c:v>
                </c:pt>
                <c:pt idx="121">
                  <c:v>5.1082706298238918</c:v>
                </c:pt>
                <c:pt idx="122">
                  <c:v>4.8715516723041219</c:v>
                </c:pt>
                <c:pt idx="123">
                  <c:v>5.2454284844679933</c:v>
                </c:pt>
                <c:pt idx="124">
                  <c:v>5.1643884958666604</c:v>
                </c:pt>
                <c:pt idx="125">
                  <c:v>5.3590564246769645</c:v>
                </c:pt>
                <c:pt idx="126">
                  <c:v>5.1622416939517279</c:v>
                </c:pt>
                <c:pt idx="127">
                  <c:v>5.2206987686204229</c:v>
                </c:pt>
                <c:pt idx="128">
                  <c:v>5.3521622587959428</c:v>
                </c:pt>
                <c:pt idx="129">
                  <c:v>5.2012495644030423</c:v>
                </c:pt>
                <c:pt idx="130">
                  <c:v>5.31774283388404</c:v>
                </c:pt>
                <c:pt idx="131">
                  <c:v>5.2919851254573587</c:v>
                </c:pt>
                <c:pt idx="132">
                  <c:v>5.0421362825873075</c:v>
                </c:pt>
                <c:pt idx="133">
                  <c:v>5.2522007497173036</c:v>
                </c:pt>
                <c:pt idx="134">
                  <c:v>5.0142280318032135</c:v>
                </c:pt>
                <c:pt idx="135">
                  <c:v>5.3867220984866435</c:v>
                </c:pt>
                <c:pt idx="136">
                  <c:v>5.3025099915339524</c:v>
                </c:pt>
                <c:pt idx="137">
                  <c:v>5.4930748385777406</c:v>
                </c:pt>
                <c:pt idx="138">
                  <c:v>5.2908324676991469</c:v>
                </c:pt>
                <c:pt idx="139">
                  <c:v>5.3442055157665891</c:v>
                </c:pt>
                <c:pt idx="140">
                  <c:v>5.4710389972788107</c:v>
                </c:pt>
                <c:pt idx="141">
                  <c:v>5.3137373086065054</c:v>
                </c:pt>
                <c:pt idx="142">
                  <c:v>5.4255026340088079</c:v>
                </c:pt>
                <c:pt idx="143">
                  <c:v>5.3941475845476816</c:v>
                </c:pt>
                <c:pt idx="144">
                  <c:v>5.1373903755975334</c:v>
                </c:pt>
                <c:pt idx="145">
                  <c:v>5.3432794397558609</c:v>
                </c:pt>
                <c:pt idx="146">
                  <c:v>5.0984853659920191</c:v>
                </c:pt>
                <c:pt idx="147">
                  <c:v>5.4677296421141364</c:v>
                </c:pt>
                <c:pt idx="148">
                  <c:v>5.3776082767708431</c:v>
                </c:pt>
                <c:pt idx="149">
                  <c:v>5.5638364509522944</c:v>
                </c:pt>
                <c:pt idx="150">
                  <c:v>5.3655688714497956</c:v>
                </c:pt>
                <c:pt idx="151">
                  <c:v>5.4348965337849222</c:v>
                </c:pt>
                <c:pt idx="152">
                  <c:v>5.5780825056463073</c:v>
                </c:pt>
                <c:pt idx="153">
                  <c:v>5.4355980298241775</c:v>
                </c:pt>
                <c:pt idx="154">
                  <c:v>5.5636299083016638</c:v>
                </c:pt>
                <c:pt idx="155">
                  <c:v>5.5477937589112116</c:v>
                </c:pt>
                <c:pt idx="156">
                  <c:v>5.2434183450914134</c:v>
                </c:pt>
                <c:pt idx="157">
                  <c:v>5.4529177911499573</c:v>
                </c:pt>
                <c:pt idx="158">
                  <c:v>5.2094710561505053</c:v>
                </c:pt>
                <c:pt idx="159">
                  <c:v>5.583116512374545</c:v>
                </c:pt>
                <c:pt idx="160">
                  <c:v>5.495131712690636</c:v>
                </c:pt>
                <c:pt idx="161">
                  <c:v>5.6847420491867524</c:v>
                </c:pt>
                <c:pt idx="162">
                  <c:v>5.4786954302362574</c:v>
                </c:pt>
                <c:pt idx="163">
                  <c:v>5.5321581964690267</c:v>
                </c:pt>
                <c:pt idx="164">
                  <c:v>5.6597019141245255</c:v>
                </c:pt>
                <c:pt idx="165">
                  <c:v>5.5004611159729393</c:v>
                </c:pt>
                <c:pt idx="166">
                  <c:v>5.6127485997185431</c:v>
                </c:pt>
                <c:pt idx="167">
                  <c:v>5.5807295709637401</c:v>
                </c:pt>
              </c:numCache>
            </c:numRef>
          </c:val>
          <c:smooth val="0"/>
          <c:extLst>
            <c:ext xmlns:c16="http://schemas.microsoft.com/office/drawing/2014/chart" uri="{C3380CC4-5D6E-409C-BE32-E72D297353CC}">
              <c16:uniqueId val="{00000002-9192-4D6C-AEFE-32BE8A253062}"/>
            </c:ext>
          </c:extLst>
        </c:ser>
        <c:ser>
          <c:idx val="1"/>
          <c:order val="3"/>
          <c:tx>
            <c:strRef>
              <c:f>'Graficos 5-3 a 5-23_Flujos '!$FZ$4</c:f>
              <c:strCache>
                <c:ptCount val="1"/>
                <c:pt idx="0">
                  <c:v>Capacidad Flujo</c:v>
                </c:pt>
              </c:strCache>
            </c:strRef>
          </c:tx>
          <c:spPr>
            <a:ln w="2540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'!$FZ$5:$FZ$172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8</c:v>
                </c:pt>
                <c:pt idx="61">
                  <c:v>8</c:v>
                </c:pt>
                <c:pt idx="62">
                  <c:v>8</c:v>
                </c:pt>
                <c:pt idx="63">
                  <c:v>8</c:v>
                </c:pt>
                <c:pt idx="64">
                  <c:v>8</c:v>
                </c:pt>
                <c:pt idx="65">
                  <c:v>8</c:v>
                </c:pt>
                <c:pt idx="66">
                  <c:v>8</c:v>
                </c:pt>
                <c:pt idx="67">
                  <c:v>8</c:v>
                </c:pt>
                <c:pt idx="68">
                  <c:v>8</c:v>
                </c:pt>
                <c:pt idx="69">
                  <c:v>8</c:v>
                </c:pt>
                <c:pt idx="70">
                  <c:v>8</c:v>
                </c:pt>
                <c:pt idx="71">
                  <c:v>8</c:v>
                </c:pt>
                <c:pt idx="72">
                  <c:v>8</c:v>
                </c:pt>
                <c:pt idx="73">
                  <c:v>8</c:v>
                </c:pt>
                <c:pt idx="74">
                  <c:v>8</c:v>
                </c:pt>
                <c:pt idx="75">
                  <c:v>8</c:v>
                </c:pt>
                <c:pt idx="76">
                  <c:v>8</c:v>
                </c:pt>
                <c:pt idx="77">
                  <c:v>8</c:v>
                </c:pt>
                <c:pt idx="78">
                  <c:v>8</c:v>
                </c:pt>
                <c:pt idx="79">
                  <c:v>8</c:v>
                </c:pt>
                <c:pt idx="80">
                  <c:v>8</c:v>
                </c:pt>
                <c:pt idx="81">
                  <c:v>8</c:v>
                </c:pt>
                <c:pt idx="82">
                  <c:v>8</c:v>
                </c:pt>
                <c:pt idx="83">
                  <c:v>8</c:v>
                </c:pt>
                <c:pt idx="84">
                  <c:v>8</c:v>
                </c:pt>
                <c:pt idx="85">
                  <c:v>8</c:v>
                </c:pt>
                <c:pt idx="86">
                  <c:v>8</c:v>
                </c:pt>
                <c:pt idx="87">
                  <c:v>8</c:v>
                </c:pt>
                <c:pt idx="88">
                  <c:v>8</c:v>
                </c:pt>
                <c:pt idx="89">
                  <c:v>8</c:v>
                </c:pt>
                <c:pt idx="90">
                  <c:v>8</c:v>
                </c:pt>
                <c:pt idx="91">
                  <c:v>8</c:v>
                </c:pt>
                <c:pt idx="92">
                  <c:v>8</c:v>
                </c:pt>
                <c:pt idx="93">
                  <c:v>8</c:v>
                </c:pt>
                <c:pt idx="94">
                  <c:v>8</c:v>
                </c:pt>
                <c:pt idx="95">
                  <c:v>8</c:v>
                </c:pt>
                <c:pt idx="96">
                  <c:v>8</c:v>
                </c:pt>
                <c:pt idx="97">
                  <c:v>8</c:v>
                </c:pt>
                <c:pt idx="98">
                  <c:v>8</c:v>
                </c:pt>
                <c:pt idx="99">
                  <c:v>8</c:v>
                </c:pt>
                <c:pt idx="100">
                  <c:v>8</c:v>
                </c:pt>
                <c:pt idx="101">
                  <c:v>8</c:v>
                </c:pt>
                <c:pt idx="102">
                  <c:v>8</c:v>
                </c:pt>
                <c:pt idx="103">
                  <c:v>8</c:v>
                </c:pt>
                <c:pt idx="104">
                  <c:v>8</c:v>
                </c:pt>
                <c:pt idx="105">
                  <c:v>8</c:v>
                </c:pt>
                <c:pt idx="106">
                  <c:v>8</c:v>
                </c:pt>
                <c:pt idx="107">
                  <c:v>8</c:v>
                </c:pt>
                <c:pt idx="108">
                  <c:v>8</c:v>
                </c:pt>
                <c:pt idx="109">
                  <c:v>8</c:v>
                </c:pt>
                <c:pt idx="110">
                  <c:v>8</c:v>
                </c:pt>
                <c:pt idx="111">
                  <c:v>8</c:v>
                </c:pt>
                <c:pt idx="112">
                  <c:v>8</c:v>
                </c:pt>
                <c:pt idx="113">
                  <c:v>8</c:v>
                </c:pt>
                <c:pt idx="114">
                  <c:v>8</c:v>
                </c:pt>
                <c:pt idx="115">
                  <c:v>8</c:v>
                </c:pt>
                <c:pt idx="116">
                  <c:v>8</c:v>
                </c:pt>
                <c:pt idx="117">
                  <c:v>8</c:v>
                </c:pt>
                <c:pt idx="118">
                  <c:v>8</c:v>
                </c:pt>
                <c:pt idx="119">
                  <c:v>8</c:v>
                </c:pt>
                <c:pt idx="120">
                  <c:v>8</c:v>
                </c:pt>
                <c:pt idx="121">
                  <c:v>8</c:v>
                </c:pt>
                <c:pt idx="122">
                  <c:v>8</c:v>
                </c:pt>
                <c:pt idx="123">
                  <c:v>8</c:v>
                </c:pt>
                <c:pt idx="124">
                  <c:v>8</c:v>
                </c:pt>
                <c:pt idx="125">
                  <c:v>8</c:v>
                </c:pt>
                <c:pt idx="126">
                  <c:v>8</c:v>
                </c:pt>
                <c:pt idx="127">
                  <c:v>8</c:v>
                </c:pt>
                <c:pt idx="128">
                  <c:v>8</c:v>
                </c:pt>
                <c:pt idx="129">
                  <c:v>8</c:v>
                </c:pt>
                <c:pt idx="130">
                  <c:v>8</c:v>
                </c:pt>
                <c:pt idx="131">
                  <c:v>8</c:v>
                </c:pt>
                <c:pt idx="132">
                  <c:v>8</c:v>
                </c:pt>
                <c:pt idx="133">
                  <c:v>8</c:v>
                </c:pt>
                <c:pt idx="134">
                  <c:v>8</c:v>
                </c:pt>
                <c:pt idx="135">
                  <c:v>8</c:v>
                </c:pt>
                <c:pt idx="136">
                  <c:v>8</c:v>
                </c:pt>
                <c:pt idx="137">
                  <c:v>8</c:v>
                </c:pt>
                <c:pt idx="138">
                  <c:v>8</c:v>
                </c:pt>
                <c:pt idx="139">
                  <c:v>8</c:v>
                </c:pt>
                <c:pt idx="140">
                  <c:v>8</c:v>
                </c:pt>
                <c:pt idx="141">
                  <c:v>8</c:v>
                </c:pt>
                <c:pt idx="142">
                  <c:v>8</c:v>
                </c:pt>
                <c:pt idx="143">
                  <c:v>8</c:v>
                </c:pt>
                <c:pt idx="144">
                  <c:v>8</c:v>
                </c:pt>
                <c:pt idx="145">
                  <c:v>8</c:v>
                </c:pt>
                <c:pt idx="146">
                  <c:v>8</c:v>
                </c:pt>
                <c:pt idx="147">
                  <c:v>8</c:v>
                </c:pt>
                <c:pt idx="148">
                  <c:v>8</c:v>
                </c:pt>
                <c:pt idx="149">
                  <c:v>8</c:v>
                </c:pt>
                <c:pt idx="150">
                  <c:v>8</c:v>
                </c:pt>
                <c:pt idx="151">
                  <c:v>8</c:v>
                </c:pt>
                <c:pt idx="152">
                  <c:v>8</c:v>
                </c:pt>
                <c:pt idx="153">
                  <c:v>8</c:v>
                </c:pt>
                <c:pt idx="154">
                  <c:v>8</c:v>
                </c:pt>
                <c:pt idx="155">
                  <c:v>8</c:v>
                </c:pt>
                <c:pt idx="156">
                  <c:v>8</c:v>
                </c:pt>
                <c:pt idx="157">
                  <c:v>8</c:v>
                </c:pt>
                <c:pt idx="158">
                  <c:v>8</c:v>
                </c:pt>
                <c:pt idx="159">
                  <c:v>8</c:v>
                </c:pt>
                <c:pt idx="160">
                  <c:v>8</c:v>
                </c:pt>
                <c:pt idx="161">
                  <c:v>8</c:v>
                </c:pt>
                <c:pt idx="162">
                  <c:v>8</c:v>
                </c:pt>
                <c:pt idx="163">
                  <c:v>8</c:v>
                </c:pt>
                <c:pt idx="164">
                  <c:v>8</c:v>
                </c:pt>
                <c:pt idx="165">
                  <c:v>8</c:v>
                </c:pt>
                <c:pt idx="166">
                  <c:v>8</c:v>
                </c:pt>
                <c:pt idx="167">
                  <c:v>8</c:v>
                </c:pt>
              </c:numCache>
            </c:numRef>
          </c:val>
          <c:smooth val="0"/>
          <c:extLst>
            <c:ext xmlns:c16="http://schemas.microsoft.com/office/drawing/2014/chart" uri="{C3380CC4-5D6E-409C-BE32-E72D297353CC}">
              <c16:uniqueId val="{00000003-9192-4D6C-AEFE-32BE8A253062}"/>
            </c:ext>
          </c:extLst>
        </c:ser>
        <c:ser>
          <c:idx val="2"/>
          <c:order val="4"/>
          <c:tx>
            <c:strRef>
              <c:f>'Graficos 5-3 a 5-23_Flujos '!$GA$4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'!$GA$5:$GA$172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4-9192-4D6C-AEFE-32BE8A253062}"/>
            </c:ext>
          </c:extLst>
        </c:ser>
        <c:dLbls>
          <c:showLegendKey val="0"/>
          <c:showVal val="0"/>
          <c:showCatName val="0"/>
          <c:showSerName val="0"/>
          <c:showPercent val="0"/>
          <c:showBubbleSize val="0"/>
        </c:dLbls>
        <c:smooth val="0"/>
        <c:axId val="1017775696"/>
        <c:axId val="1017787664"/>
      </c:lineChart>
      <c:dateAx>
        <c:axId val="101777569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1017787664"/>
        <c:crosses val="autoZero"/>
        <c:auto val="1"/>
        <c:lblOffset val="100"/>
        <c:baseTimeUnit val="months"/>
      </c:dateAx>
      <c:valAx>
        <c:axId val="101778766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017775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rgbClr val="0070C0"/>
                </a:solidFill>
                <a:latin typeface="Arial" panose="020B0604020202020204" pitchFamily="34" charset="0"/>
                <a:ea typeface="+mj-ea"/>
                <a:cs typeface="Arial" panose="020B0604020202020204" pitchFamily="34" charset="0"/>
              </a:defRPr>
            </a:pPr>
            <a:r>
              <a:rPr lang="es-MX" sz="1200" b="1">
                <a:solidFill>
                  <a:srgbClr val="0070C0"/>
                </a:solidFill>
              </a:rPr>
              <a:t>Importación Guajira</a:t>
            </a:r>
            <a:endParaRPr lang="es-MX" sz="1200" b="1" baseline="0">
              <a:solidFill>
                <a:srgbClr val="0070C0"/>
              </a:solidFill>
            </a:endParaRP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rgbClr val="0070C0"/>
              </a:solidFill>
              <a:latin typeface="Arial" panose="020B0604020202020204" pitchFamily="34" charset="0"/>
              <a:ea typeface="+mj-ea"/>
              <a:cs typeface="Arial" panose="020B0604020202020204" pitchFamily="34" charset="0"/>
            </a:defRPr>
          </a:pPr>
          <a:endParaRPr lang="es-MX"/>
        </a:p>
      </c:txPr>
    </c:title>
    <c:autoTitleDeleted val="0"/>
    <c:plotArea>
      <c:layout/>
      <c:lineChart>
        <c:grouping val="standard"/>
        <c:varyColors val="0"/>
        <c:ser>
          <c:idx val="0"/>
          <c:order val="0"/>
          <c:tx>
            <c:strRef>
              <c:f>'Graficos 5-3 a 5-23_Flujos '!$GB$4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'!$GB$5:$GB$172</c:f>
              <c:numCache>
                <c:formatCode>General</c:formatCode>
                <c:ptCount val="168"/>
                <c:pt idx="0">
                  <c:v>8.8107299234252423E-11</c:v>
                </c:pt>
                <c:pt idx="1">
                  <c:v>0</c:v>
                </c:pt>
                <c:pt idx="2">
                  <c:v>0</c:v>
                </c:pt>
                <c:pt idx="3">
                  <c:v>0</c:v>
                </c:pt>
                <c:pt idx="4">
                  <c:v>0</c:v>
                </c:pt>
                <c:pt idx="5">
                  <c:v>0</c:v>
                </c:pt>
                <c:pt idx="6">
                  <c:v>0</c:v>
                </c:pt>
                <c:pt idx="7">
                  <c:v>0</c:v>
                </c:pt>
                <c:pt idx="8">
                  <c:v>1.1368683772161603E-13</c:v>
                </c:pt>
                <c:pt idx="9">
                  <c:v>1.1368683772161603E-13</c:v>
                </c:pt>
                <c:pt idx="10">
                  <c:v>1.2505552149377763E-12</c:v>
                </c:pt>
                <c:pt idx="11">
                  <c:v>0</c:v>
                </c:pt>
                <c:pt idx="12">
                  <c:v>1.1368683772161603E-13</c:v>
                </c:pt>
                <c:pt idx="13">
                  <c:v>-6.8212102632969618E-13</c:v>
                </c:pt>
                <c:pt idx="14">
                  <c:v>0</c:v>
                </c:pt>
                <c:pt idx="15">
                  <c:v>1.1368683772161603E-13</c:v>
                </c:pt>
                <c:pt idx="16">
                  <c:v>0</c:v>
                </c:pt>
                <c:pt idx="17">
                  <c:v>0</c:v>
                </c:pt>
                <c:pt idx="18">
                  <c:v>0</c:v>
                </c:pt>
                <c:pt idx="19">
                  <c:v>0</c:v>
                </c:pt>
                <c:pt idx="20">
                  <c:v>0</c:v>
                </c:pt>
                <c:pt idx="21">
                  <c:v>0</c:v>
                </c:pt>
                <c:pt idx="22">
                  <c:v>0</c:v>
                </c:pt>
                <c:pt idx="23">
                  <c:v>5.2295945351943374E-12</c:v>
                </c:pt>
                <c:pt idx="24">
                  <c:v>0</c:v>
                </c:pt>
                <c:pt idx="25">
                  <c:v>7.0485839387401938E-12</c:v>
                </c:pt>
                <c:pt idx="26">
                  <c:v>1.1368683772161603E-13</c:v>
                </c:pt>
                <c:pt idx="27">
                  <c:v>0</c:v>
                </c:pt>
                <c:pt idx="28">
                  <c:v>0</c:v>
                </c:pt>
                <c:pt idx="29">
                  <c:v>0</c:v>
                </c:pt>
                <c:pt idx="30">
                  <c:v>0</c:v>
                </c:pt>
                <c:pt idx="31">
                  <c:v>0</c:v>
                </c:pt>
                <c:pt idx="32">
                  <c:v>0</c:v>
                </c:pt>
                <c:pt idx="33">
                  <c:v>0</c:v>
                </c:pt>
                <c:pt idx="34">
                  <c:v>0</c:v>
                </c:pt>
                <c:pt idx="35">
                  <c:v>0</c:v>
                </c:pt>
                <c:pt idx="36">
                  <c:v>0</c:v>
                </c:pt>
                <c:pt idx="37">
                  <c:v>0</c:v>
                </c:pt>
                <c:pt idx="38">
                  <c:v>0</c:v>
                </c:pt>
                <c:pt idx="39">
                  <c:v>0</c:v>
                </c:pt>
                <c:pt idx="40">
                  <c:v>-3.4106051316484809E-12</c:v>
                </c:pt>
                <c:pt idx="41">
                  <c:v>0</c:v>
                </c:pt>
                <c:pt idx="42">
                  <c:v>0</c:v>
                </c:pt>
                <c:pt idx="43">
                  <c:v>0</c:v>
                </c:pt>
                <c:pt idx="44">
                  <c:v>0</c:v>
                </c:pt>
                <c:pt idx="45">
                  <c:v>2.2737367544323206E-13</c:v>
                </c:pt>
                <c:pt idx="46">
                  <c:v>6.0936145018786192E-11</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274.31639372813515</c:v>
                </c:pt>
                <c:pt idx="61">
                  <c:v>293.89013988617808</c:v>
                </c:pt>
                <c:pt idx="62">
                  <c:v>251.63783614500426</c:v>
                </c:pt>
                <c:pt idx="63">
                  <c:v>248.80515824328177</c:v>
                </c:pt>
                <c:pt idx="64">
                  <c:v>283.19863970333245</c:v>
                </c:pt>
                <c:pt idx="65">
                  <c:v>281.6898672938114</c:v>
                </c:pt>
                <c:pt idx="66">
                  <c:v>262.10011190490332</c:v>
                </c:pt>
                <c:pt idx="67">
                  <c:v>268.43569063453469</c:v>
                </c:pt>
                <c:pt idx="68">
                  <c:v>286.45388334814925</c:v>
                </c:pt>
                <c:pt idx="69">
                  <c:v>282.41820811957587</c:v>
                </c:pt>
                <c:pt idx="70">
                  <c:v>287.33889554371126</c:v>
                </c:pt>
                <c:pt idx="71">
                  <c:v>284.20510513777845</c:v>
                </c:pt>
                <c:pt idx="72">
                  <c:v>282.15629047097173</c:v>
                </c:pt>
                <c:pt idx="73">
                  <c:v>292.77802095131483</c:v>
                </c:pt>
                <c:pt idx="74">
                  <c:v>291.19697161088698</c:v>
                </c:pt>
                <c:pt idx="75">
                  <c:v>289.35466254944913</c:v>
                </c:pt>
                <c:pt idx="76">
                  <c:v>264.75043085345533</c:v>
                </c:pt>
                <c:pt idx="77">
                  <c:v>295.45978336571716</c:v>
                </c:pt>
                <c:pt idx="78">
                  <c:v>290.6199067797279</c:v>
                </c:pt>
                <c:pt idx="79">
                  <c:v>287.89174240408465</c:v>
                </c:pt>
                <c:pt idx="80">
                  <c:v>298.68132103653625</c:v>
                </c:pt>
                <c:pt idx="81">
                  <c:v>292.40547289373353</c:v>
                </c:pt>
                <c:pt idx="82">
                  <c:v>305.83210775663611</c:v>
                </c:pt>
                <c:pt idx="83">
                  <c:v>132.30250521260314</c:v>
                </c:pt>
                <c:pt idx="84">
                  <c:v>123.71145832736511</c:v>
                </c:pt>
                <c:pt idx="85">
                  <c:v>131.61214024550281</c:v>
                </c:pt>
                <c:pt idx="86">
                  <c:v>127.9775938965613</c:v>
                </c:pt>
                <c:pt idx="87">
                  <c:v>119.67145891301334</c:v>
                </c:pt>
                <c:pt idx="88">
                  <c:v>140.88683872472029</c:v>
                </c:pt>
                <c:pt idx="89">
                  <c:v>148.93830735119991</c:v>
                </c:pt>
                <c:pt idx="90">
                  <c:v>145.82667020789813</c:v>
                </c:pt>
                <c:pt idx="91">
                  <c:v>143.19281526841223</c:v>
                </c:pt>
                <c:pt idx="92">
                  <c:v>159.91156446037348</c:v>
                </c:pt>
                <c:pt idx="93">
                  <c:v>161.25200782332104</c:v>
                </c:pt>
                <c:pt idx="94">
                  <c:v>171.05670961074065</c:v>
                </c:pt>
                <c:pt idx="95">
                  <c:v>167.27446843031794</c:v>
                </c:pt>
                <c:pt idx="96">
                  <c:v>159.86341305158567</c:v>
                </c:pt>
                <c:pt idx="97">
                  <c:v>175.34971230127849</c:v>
                </c:pt>
                <c:pt idx="98">
                  <c:v>146.6456002863124</c:v>
                </c:pt>
                <c:pt idx="99">
                  <c:v>150.28154250059742</c:v>
                </c:pt>
                <c:pt idx="100">
                  <c:v>146.90564603870746</c:v>
                </c:pt>
                <c:pt idx="101">
                  <c:v>139.3766949592391</c:v>
                </c:pt>
                <c:pt idx="102">
                  <c:v>152.68723769998178</c:v>
                </c:pt>
                <c:pt idx="103">
                  <c:v>156.22463141335174</c:v>
                </c:pt>
                <c:pt idx="104">
                  <c:v>170.18692001444288</c:v>
                </c:pt>
                <c:pt idx="105">
                  <c:v>152.35073088342324</c:v>
                </c:pt>
                <c:pt idx="106">
                  <c:v>175.10451101418585</c:v>
                </c:pt>
                <c:pt idx="107">
                  <c:v>168.24639627849683</c:v>
                </c:pt>
                <c:pt idx="108">
                  <c:v>213.29375461605377</c:v>
                </c:pt>
                <c:pt idx="109">
                  <c:v>213.69059609866235</c:v>
                </c:pt>
                <c:pt idx="110">
                  <c:v>213.88624712231103</c:v>
                </c:pt>
                <c:pt idx="111">
                  <c:v>214.20075820165221</c:v>
                </c:pt>
                <c:pt idx="112">
                  <c:v>214.4212087308988</c:v>
                </c:pt>
                <c:pt idx="113">
                  <c:v>214.75071789929643</c:v>
                </c:pt>
                <c:pt idx="114">
                  <c:v>215.02291130018421</c:v>
                </c:pt>
                <c:pt idx="115">
                  <c:v>215.43004152958747</c:v>
                </c:pt>
                <c:pt idx="116">
                  <c:v>215.90042579895817</c:v>
                </c:pt>
                <c:pt idx="117">
                  <c:v>216.22135929076467</c:v>
                </c:pt>
                <c:pt idx="118">
                  <c:v>216.69158949074335</c:v>
                </c:pt>
                <c:pt idx="119">
                  <c:v>217.00371498137247</c:v>
                </c:pt>
                <c:pt idx="120">
                  <c:v>217.36626708123379</c:v>
                </c:pt>
                <c:pt idx="121">
                  <c:v>217.88724086596631</c:v>
                </c:pt>
                <c:pt idx="122">
                  <c:v>218.20393460756168</c:v>
                </c:pt>
                <c:pt idx="123">
                  <c:v>218.64279751293361</c:v>
                </c:pt>
                <c:pt idx="124">
                  <c:v>218.97840907017235</c:v>
                </c:pt>
                <c:pt idx="125">
                  <c:v>219.43913884554058</c:v>
                </c:pt>
                <c:pt idx="126">
                  <c:v>219.68142756307498</c:v>
                </c:pt>
                <c:pt idx="127">
                  <c:v>219.91274497844279</c:v>
                </c:pt>
                <c:pt idx="128">
                  <c:v>220.20703382731881</c:v>
                </c:pt>
                <c:pt idx="129">
                  <c:v>220.35296322067734</c:v>
                </c:pt>
                <c:pt idx="130">
                  <c:v>220.64879841369111</c:v>
                </c:pt>
                <c:pt idx="131">
                  <c:v>220.78424960421387</c:v>
                </c:pt>
                <c:pt idx="132">
                  <c:v>220.97001442930275</c:v>
                </c:pt>
                <c:pt idx="133">
                  <c:v>221.31757398031186</c:v>
                </c:pt>
                <c:pt idx="134">
                  <c:v>221.45972444268409</c:v>
                </c:pt>
                <c:pt idx="135">
                  <c:v>221.72363765770569</c:v>
                </c:pt>
                <c:pt idx="136">
                  <c:v>221.88806879729964</c:v>
                </c:pt>
                <c:pt idx="137">
                  <c:v>222.17159367282875</c:v>
                </c:pt>
                <c:pt idx="138">
                  <c:v>222.31336679076776</c:v>
                </c:pt>
                <c:pt idx="139">
                  <c:v>222.52060068736318</c:v>
                </c:pt>
                <c:pt idx="140">
                  <c:v>222.79574166017119</c:v>
                </c:pt>
                <c:pt idx="141">
                  <c:v>222.91778240480926</c:v>
                </c:pt>
                <c:pt idx="142">
                  <c:v>223.19174969778396</c:v>
                </c:pt>
                <c:pt idx="143">
                  <c:v>223.30310267151799</c:v>
                </c:pt>
                <c:pt idx="144">
                  <c:v>223.46702690725215</c:v>
                </c:pt>
                <c:pt idx="145">
                  <c:v>223.79488767718431</c:v>
                </c:pt>
                <c:pt idx="146">
                  <c:v>223.90980306908023</c:v>
                </c:pt>
                <c:pt idx="147">
                  <c:v>224.14919485617429</c:v>
                </c:pt>
                <c:pt idx="148">
                  <c:v>224.29424478695728</c:v>
                </c:pt>
                <c:pt idx="149">
                  <c:v>224.55436932854354</c:v>
                </c:pt>
                <c:pt idx="150">
                  <c:v>224.67568562901579</c:v>
                </c:pt>
                <c:pt idx="151">
                  <c:v>224.86816139833536</c:v>
                </c:pt>
                <c:pt idx="152">
                  <c:v>225.13045167643577</c:v>
                </c:pt>
                <c:pt idx="153">
                  <c:v>225.23727743735071</c:v>
                </c:pt>
                <c:pt idx="154">
                  <c:v>227.92530051746871</c:v>
                </c:pt>
                <c:pt idx="155">
                  <c:v>226.0506215080386</c:v>
                </c:pt>
                <c:pt idx="156">
                  <c:v>225.74235615658108</c:v>
                </c:pt>
                <c:pt idx="157">
                  <c:v>228.61750338820275</c:v>
                </c:pt>
                <c:pt idx="158">
                  <c:v>226.15591291885357</c:v>
                </c:pt>
                <c:pt idx="159">
                  <c:v>226.38079586299136</c:v>
                </c:pt>
                <c:pt idx="160">
                  <c:v>226.50666117190849</c:v>
                </c:pt>
                <c:pt idx="161">
                  <c:v>226.75515747838654</c:v>
                </c:pt>
                <c:pt idx="162">
                  <c:v>226.85989963274915</c:v>
                </c:pt>
                <c:pt idx="163">
                  <c:v>227.04215655033477</c:v>
                </c:pt>
                <c:pt idx="164">
                  <c:v>227.290386712295</c:v>
                </c:pt>
                <c:pt idx="165">
                  <c:v>227.3838125616312</c:v>
                </c:pt>
                <c:pt idx="166">
                  <c:v>230.21440008131322</c:v>
                </c:pt>
                <c:pt idx="167">
                  <c:v>227.7129075784469</c:v>
                </c:pt>
              </c:numCache>
            </c:numRef>
          </c:val>
          <c:smooth val="0"/>
          <c:extLst>
            <c:ext xmlns:c16="http://schemas.microsoft.com/office/drawing/2014/chart" uri="{C3380CC4-5D6E-409C-BE32-E72D297353CC}">
              <c16:uniqueId val="{00000000-D977-4EE6-BF1E-2274C6D45B54}"/>
            </c:ext>
          </c:extLst>
        </c:ser>
        <c:ser>
          <c:idx val="1"/>
          <c:order val="1"/>
          <c:tx>
            <c:strRef>
              <c:f>'Graficos 5-3 a 5-23_Flujos '!$GC$4</c:f>
              <c:strCache>
                <c:ptCount val="1"/>
                <c:pt idx="0">
                  <c:v>Flujo Oferta2</c:v>
                </c:pt>
              </c:strCache>
            </c:strRef>
          </c:tx>
          <c:spPr>
            <a:ln w="38100" cap="rnd">
              <a:solidFill>
                <a:srgbClr val="FFC000"/>
              </a:solidFill>
              <a:prstDash val="sysDot"/>
              <a:round/>
            </a:ln>
            <a:effectLst/>
          </c:spPr>
          <c:marker>
            <c:symbol val="none"/>
          </c:marker>
          <c:val>
            <c:numRef>
              <c:f>'Graficos 5-3 a 5-23_Flujos '!$GC$5:$GC$172</c:f>
              <c:numCache>
                <c:formatCode>General</c:formatCode>
                <c:ptCount val="168"/>
                <c:pt idx="0">
                  <c:v>-1.2505552149377763E-12</c:v>
                </c:pt>
                <c:pt idx="1">
                  <c:v>0</c:v>
                </c:pt>
                <c:pt idx="2">
                  <c:v>0</c:v>
                </c:pt>
                <c:pt idx="3">
                  <c:v>0</c:v>
                </c:pt>
                <c:pt idx="4">
                  <c:v>0</c:v>
                </c:pt>
                <c:pt idx="5">
                  <c:v>0</c:v>
                </c:pt>
                <c:pt idx="6">
                  <c:v>0</c:v>
                </c:pt>
                <c:pt idx="7">
                  <c:v>0</c:v>
                </c:pt>
                <c:pt idx="8">
                  <c:v>0</c:v>
                </c:pt>
                <c:pt idx="9">
                  <c:v>0</c:v>
                </c:pt>
                <c:pt idx="10">
                  <c:v>-3.9904080040287226E-11</c:v>
                </c:pt>
                <c:pt idx="11">
                  <c:v>0</c:v>
                </c:pt>
                <c:pt idx="12">
                  <c:v>0</c:v>
                </c:pt>
                <c:pt idx="13">
                  <c:v>1.9326762412674725E-12</c:v>
                </c:pt>
                <c:pt idx="14">
                  <c:v>0</c:v>
                </c:pt>
                <c:pt idx="15">
                  <c:v>0</c:v>
                </c:pt>
                <c:pt idx="16">
                  <c:v>0</c:v>
                </c:pt>
                <c:pt idx="17">
                  <c:v>0</c:v>
                </c:pt>
                <c:pt idx="18">
                  <c:v>0</c:v>
                </c:pt>
                <c:pt idx="19">
                  <c:v>0</c:v>
                </c:pt>
                <c:pt idx="20">
                  <c:v>0</c:v>
                </c:pt>
                <c:pt idx="21">
                  <c:v>0</c:v>
                </c:pt>
                <c:pt idx="22">
                  <c:v>0</c:v>
                </c:pt>
                <c:pt idx="23">
                  <c:v>3.4106051316484809E-13</c:v>
                </c:pt>
                <c:pt idx="24">
                  <c:v>-1.1368683772161603E-13</c:v>
                </c:pt>
                <c:pt idx="25">
                  <c:v>-7.2645889304112643E-11</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-3.2287061912938952E-11</c:v>
                </c:pt>
                <c:pt idx="41">
                  <c:v>0</c:v>
                </c:pt>
                <c:pt idx="42">
                  <c:v>0</c:v>
                </c:pt>
                <c:pt idx="43">
                  <c:v>0</c:v>
                </c:pt>
                <c:pt idx="44">
                  <c:v>0</c:v>
                </c:pt>
                <c:pt idx="45">
                  <c:v>0</c:v>
                </c:pt>
                <c:pt idx="46">
                  <c:v>0</c:v>
                </c:pt>
                <c:pt idx="47">
                  <c:v>0</c:v>
                </c:pt>
                <c:pt idx="48">
                  <c:v>0</c:v>
                </c:pt>
                <c:pt idx="49">
                  <c:v>0</c:v>
                </c:pt>
                <c:pt idx="50">
                  <c:v>0</c:v>
                </c:pt>
                <c:pt idx="51">
                  <c:v>-2.2737367544323206E-13</c:v>
                </c:pt>
                <c:pt idx="52">
                  <c:v>0</c:v>
                </c:pt>
                <c:pt idx="53">
                  <c:v>0</c:v>
                </c:pt>
                <c:pt idx="54">
                  <c:v>0</c:v>
                </c:pt>
                <c:pt idx="55">
                  <c:v>0</c:v>
                </c:pt>
                <c:pt idx="56">
                  <c:v>0</c:v>
                </c:pt>
                <c:pt idx="57">
                  <c:v>0</c:v>
                </c:pt>
                <c:pt idx="58">
                  <c:v>2.2737367544323206E-13</c:v>
                </c:pt>
                <c:pt idx="59">
                  <c:v>0</c:v>
                </c:pt>
                <c:pt idx="60">
                  <c:v>112.37776733539067</c:v>
                </c:pt>
                <c:pt idx="61">
                  <c:v>151.88175776600838</c:v>
                </c:pt>
                <c:pt idx="62">
                  <c:v>59.129050043062307</c:v>
                </c:pt>
                <c:pt idx="63">
                  <c:v>62.513488378026523</c:v>
                </c:pt>
                <c:pt idx="64">
                  <c:v>99.472214498091489</c:v>
                </c:pt>
                <c:pt idx="65">
                  <c:v>108.81266667391174</c:v>
                </c:pt>
                <c:pt idx="66">
                  <c:v>83.203045191476122</c:v>
                </c:pt>
                <c:pt idx="67">
                  <c:v>97.112824223237112</c:v>
                </c:pt>
                <c:pt idx="68">
                  <c:v>123.36887529457454</c:v>
                </c:pt>
                <c:pt idx="69">
                  <c:v>109.98161127383355</c:v>
                </c:pt>
                <c:pt idx="70">
                  <c:v>124.50960881065112</c:v>
                </c:pt>
                <c:pt idx="71">
                  <c:v>108.82827807450667</c:v>
                </c:pt>
                <c:pt idx="72">
                  <c:v>101.70131746667778</c:v>
                </c:pt>
                <c:pt idx="73">
                  <c:v>128.73047195060644</c:v>
                </c:pt>
                <c:pt idx="74">
                  <c:v>115.86016868241131</c:v>
                </c:pt>
                <c:pt idx="75">
                  <c:v>117.57185903412756</c:v>
                </c:pt>
                <c:pt idx="76">
                  <c:v>91.390933687565848</c:v>
                </c:pt>
                <c:pt idx="77">
                  <c:v>130.14882624731399</c:v>
                </c:pt>
                <c:pt idx="78">
                  <c:v>121.8952544798376</c:v>
                </c:pt>
                <c:pt idx="79">
                  <c:v>136.32657221634872</c:v>
                </c:pt>
                <c:pt idx="80">
                  <c:v>159.29495524766389</c:v>
                </c:pt>
                <c:pt idx="81">
                  <c:v>152.49409846263006</c:v>
                </c:pt>
                <c:pt idx="82">
                  <c:v>165.33053899835795</c:v>
                </c:pt>
                <c:pt idx="83">
                  <c:v>13.654558687470853</c:v>
                </c:pt>
                <c:pt idx="84">
                  <c:v>2.297598475124687</c:v>
                </c:pt>
                <c:pt idx="85">
                  <c:v>8.3245696574449539</c:v>
                </c:pt>
                <c:pt idx="86">
                  <c:v>3.2478985881898552</c:v>
                </c:pt>
                <c:pt idx="87">
                  <c:v>0</c:v>
                </c:pt>
                <c:pt idx="88">
                  <c:v>1.1641532182693481E-10</c:v>
                </c:pt>
                <c:pt idx="89">
                  <c:v>5.6633622929221019</c:v>
                </c:pt>
                <c:pt idx="90">
                  <c:v>1.371873224619776</c:v>
                </c:pt>
                <c:pt idx="91">
                  <c:v>0</c:v>
                </c:pt>
                <c:pt idx="92">
                  <c:v>2.5061407568864524</c:v>
                </c:pt>
                <c:pt idx="93">
                  <c:v>1.6289748505223542</c:v>
                </c:pt>
                <c:pt idx="94">
                  <c:v>10.37538927490823</c:v>
                </c:pt>
                <c:pt idx="95">
                  <c:v>17.824881892069243</c:v>
                </c:pt>
                <c:pt idx="96">
                  <c:v>17.069534076843411</c:v>
                </c:pt>
                <c:pt idx="97">
                  <c:v>28.145215319935232</c:v>
                </c:pt>
                <c:pt idx="98">
                  <c:v>0</c:v>
                </c:pt>
                <c:pt idx="99">
                  <c:v>0</c:v>
                </c:pt>
                <c:pt idx="100">
                  <c:v>0</c:v>
                </c:pt>
                <c:pt idx="101">
                  <c:v>1.1641532182693481E-10</c:v>
                </c:pt>
                <c:pt idx="102">
                  <c:v>6.7821065521566197</c:v>
                </c:pt>
                <c:pt idx="103">
                  <c:v>17.611015811795369</c:v>
                </c:pt>
                <c:pt idx="104">
                  <c:v>31.286024979082868</c:v>
                </c:pt>
                <c:pt idx="105">
                  <c:v>16.967945317388512</c:v>
                </c:pt>
                <c:pt idx="106">
                  <c:v>36.83291348873172</c:v>
                </c:pt>
                <c:pt idx="107">
                  <c:v>30.170918460818939</c:v>
                </c:pt>
                <c:pt idx="108">
                  <c:v>32.760184712242335</c:v>
                </c:pt>
                <c:pt idx="109">
                  <c:v>45.69327595946379</c:v>
                </c:pt>
                <c:pt idx="110">
                  <c:v>42.661493234219961</c:v>
                </c:pt>
                <c:pt idx="111">
                  <c:v>46.038153923931532</c:v>
                </c:pt>
                <c:pt idx="112">
                  <c:v>49.868920909473673</c:v>
                </c:pt>
                <c:pt idx="113">
                  <c:v>28.994912995025516</c:v>
                </c:pt>
                <c:pt idx="114">
                  <c:v>66.577911754604429</c:v>
                </c:pt>
                <c:pt idx="115">
                  <c:v>69.519970463588834</c:v>
                </c:pt>
                <c:pt idx="116">
                  <c:v>96.62432046351023</c:v>
                </c:pt>
                <c:pt idx="117">
                  <c:v>87.686123257735744</c:v>
                </c:pt>
                <c:pt idx="118">
                  <c:v>96.404854392400011</c:v>
                </c:pt>
                <c:pt idx="119">
                  <c:v>97.522793804411776</c:v>
                </c:pt>
                <c:pt idx="120">
                  <c:v>88.162421702989377</c:v>
                </c:pt>
                <c:pt idx="121">
                  <c:v>98.225346132181585</c:v>
                </c:pt>
                <c:pt idx="122">
                  <c:v>81.003954994841479</c:v>
                </c:pt>
                <c:pt idx="123">
                  <c:v>87.006669976515695</c:v>
                </c:pt>
                <c:pt idx="124">
                  <c:v>85.493937867111526</c:v>
                </c:pt>
                <c:pt idx="125">
                  <c:v>98.977258396567777</c:v>
                </c:pt>
                <c:pt idx="126">
                  <c:v>98.860290896613151</c:v>
                </c:pt>
                <c:pt idx="127">
                  <c:v>99.494692479609512</c:v>
                </c:pt>
                <c:pt idx="128">
                  <c:v>100.35946866986342</c:v>
                </c:pt>
                <c:pt idx="129">
                  <c:v>100.65145200991537</c:v>
                </c:pt>
                <c:pt idx="130">
                  <c:v>101.38452507171314</c:v>
                </c:pt>
                <c:pt idx="131">
                  <c:v>101.79518281202763</c:v>
                </c:pt>
                <c:pt idx="132">
                  <c:v>101.8840890550058</c:v>
                </c:pt>
                <c:pt idx="133">
                  <c:v>102.84520576498471</c:v>
                </c:pt>
                <c:pt idx="134">
                  <c:v>102.89874949341174</c:v>
                </c:pt>
                <c:pt idx="135">
                  <c:v>103.57996744744014</c:v>
                </c:pt>
                <c:pt idx="136">
                  <c:v>103.617291933042</c:v>
                </c:pt>
                <c:pt idx="137">
                  <c:v>104.32048986002337</c:v>
                </c:pt>
                <c:pt idx="138">
                  <c:v>104.3303329476621</c:v>
                </c:pt>
                <c:pt idx="139">
                  <c:v>105.06362607248593</c:v>
                </c:pt>
                <c:pt idx="140">
                  <c:v>106.04672307614237</c:v>
                </c:pt>
                <c:pt idx="141">
                  <c:v>106.4362703806255</c:v>
                </c:pt>
                <c:pt idx="142">
                  <c:v>107.27563530730549</c:v>
                </c:pt>
                <c:pt idx="143">
                  <c:v>107.78268341359228</c:v>
                </c:pt>
                <c:pt idx="144">
                  <c:v>107.9696568105137</c:v>
                </c:pt>
                <c:pt idx="145">
                  <c:v>109.04232186207082</c:v>
                </c:pt>
                <c:pt idx="146">
                  <c:v>109.17448287957814</c:v>
                </c:pt>
                <c:pt idx="147">
                  <c:v>109.95055176632013</c:v>
                </c:pt>
                <c:pt idx="148">
                  <c:v>110.10078094934579</c:v>
                </c:pt>
                <c:pt idx="149">
                  <c:v>110.90478583495133</c:v>
                </c:pt>
                <c:pt idx="150">
                  <c:v>110.99040653777774</c:v>
                </c:pt>
                <c:pt idx="151">
                  <c:v>111.80568447569385</c:v>
                </c:pt>
                <c:pt idx="152">
                  <c:v>112.8765097358264</c:v>
                </c:pt>
                <c:pt idx="153">
                  <c:v>113.34372897155117</c:v>
                </c:pt>
                <c:pt idx="154">
                  <c:v>114.26562901982106</c:v>
                </c:pt>
                <c:pt idx="155">
                  <c:v>114.84416717314161</c:v>
                </c:pt>
                <c:pt idx="156">
                  <c:v>115.10645032289904</c:v>
                </c:pt>
                <c:pt idx="157">
                  <c:v>116.25072962453123</c:v>
                </c:pt>
                <c:pt idx="158">
                  <c:v>116.46286995511036</c:v>
                </c:pt>
                <c:pt idx="159">
                  <c:v>117.3193607267458</c:v>
                </c:pt>
                <c:pt idx="160">
                  <c:v>117.52639596734662</c:v>
                </c:pt>
                <c:pt idx="161">
                  <c:v>118.42503224522807</c:v>
                </c:pt>
                <c:pt idx="162">
                  <c:v>118.54340754437726</c:v>
                </c:pt>
                <c:pt idx="163">
                  <c:v>119.39815365173854</c:v>
                </c:pt>
                <c:pt idx="164">
                  <c:v>120.48868034605402</c:v>
                </c:pt>
                <c:pt idx="165">
                  <c:v>120.9789782705484</c:v>
                </c:pt>
                <c:pt idx="166">
                  <c:v>121.93788621225394</c:v>
                </c:pt>
                <c:pt idx="167">
                  <c:v>122.52844975038909</c:v>
                </c:pt>
              </c:numCache>
            </c:numRef>
          </c:val>
          <c:smooth val="0"/>
          <c:extLst>
            <c:ext xmlns:c16="http://schemas.microsoft.com/office/drawing/2014/chart" uri="{C3380CC4-5D6E-409C-BE32-E72D297353CC}">
              <c16:uniqueId val="{00000001-D977-4EE6-BF1E-2274C6D45B54}"/>
            </c:ext>
          </c:extLst>
        </c:ser>
        <c:ser>
          <c:idx val="2"/>
          <c:order val="2"/>
          <c:tx>
            <c:strRef>
              <c:f>'Graficos 5-3 a 5-23_Flujos '!$GD$4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'!$GD$5:$GD$172</c:f>
              <c:numCache>
                <c:formatCode>General</c:formatCode>
                <c:ptCount val="168"/>
                <c:pt idx="0">
                  <c:v>-1.2505552149377763E-12</c:v>
                </c:pt>
                <c:pt idx="1">
                  <c:v>0</c:v>
                </c:pt>
                <c:pt idx="2">
                  <c:v>0</c:v>
                </c:pt>
                <c:pt idx="3">
                  <c:v>0</c:v>
                </c:pt>
                <c:pt idx="4">
                  <c:v>0</c:v>
                </c:pt>
                <c:pt idx="5">
                  <c:v>0</c:v>
                </c:pt>
                <c:pt idx="6">
                  <c:v>0</c:v>
                </c:pt>
                <c:pt idx="7">
                  <c:v>0</c:v>
                </c:pt>
                <c:pt idx="8">
                  <c:v>0</c:v>
                </c:pt>
                <c:pt idx="9">
                  <c:v>0</c:v>
                </c:pt>
                <c:pt idx="10">
                  <c:v>-3.9904080040287226E-11</c:v>
                </c:pt>
                <c:pt idx="11">
                  <c:v>0</c:v>
                </c:pt>
                <c:pt idx="12">
                  <c:v>249.99999999999682</c:v>
                </c:pt>
                <c:pt idx="13">
                  <c:v>250.00000000001421</c:v>
                </c:pt>
                <c:pt idx="14">
                  <c:v>249.99999999993418</c:v>
                </c:pt>
                <c:pt idx="15">
                  <c:v>249.99999999999454</c:v>
                </c:pt>
                <c:pt idx="16">
                  <c:v>249.99999999999409</c:v>
                </c:pt>
                <c:pt idx="17">
                  <c:v>249.99999999994498</c:v>
                </c:pt>
                <c:pt idx="18">
                  <c:v>249.99999999979468</c:v>
                </c:pt>
                <c:pt idx="19">
                  <c:v>249.99999999999568</c:v>
                </c:pt>
                <c:pt idx="20">
                  <c:v>249.99999999999613</c:v>
                </c:pt>
                <c:pt idx="21">
                  <c:v>249.99999999999909</c:v>
                </c:pt>
                <c:pt idx="22">
                  <c:v>249.99999999999818</c:v>
                </c:pt>
                <c:pt idx="23">
                  <c:v>250.00000000000068</c:v>
                </c:pt>
                <c:pt idx="24">
                  <c:v>249.99999999999943</c:v>
                </c:pt>
                <c:pt idx="25">
                  <c:v>250.00000000000102</c:v>
                </c:pt>
                <c:pt idx="26">
                  <c:v>249.99999999999864</c:v>
                </c:pt>
                <c:pt idx="27">
                  <c:v>249.99999999997272</c:v>
                </c:pt>
                <c:pt idx="28">
                  <c:v>162.32243421053738</c:v>
                </c:pt>
                <c:pt idx="29">
                  <c:v>249.99999999998499</c:v>
                </c:pt>
                <c:pt idx="30">
                  <c:v>249.99999999998386</c:v>
                </c:pt>
                <c:pt idx="31">
                  <c:v>249.99999999999977</c:v>
                </c:pt>
                <c:pt idx="32">
                  <c:v>249.99999999998727</c:v>
                </c:pt>
                <c:pt idx="33">
                  <c:v>249.99999999881516</c:v>
                </c:pt>
                <c:pt idx="34">
                  <c:v>249.9999999998879</c:v>
                </c:pt>
                <c:pt idx="35">
                  <c:v>249.99999999985471</c:v>
                </c:pt>
                <c:pt idx="36">
                  <c:v>249.99999999413899</c:v>
                </c:pt>
                <c:pt idx="37">
                  <c:v>249.99999999983083</c:v>
                </c:pt>
                <c:pt idx="38">
                  <c:v>210.66127347852671</c:v>
                </c:pt>
                <c:pt idx="39">
                  <c:v>215.06385737114829</c:v>
                </c:pt>
                <c:pt idx="40">
                  <c:v>212.19353212874046</c:v>
                </c:pt>
                <c:pt idx="41">
                  <c:v>230.20295359568559</c:v>
                </c:pt>
                <c:pt idx="42">
                  <c:v>229.23629393442252</c:v>
                </c:pt>
                <c:pt idx="43">
                  <c:v>240.13185730153441</c:v>
                </c:pt>
                <c:pt idx="44">
                  <c:v>249.99999999989973</c:v>
                </c:pt>
                <c:pt idx="45">
                  <c:v>249.99999999990814</c:v>
                </c:pt>
                <c:pt idx="46">
                  <c:v>249.99999999969759</c:v>
                </c:pt>
                <c:pt idx="47">
                  <c:v>249.99999999999955</c:v>
                </c:pt>
                <c:pt idx="48">
                  <c:v>249.99999999925433</c:v>
                </c:pt>
                <c:pt idx="49">
                  <c:v>249.9999999998488</c:v>
                </c:pt>
                <c:pt idx="50">
                  <c:v>250.00000000001705</c:v>
                </c:pt>
                <c:pt idx="51">
                  <c:v>249.99999999999989</c:v>
                </c:pt>
                <c:pt idx="52">
                  <c:v>249.99999999999909</c:v>
                </c:pt>
                <c:pt idx="53">
                  <c:v>249.99999999985334</c:v>
                </c:pt>
                <c:pt idx="54">
                  <c:v>249.9999999995473</c:v>
                </c:pt>
                <c:pt idx="55">
                  <c:v>249.99999999998295</c:v>
                </c:pt>
                <c:pt idx="56">
                  <c:v>249.99999999942088</c:v>
                </c:pt>
                <c:pt idx="57">
                  <c:v>249.99999999925808</c:v>
                </c:pt>
                <c:pt idx="58">
                  <c:v>249.99999999997794</c:v>
                </c:pt>
                <c:pt idx="59">
                  <c:v>249.99999999999545</c:v>
                </c:pt>
                <c:pt idx="60">
                  <c:v>112.37776743923314</c:v>
                </c:pt>
                <c:pt idx="61">
                  <c:v>151.88175780081656</c:v>
                </c:pt>
                <c:pt idx="62">
                  <c:v>59.129050066927448</c:v>
                </c:pt>
                <c:pt idx="63">
                  <c:v>62.513488378142938</c:v>
                </c:pt>
                <c:pt idx="64">
                  <c:v>99.472214519162662</c:v>
                </c:pt>
                <c:pt idx="65">
                  <c:v>108.81266667414457</c:v>
                </c:pt>
                <c:pt idx="66">
                  <c:v>83.203045093920082</c:v>
                </c:pt>
                <c:pt idx="67">
                  <c:v>97.112824223586358</c:v>
                </c:pt>
                <c:pt idx="68">
                  <c:v>123.36887448350899</c:v>
                </c:pt>
                <c:pt idx="69">
                  <c:v>109.98161144566257</c:v>
                </c:pt>
                <c:pt idx="70">
                  <c:v>124.50960881321225</c:v>
                </c:pt>
                <c:pt idx="71">
                  <c:v>108.82827807462218</c:v>
                </c:pt>
                <c:pt idx="72">
                  <c:v>101.70131747855316</c:v>
                </c:pt>
                <c:pt idx="73">
                  <c:v>128.73047194757964</c:v>
                </c:pt>
                <c:pt idx="74">
                  <c:v>115.86016868508887</c:v>
                </c:pt>
                <c:pt idx="75">
                  <c:v>117.57185903983191</c:v>
                </c:pt>
                <c:pt idx="76">
                  <c:v>91.390933686634526</c:v>
                </c:pt>
                <c:pt idx="77">
                  <c:v>130.14882624219172</c:v>
                </c:pt>
                <c:pt idx="78">
                  <c:v>121.89525447995402</c:v>
                </c:pt>
                <c:pt idx="79">
                  <c:v>136.32657246955205</c:v>
                </c:pt>
                <c:pt idx="80">
                  <c:v>159.29495561332442</c:v>
                </c:pt>
                <c:pt idx="81">
                  <c:v>152.49409780278802</c:v>
                </c:pt>
                <c:pt idx="82">
                  <c:v>165.3305389812449</c:v>
                </c:pt>
                <c:pt idx="83">
                  <c:v>13.654558512847871</c:v>
                </c:pt>
                <c:pt idx="84">
                  <c:v>2.2975990783888847</c:v>
                </c:pt>
                <c:pt idx="85">
                  <c:v>8.324570388183929</c:v>
                </c:pt>
                <c:pt idx="86">
                  <c:v>3.2478985706111416</c:v>
                </c:pt>
                <c:pt idx="87">
                  <c:v>0</c:v>
                </c:pt>
                <c:pt idx="88">
                  <c:v>0</c:v>
                </c:pt>
                <c:pt idx="89">
                  <c:v>5.6633621803484857</c:v>
                </c:pt>
                <c:pt idx="90">
                  <c:v>1.3718732257839292</c:v>
                </c:pt>
                <c:pt idx="91">
                  <c:v>0</c:v>
                </c:pt>
                <c:pt idx="92">
                  <c:v>2.5061407113680616</c:v>
                </c:pt>
                <c:pt idx="93">
                  <c:v>1.62897485261783</c:v>
                </c:pt>
                <c:pt idx="94">
                  <c:v>10.375389274442568</c:v>
                </c:pt>
                <c:pt idx="95">
                  <c:v>17.824881891952828</c:v>
                </c:pt>
                <c:pt idx="96">
                  <c:v>17.069534094064011</c:v>
                </c:pt>
                <c:pt idx="97">
                  <c:v>28.145213824114762</c:v>
                </c:pt>
                <c:pt idx="98">
                  <c:v>0</c:v>
                </c:pt>
                <c:pt idx="99">
                  <c:v>1.1641532182693481E-10</c:v>
                </c:pt>
                <c:pt idx="100">
                  <c:v>0</c:v>
                </c:pt>
                <c:pt idx="101">
                  <c:v>0</c:v>
                </c:pt>
                <c:pt idx="102">
                  <c:v>6.7821065416792408</c:v>
                </c:pt>
                <c:pt idx="103">
                  <c:v>17.611015812493861</c:v>
                </c:pt>
                <c:pt idx="104">
                  <c:v>31.286024751141667</c:v>
                </c:pt>
                <c:pt idx="105">
                  <c:v>16.967945282580331</c:v>
                </c:pt>
                <c:pt idx="106">
                  <c:v>36.832913451245986</c:v>
                </c:pt>
                <c:pt idx="107">
                  <c:v>30.170918407617137</c:v>
                </c:pt>
                <c:pt idx="108">
                  <c:v>32.760184756480157</c:v>
                </c:pt>
                <c:pt idx="109">
                  <c:v>45.693276347708888</c:v>
                </c:pt>
                <c:pt idx="110">
                  <c:v>42.661493230960332</c:v>
                </c:pt>
                <c:pt idx="111">
                  <c:v>46.038158103590831</c:v>
                </c:pt>
                <c:pt idx="112">
                  <c:v>49.868920890730806</c:v>
                </c:pt>
                <c:pt idx="113">
                  <c:v>28.994912993744947</c:v>
                </c:pt>
                <c:pt idx="114">
                  <c:v>66.577911799889989</c:v>
                </c:pt>
                <c:pt idx="115">
                  <c:v>69.519975669449195</c:v>
                </c:pt>
                <c:pt idx="116">
                  <c:v>96.62432046351023</c:v>
                </c:pt>
                <c:pt idx="117">
                  <c:v>87.686122747021727</c:v>
                </c:pt>
                <c:pt idx="118">
                  <c:v>96.404854389256798</c:v>
                </c:pt>
                <c:pt idx="119">
                  <c:v>97.522793804411776</c:v>
                </c:pt>
                <c:pt idx="120">
                  <c:v>88.162421704036774</c:v>
                </c:pt>
                <c:pt idx="121">
                  <c:v>98.22534613206517</c:v>
                </c:pt>
                <c:pt idx="122">
                  <c:v>81.003954991931096</c:v>
                </c:pt>
                <c:pt idx="123">
                  <c:v>87.006669930298813</c:v>
                </c:pt>
                <c:pt idx="124">
                  <c:v>85.493937855237164</c:v>
                </c:pt>
                <c:pt idx="125">
                  <c:v>98.977258391096257</c:v>
                </c:pt>
                <c:pt idx="126">
                  <c:v>98.860290896729566</c:v>
                </c:pt>
                <c:pt idx="127">
                  <c:v>99.494692479609512</c:v>
                </c:pt>
                <c:pt idx="128">
                  <c:v>100.35946866986342</c:v>
                </c:pt>
                <c:pt idx="129">
                  <c:v>100.65145194518846</c:v>
                </c:pt>
                <c:pt idx="130">
                  <c:v>101.38452507182956</c:v>
                </c:pt>
                <c:pt idx="131">
                  <c:v>101.79518281191122</c:v>
                </c:pt>
                <c:pt idx="132">
                  <c:v>101.88408905558788</c:v>
                </c:pt>
                <c:pt idx="133">
                  <c:v>102.84520576440264</c:v>
                </c:pt>
                <c:pt idx="134">
                  <c:v>102.89874949341174</c:v>
                </c:pt>
                <c:pt idx="135">
                  <c:v>103.57996744744014</c:v>
                </c:pt>
                <c:pt idx="136">
                  <c:v>103.61729193292558</c:v>
                </c:pt>
                <c:pt idx="137">
                  <c:v>104.3204898594413</c:v>
                </c:pt>
                <c:pt idx="138">
                  <c:v>104.33033294754568</c:v>
                </c:pt>
                <c:pt idx="139">
                  <c:v>105.06362607795745</c:v>
                </c:pt>
                <c:pt idx="140">
                  <c:v>106.04672307614237</c:v>
                </c:pt>
                <c:pt idx="141">
                  <c:v>106.43627038144041</c:v>
                </c:pt>
                <c:pt idx="142">
                  <c:v>107.27563530718908</c:v>
                </c:pt>
                <c:pt idx="143">
                  <c:v>107.78268341370881</c:v>
                </c:pt>
                <c:pt idx="144">
                  <c:v>107.9696568105137</c:v>
                </c:pt>
                <c:pt idx="145">
                  <c:v>109.0423218581127</c:v>
                </c:pt>
                <c:pt idx="146">
                  <c:v>109.17448287969455</c:v>
                </c:pt>
                <c:pt idx="147">
                  <c:v>109.9505517721409</c:v>
                </c:pt>
                <c:pt idx="148">
                  <c:v>110.10078094922937</c:v>
                </c:pt>
                <c:pt idx="149">
                  <c:v>110.90478583495133</c:v>
                </c:pt>
                <c:pt idx="150">
                  <c:v>110.99040653789416</c:v>
                </c:pt>
                <c:pt idx="151">
                  <c:v>111.80568447581027</c:v>
                </c:pt>
                <c:pt idx="152">
                  <c:v>112.87650973570999</c:v>
                </c:pt>
                <c:pt idx="153">
                  <c:v>113.34372897737194</c:v>
                </c:pt>
                <c:pt idx="154">
                  <c:v>114.26562901865691</c:v>
                </c:pt>
                <c:pt idx="155">
                  <c:v>114.8441671730252</c:v>
                </c:pt>
                <c:pt idx="156">
                  <c:v>115.10645033128162</c:v>
                </c:pt>
                <c:pt idx="157">
                  <c:v>116.2507296113763</c:v>
                </c:pt>
                <c:pt idx="158">
                  <c:v>116.46286995674018</c:v>
                </c:pt>
                <c:pt idx="159">
                  <c:v>117.31936072651297</c:v>
                </c:pt>
                <c:pt idx="160">
                  <c:v>117.52639597270172</c:v>
                </c:pt>
                <c:pt idx="161">
                  <c:v>118.42503224301618</c:v>
                </c:pt>
                <c:pt idx="162">
                  <c:v>118.54340754426084</c:v>
                </c:pt>
                <c:pt idx="163">
                  <c:v>119.39815365138929</c:v>
                </c:pt>
                <c:pt idx="164">
                  <c:v>120.48868033499457</c:v>
                </c:pt>
                <c:pt idx="165">
                  <c:v>120.97897826961707</c:v>
                </c:pt>
                <c:pt idx="166">
                  <c:v>121.93788621469866</c:v>
                </c:pt>
                <c:pt idx="167">
                  <c:v>122.52844975132018</c:v>
                </c:pt>
              </c:numCache>
            </c:numRef>
          </c:val>
          <c:smooth val="0"/>
          <c:extLst>
            <c:ext xmlns:c16="http://schemas.microsoft.com/office/drawing/2014/chart" uri="{C3380CC4-5D6E-409C-BE32-E72D297353CC}">
              <c16:uniqueId val="{00000002-D977-4EE6-BF1E-2274C6D45B54}"/>
            </c:ext>
          </c:extLst>
        </c:ser>
        <c:dLbls>
          <c:showLegendKey val="0"/>
          <c:showVal val="0"/>
          <c:showCatName val="0"/>
          <c:showSerName val="0"/>
          <c:showPercent val="0"/>
          <c:showBubbleSize val="0"/>
        </c:dLbls>
        <c:smooth val="0"/>
        <c:axId val="1017788208"/>
        <c:axId val="1017773520"/>
      </c:lineChart>
      <c:dateAx>
        <c:axId val="101778820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1017773520"/>
        <c:crosses val="autoZero"/>
        <c:auto val="1"/>
        <c:lblOffset val="100"/>
        <c:baseTimeUnit val="months"/>
      </c:dateAx>
      <c:valAx>
        <c:axId val="101777352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017788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rgbClr val="0070C0"/>
                </a:solidFill>
                <a:latin typeface="Arial" panose="020B0604020202020204" pitchFamily="34" charset="0"/>
                <a:ea typeface="+mj-ea"/>
                <a:cs typeface="Arial" panose="020B0604020202020204" pitchFamily="34" charset="0"/>
              </a:defRPr>
            </a:pPr>
            <a:r>
              <a:rPr lang="es-MX" sz="1200" b="1">
                <a:solidFill>
                  <a:srgbClr val="0070C0"/>
                </a:solidFill>
              </a:rPr>
              <a:t>Importación Buenaventura</a:t>
            </a:r>
            <a:endParaRPr lang="es-MX" sz="1200" b="1" baseline="0">
              <a:solidFill>
                <a:srgbClr val="0070C0"/>
              </a:solidFill>
            </a:endParaRP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rgbClr val="0070C0"/>
              </a:solidFill>
              <a:latin typeface="Arial" panose="020B0604020202020204" pitchFamily="34" charset="0"/>
              <a:ea typeface="+mj-ea"/>
              <a:cs typeface="Arial" panose="020B0604020202020204" pitchFamily="34" charset="0"/>
            </a:defRPr>
          </a:pPr>
          <a:endParaRPr lang="es-MX"/>
        </a:p>
      </c:txPr>
    </c:title>
    <c:autoTitleDeleted val="0"/>
    <c:plotArea>
      <c:layout/>
      <c:lineChart>
        <c:grouping val="standard"/>
        <c:varyColors val="0"/>
        <c:ser>
          <c:idx val="0"/>
          <c:order val="0"/>
          <c:tx>
            <c:strRef>
              <c:f>'Graficos 5-3 a 5-23_Flujos '!$GE$4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'!$GE$5:$GE$172</c:f>
              <c:numCache>
                <c:formatCode>General</c:formatCode>
                <c:ptCount val="168"/>
                <c:pt idx="0">
                  <c:v>1.8364121813204591E-15</c:v>
                </c:pt>
                <c:pt idx="1">
                  <c:v>4.4633621739290613E-18</c:v>
                </c:pt>
                <c:pt idx="2">
                  <c:v>3.0600558619801782E-14</c:v>
                </c:pt>
                <c:pt idx="3">
                  <c:v>1.262152483944582E-17</c:v>
                </c:pt>
                <c:pt idx="4">
                  <c:v>3.7850791830125096E-15</c:v>
                </c:pt>
                <c:pt idx="5">
                  <c:v>1.3810414364743744E-18</c:v>
                </c:pt>
                <c:pt idx="6">
                  <c:v>5.4936722143108696E-16</c:v>
                </c:pt>
                <c:pt idx="7">
                  <c:v>2.5511574614091224E-18</c:v>
                </c:pt>
                <c:pt idx="8">
                  <c:v>5.1276302710112727E-14</c:v>
                </c:pt>
                <c:pt idx="9">
                  <c:v>8.7756167226729566E-14</c:v>
                </c:pt>
                <c:pt idx="10">
                  <c:v>1.6841092797312792E-12</c:v>
                </c:pt>
                <c:pt idx="11">
                  <c:v>7.0224921166585026E-15</c:v>
                </c:pt>
                <c:pt idx="12">
                  <c:v>5.2588819728893338E-14</c:v>
                </c:pt>
                <c:pt idx="13">
                  <c:v>5.471451273503545E-11</c:v>
                </c:pt>
                <c:pt idx="14">
                  <c:v>9.8177453889155433E-16</c:v>
                </c:pt>
                <c:pt idx="15">
                  <c:v>3.1536774588504142E-14</c:v>
                </c:pt>
                <c:pt idx="16">
                  <c:v>2.7230836352613405E-14</c:v>
                </c:pt>
                <c:pt idx="17">
                  <c:v>1.0415238873691278E-14</c:v>
                </c:pt>
                <c:pt idx="18">
                  <c:v>3.2342124456068573E-14</c:v>
                </c:pt>
                <c:pt idx="19">
                  <c:v>1.9857800843273093E-14</c:v>
                </c:pt>
                <c:pt idx="20">
                  <c:v>3.397435154940294E-16</c:v>
                </c:pt>
                <c:pt idx="21">
                  <c:v>3.1474763486108768E-16</c:v>
                </c:pt>
                <c:pt idx="22">
                  <c:v>8.5634128177497943E-15</c:v>
                </c:pt>
                <c:pt idx="23">
                  <c:v>1.9961101105175172E-15</c:v>
                </c:pt>
                <c:pt idx="24">
                  <c:v>5.5456854285933297E-16</c:v>
                </c:pt>
                <c:pt idx="25">
                  <c:v>4.1480419168510557E-15</c:v>
                </c:pt>
                <c:pt idx="26">
                  <c:v>8.2244246894068764E-15</c:v>
                </c:pt>
                <c:pt idx="27">
                  <c:v>1.9870112667883797E-14</c:v>
                </c:pt>
                <c:pt idx="28">
                  <c:v>2.9761931174646525E-15</c:v>
                </c:pt>
                <c:pt idx="29">
                  <c:v>1.5028449950969052E-14</c:v>
                </c:pt>
                <c:pt idx="30">
                  <c:v>2.7937325567839372E-15</c:v>
                </c:pt>
                <c:pt idx="31">
                  <c:v>2.7744871512970073E-14</c:v>
                </c:pt>
                <c:pt idx="32">
                  <c:v>1.763370588703836E-15</c:v>
                </c:pt>
                <c:pt idx="33">
                  <c:v>4.725178942242151E-14</c:v>
                </c:pt>
                <c:pt idx="34">
                  <c:v>1.3916540725239059E-14</c:v>
                </c:pt>
                <c:pt idx="35">
                  <c:v>9.3625388028734048E-16</c:v>
                </c:pt>
                <c:pt idx="36">
                  <c:v>3.6011075797050144E-15</c:v>
                </c:pt>
                <c:pt idx="37">
                  <c:v>5.0116972409372577E-15</c:v>
                </c:pt>
                <c:pt idx="38">
                  <c:v>5.9380525612098411E-16</c:v>
                </c:pt>
                <c:pt idx="39">
                  <c:v>3.2509184082047489E-17</c:v>
                </c:pt>
                <c:pt idx="40">
                  <c:v>-1.2433478870062002E-14</c:v>
                </c:pt>
                <c:pt idx="41">
                  <c:v>1.6210050550726206E-14</c:v>
                </c:pt>
                <c:pt idx="42">
                  <c:v>1.8332037645755534E-16</c:v>
                </c:pt>
                <c:pt idx="43">
                  <c:v>2.8489937695007346E-15</c:v>
                </c:pt>
                <c:pt idx="44">
                  <c:v>2.6395643813652117E-14</c:v>
                </c:pt>
                <c:pt idx="45">
                  <c:v>1.8318123324721914E-14</c:v>
                </c:pt>
                <c:pt idx="46">
                  <c:v>-8.1915395786500863E-11</c:v>
                </c:pt>
                <c:pt idx="47">
                  <c:v>1.2135287002232447E-14</c:v>
                </c:pt>
                <c:pt idx="48">
                  <c:v>1.9182123724098482E-15</c:v>
                </c:pt>
                <c:pt idx="49">
                  <c:v>1.6990111519906287E-14</c:v>
                </c:pt>
                <c:pt idx="50">
                  <c:v>6.2801840679810962E-17</c:v>
                </c:pt>
                <c:pt idx="51">
                  <c:v>-3.6904869443352501E-14</c:v>
                </c:pt>
                <c:pt idx="52">
                  <c:v>1.4553154941399138E-15</c:v>
                </c:pt>
                <c:pt idx="53">
                  <c:v>5.5504692553077731E-15</c:v>
                </c:pt>
                <c:pt idx="54">
                  <c:v>4.9946385600915431E-15</c:v>
                </c:pt>
                <c:pt idx="55">
                  <c:v>4.3937374131574268E-15</c:v>
                </c:pt>
                <c:pt idx="56">
                  <c:v>2.4431704412889141E-16</c:v>
                </c:pt>
                <c:pt idx="57">
                  <c:v>9.5661102394233335E-16</c:v>
                </c:pt>
                <c:pt idx="58">
                  <c:v>5.7537232219855528E-15</c:v>
                </c:pt>
                <c:pt idx="59">
                  <c:v>9.280605501229166E-16</c:v>
                </c:pt>
                <c:pt idx="60">
                  <c:v>185.01369442934447</c:v>
                </c:pt>
                <c:pt idx="61">
                  <c:v>211.22573426075542</c:v>
                </c:pt>
                <c:pt idx="62">
                  <c:v>116.514866745787</c:v>
                </c:pt>
                <c:pt idx="63">
                  <c:v>123.78309720630023</c:v>
                </c:pt>
                <c:pt idx="64">
                  <c:v>123.10552343203017</c:v>
                </c:pt>
                <c:pt idx="65">
                  <c:v>136.51105442177141</c:v>
                </c:pt>
                <c:pt idx="66">
                  <c:v>129.17780964473241</c:v>
                </c:pt>
                <c:pt idx="67">
                  <c:v>141.52676191405953</c:v>
                </c:pt>
                <c:pt idx="68">
                  <c:v>156.18814951480817</c:v>
                </c:pt>
                <c:pt idx="69">
                  <c:v>145.61037893117464</c:v>
                </c:pt>
                <c:pt idx="70">
                  <c:v>161.04468270572397</c:v>
                </c:pt>
                <c:pt idx="71">
                  <c:v>146.04356263917362</c:v>
                </c:pt>
                <c:pt idx="72">
                  <c:v>139.70355503725659</c:v>
                </c:pt>
                <c:pt idx="73">
                  <c:v>164.94739060827305</c:v>
                </c:pt>
                <c:pt idx="74">
                  <c:v>154.60542361380431</c:v>
                </c:pt>
                <c:pt idx="75">
                  <c:v>164.25493553065098</c:v>
                </c:pt>
                <c:pt idx="76">
                  <c:v>162.01510438827063</c:v>
                </c:pt>
                <c:pt idx="77">
                  <c:v>176.06777902386784</c:v>
                </c:pt>
                <c:pt idx="78">
                  <c:v>168.62513205813775</c:v>
                </c:pt>
                <c:pt idx="79">
                  <c:v>179.53054983999209</c:v>
                </c:pt>
                <c:pt idx="80">
                  <c:v>195.42122288690734</c:v>
                </c:pt>
                <c:pt idx="81">
                  <c:v>191.85661838947817</c:v>
                </c:pt>
                <c:pt idx="82">
                  <c:v>210.72983177797141</c:v>
                </c:pt>
                <c:pt idx="83">
                  <c:v>188.73739690784714</c:v>
                </c:pt>
                <c:pt idx="84">
                  <c:v>182.23068474909815</c:v>
                </c:pt>
                <c:pt idx="85">
                  <c:v>210.58992123129792</c:v>
                </c:pt>
                <c:pt idx="86">
                  <c:v>202.63877821017923</c:v>
                </c:pt>
                <c:pt idx="87">
                  <c:v>211.6231566672177</c:v>
                </c:pt>
                <c:pt idx="88">
                  <c:v>209.95297250649492</c:v>
                </c:pt>
                <c:pt idx="89">
                  <c:v>225.02843454999129</c:v>
                </c:pt>
                <c:pt idx="90">
                  <c:v>219.44123760045659</c:v>
                </c:pt>
                <c:pt idx="91">
                  <c:v>239.36039223986336</c:v>
                </c:pt>
                <c:pt idx="92">
                  <c:v>304.84458027777146</c:v>
                </c:pt>
                <c:pt idx="93">
                  <c:v>297.44747749806629</c:v>
                </c:pt>
                <c:pt idx="94">
                  <c:v>309.42902820246672</c:v>
                </c:pt>
                <c:pt idx="95">
                  <c:v>303.0398139500885</c:v>
                </c:pt>
                <c:pt idx="96">
                  <c:v>302.8561486874205</c:v>
                </c:pt>
                <c:pt idx="97">
                  <c:v>318.78752332610929</c:v>
                </c:pt>
                <c:pt idx="98">
                  <c:v>255.4977895995471</c:v>
                </c:pt>
                <c:pt idx="99">
                  <c:v>262.92694317970927</c:v>
                </c:pt>
                <c:pt idx="100">
                  <c:v>269.27884760980669</c:v>
                </c:pt>
                <c:pt idx="101">
                  <c:v>285.03552222198959</c:v>
                </c:pt>
                <c:pt idx="102">
                  <c:v>278.62685465819959</c:v>
                </c:pt>
                <c:pt idx="103">
                  <c:v>290.62022041795899</c:v>
                </c:pt>
                <c:pt idx="104">
                  <c:v>303.20420167739758</c:v>
                </c:pt>
                <c:pt idx="105">
                  <c:v>295.76916643542972</c:v>
                </c:pt>
                <c:pt idx="106">
                  <c:v>303.52398343914865</c:v>
                </c:pt>
                <c:pt idx="107">
                  <c:v>288.47627506267054</c:v>
                </c:pt>
                <c:pt idx="108">
                  <c:v>283.44519587898503</c:v>
                </c:pt>
                <c:pt idx="109">
                  <c:v>300.6532232562131</c:v>
                </c:pt>
                <c:pt idx="110">
                  <c:v>291.33324540364265</c:v>
                </c:pt>
                <c:pt idx="111">
                  <c:v>296.56406454745411</c:v>
                </c:pt>
                <c:pt idx="112">
                  <c:v>292.12682940974992</c:v>
                </c:pt>
                <c:pt idx="113">
                  <c:v>301.28111827909743</c:v>
                </c:pt>
                <c:pt idx="114">
                  <c:v>294.97185937652284</c:v>
                </c:pt>
                <c:pt idx="115">
                  <c:v>300.75462693605368</c:v>
                </c:pt>
                <c:pt idx="116">
                  <c:v>308.49345502510732</c:v>
                </c:pt>
                <c:pt idx="117">
                  <c:v>300.94138072444002</c:v>
                </c:pt>
                <c:pt idx="118">
                  <c:v>309.6754298040596</c:v>
                </c:pt>
                <c:pt idx="119">
                  <c:v>303.77012395399834</c:v>
                </c:pt>
                <c:pt idx="120">
                  <c:v>299.8713931674065</c:v>
                </c:pt>
                <c:pt idx="121">
                  <c:v>317.0750250309793</c:v>
                </c:pt>
                <c:pt idx="122">
                  <c:v>295.50199957566656</c:v>
                </c:pt>
                <c:pt idx="123">
                  <c:v>300.78577285172832</c:v>
                </c:pt>
                <c:pt idx="124">
                  <c:v>296.26189084976431</c:v>
                </c:pt>
                <c:pt idx="125">
                  <c:v>305.57698298857395</c:v>
                </c:pt>
                <c:pt idx="126">
                  <c:v>299.19376110308622</c:v>
                </c:pt>
                <c:pt idx="127">
                  <c:v>305.02955378984188</c:v>
                </c:pt>
                <c:pt idx="128">
                  <c:v>313.00277723783074</c:v>
                </c:pt>
                <c:pt idx="129">
                  <c:v>305.32024966005883</c:v>
                </c:pt>
                <c:pt idx="130">
                  <c:v>314.31371821333232</c:v>
                </c:pt>
                <c:pt idx="131">
                  <c:v>302.38485660287552</c:v>
                </c:pt>
                <c:pt idx="132">
                  <c:v>298.36709480141144</c:v>
                </c:pt>
                <c:pt idx="133">
                  <c:v>315.71490063192141</c:v>
                </c:pt>
                <c:pt idx="134">
                  <c:v>299.2559868337903</c:v>
                </c:pt>
                <c:pt idx="135">
                  <c:v>304.58771357114529</c:v>
                </c:pt>
                <c:pt idx="136">
                  <c:v>300.0217051626114</c:v>
                </c:pt>
                <c:pt idx="137">
                  <c:v>309.48147329638414</c:v>
                </c:pt>
                <c:pt idx="138">
                  <c:v>302.98631075586673</c:v>
                </c:pt>
                <c:pt idx="139">
                  <c:v>308.88774751174788</c:v>
                </c:pt>
                <c:pt idx="140">
                  <c:v>317.15259482669899</c:v>
                </c:pt>
                <c:pt idx="141">
                  <c:v>309.37508998023804</c:v>
                </c:pt>
                <c:pt idx="142">
                  <c:v>318.660919573309</c:v>
                </c:pt>
                <c:pt idx="143">
                  <c:v>307.22212887209753</c:v>
                </c:pt>
                <c:pt idx="144">
                  <c:v>303.42007531826312</c:v>
                </c:pt>
                <c:pt idx="145">
                  <c:v>320.88338287541228</c:v>
                </c:pt>
                <c:pt idx="146">
                  <c:v>302.89617632470436</c:v>
                </c:pt>
                <c:pt idx="147">
                  <c:v>308.21385841176743</c:v>
                </c:pt>
                <c:pt idx="148">
                  <c:v>303.57115529707517</c:v>
                </c:pt>
                <c:pt idx="149">
                  <c:v>313.14479714778827</c:v>
                </c:pt>
                <c:pt idx="150">
                  <c:v>306.52867347268148</c:v>
                </c:pt>
                <c:pt idx="151">
                  <c:v>312.50507213264609</c:v>
                </c:pt>
                <c:pt idx="152">
                  <c:v>321.10162102097456</c:v>
                </c:pt>
                <c:pt idx="153">
                  <c:v>313.23858219326394</c:v>
                </c:pt>
                <c:pt idx="154">
                  <c:v>322.85856125687133</c:v>
                </c:pt>
                <c:pt idx="155">
                  <c:v>312.07308974256921</c:v>
                </c:pt>
                <c:pt idx="156">
                  <c:v>308.21526299513062</c:v>
                </c:pt>
                <c:pt idx="157">
                  <c:v>329.41840889487503</c:v>
                </c:pt>
                <c:pt idx="158">
                  <c:v>306.08920822918117</c:v>
                </c:pt>
                <c:pt idx="159">
                  <c:v>311.48714015136648</c:v>
                </c:pt>
                <c:pt idx="160">
                  <c:v>306.80611321844299</c:v>
                </c:pt>
                <c:pt idx="161">
                  <c:v>316.52484514901334</c:v>
                </c:pt>
                <c:pt idx="162">
                  <c:v>309.84199127817192</c:v>
                </c:pt>
                <c:pt idx="163">
                  <c:v>315.92055941483886</c:v>
                </c:pt>
                <c:pt idx="164">
                  <c:v>324.0525421850798</c:v>
                </c:pt>
                <c:pt idx="165">
                  <c:v>316.12009763039532</c:v>
                </c:pt>
                <c:pt idx="166">
                  <c:v>332.63246039618753</c:v>
                </c:pt>
                <c:pt idx="167">
                  <c:v>313.66192141451575</c:v>
                </c:pt>
              </c:numCache>
            </c:numRef>
          </c:val>
          <c:smooth val="0"/>
          <c:extLst>
            <c:ext xmlns:c16="http://schemas.microsoft.com/office/drawing/2014/chart" uri="{C3380CC4-5D6E-409C-BE32-E72D297353CC}">
              <c16:uniqueId val="{00000000-F0D9-4C07-BB15-A7DCD89543F9}"/>
            </c:ext>
          </c:extLst>
        </c:ser>
        <c:ser>
          <c:idx val="1"/>
          <c:order val="1"/>
          <c:tx>
            <c:strRef>
              <c:f>'Graficos 5-3 a 5-23_Flujos '!$GF$4</c:f>
              <c:strCache>
                <c:ptCount val="1"/>
                <c:pt idx="0">
                  <c:v>Flujo Oferta2</c:v>
                </c:pt>
              </c:strCache>
            </c:strRef>
          </c:tx>
          <c:spPr>
            <a:ln w="38100" cap="rnd">
              <a:solidFill>
                <a:srgbClr val="FFC000"/>
              </a:solidFill>
              <a:prstDash val="sysDot"/>
              <a:round/>
            </a:ln>
            <a:effectLst/>
          </c:spPr>
          <c:marker>
            <c:symbol val="none"/>
          </c:marker>
          <c:val>
            <c:numRef>
              <c:f>'Graficos 5-3 a 5-23_Flujos '!$GF$5:$GF$172</c:f>
              <c:numCache>
                <c:formatCode>General</c:formatCode>
                <c:ptCount val="168"/>
                <c:pt idx="0">
                  <c:v>-1.7758617584323315E-15</c:v>
                </c:pt>
                <c:pt idx="1">
                  <c:v>4.1697875973872074E-16</c:v>
                </c:pt>
                <c:pt idx="2">
                  <c:v>3.8584425302992717E-16</c:v>
                </c:pt>
                <c:pt idx="3">
                  <c:v>7.4887699444338073E-16</c:v>
                </c:pt>
                <c:pt idx="4">
                  <c:v>2.2582849784630239E-14</c:v>
                </c:pt>
                <c:pt idx="5">
                  <c:v>1.5896863430931719E-14</c:v>
                </c:pt>
                <c:pt idx="6">
                  <c:v>6.0012556103506258E-17</c:v>
                </c:pt>
                <c:pt idx="7">
                  <c:v>1.1854250068711451E-16</c:v>
                </c:pt>
                <c:pt idx="8">
                  <c:v>5.3456233392936757E-16</c:v>
                </c:pt>
                <c:pt idx="9">
                  <c:v>1.6660963437598119E-14</c:v>
                </c:pt>
                <c:pt idx="10">
                  <c:v>1.205056318553649E-14</c:v>
                </c:pt>
                <c:pt idx="11">
                  <c:v>6.9241374970466059E-16</c:v>
                </c:pt>
                <c:pt idx="12">
                  <c:v>1.1479353756874232E-16</c:v>
                </c:pt>
                <c:pt idx="13">
                  <c:v>-1.2838805935233231E-15</c:v>
                </c:pt>
                <c:pt idx="14">
                  <c:v>6.0932407643964854E-16</c:v>
                </c:pt>
                <c:pt idx="15">
                  <c:v>9.6473752547238058E-17</c:v>
                </c:pt>
                <c:pt idx="16">
                  <c:v>1.8206750702528192E-16</c:v>
                </c:pt>
                <c:pt idx="17">
                  <c:v>1.7157577818209242E-17</c:v>
                </c:pt>
                <c:pt idx="18">
                  <c:v>9.9970194701283289E-15</c:v>
                </c:pt>
                <c:pt idx="19">
                  <c:v>8.2395467053772492E-16</c:v>
                </c:pt>
                <c:pt idx="20">
                  <c:v>2.5464359485033403E-18</c:v>
                </c:pt>
                <c:pt idx="21">
                  <c:v>5.4691296641478273E-15</c:v>
                </c:pt>
                <c:pt idx="22">
                  <c:v>6.3333074240142773E-16</c:v>
                </c:pt>
                <c:pt idx="23">
                  <c:v>1.7763605239355942E-15</c:v>
                </c:pt>
                <c:pt idx="24">
                  <c:v>1.7763569489737244E-15</c:v>
                </c:pt>
                <c:pt idx="25">
                  <c:v>2.6806410824233127E-13</c:v>
                </c:pt>
                <c:pt idx="26">
                  <c:v>9.4999299537605936E-15</c:v>
                </c:pt>
                <c:pt idx="27">
                  <c:v>5.0231789175506586E-16</c:v>
                </c:pt>
                <c:pt idx="28">
                  <c:v>3.409454801993551E-14</c:v>
                </c:pt>
                <c:pt idx="29">
                  <c:v>4.6374669047872369E-16</c:v>
                </c:pt>
                <c:pt idx="30">
                  <c:v>4.8477004993748374E-16</c:v>
                </c:pt>
                <c:pt idx="31">
                  <c:v>9.2354345251264996E-16</c:v>
                </c:pt>
                <c:pt idx="32">
                  <c:v>8.2091690839133325E-16</c:v>
                </c:pt>
                <c:pt idx="33">
                  <c:v>6.0327999952265821E-16</c:v>
                </c:pt>
                <c:pt idx="34">
                  <c:v>2.6516275019021966E-16</c:v>
                </c:pt>
                <c:pt idx="35">
                  <c:v>1.605957484942202E-18</c:v>
                </c:pt>
                <c:pt idx="36">
                  <c:v>2.3650965798393149E-16</c:v>
                </c:pt>
                <c:pt idx="37">
                  <c:v>1.6959835658633985E-16</c:v>
                </c:pt>
                <c:pt idx="38">
                  <c:v>2.4734472654763745E-16</c:v>
                </c:pt>
                <c:pt idx="39">
                  <c:v>6.825478895575788E-16</c:v>
                </c:pt>
                <c:pt idx="40">
                  <c:v>1.8457264206552302E-15</c:v>
                </c:pt>
                <c:pt idx="41">
                  <c:v>5.5990451556739162E-18</c:v>
                </c:pt>
                <c:pt idx="42">
                  <c:v>8.7795580058255853E-16</c:v>
                </c:pt>
                <c:pt idx="43">
                  <c:v>1.1089744866871703E-15</c:v>
                </c:pt>
                <c:pt idx="44">
                  <c:v>1.3721194940944241E-14</c:v>
                </c:pt>
                <c:pt idx="45">
                  <c:v>7.801036863828129E-15</c:v>
                </c:pt>
                <c:pt idx="46">
                  <c:v>-4.7897474193065526E-13</c:v>
                </c:pt>
                <c:pt idx="47">
                  <c:v>7.5241373544726746E-15</c:v>
                </c:pt>
                <c:pt idx="48">
                  <c:v>9.757325208665015E-16</c:v>
                </c:pt>
                <c:pt idx="49">
                  <c:v>1.7695838642425521E-14</c:v>
                </c:pt>
                <c:pt idx="50">
                  <c:v>1.5459307159616168E-26</c:v>
                </c:pt>
                <c:pt idx="51">
                  <c:v>4.8840909457722748E-14</c:v>
                </c:pt>
                <c:pt idx="52">
                  <c:v>2.777117537633796E-15</c:v>
                </c:pt>
                <c:pt idx="53">
                  <c:v>4.6523969320490632E-15</c:v>
                </c:pt>
                <c:pt idx="54">
                  <c:v>2.5853402317387966E-14</c:v>
                </c:pt>
                <c:pt idx="55">
                  <c:v>4.703437570563732E-16</c:v>
                </c:pt>
                <c:pt idx="56">
                  <c:v>2.0008507485976238E-15</c:v>
                </c:pt>
                <c:pt idx="57">
                  <c:v>2.3320252704791835E-15</c:v>
                </c:pt>
                <c:pt idx="58">
                  <c:v>1.149997609351234E-13</c:v>
                </c:pt>
                <c:pt idx="59">
                  <c:v>6.5857487166069093E-16</c:v>
                </c:pt>
                <c:pt idx="60">
                  <c:v>140.20857795800657</c:v>
                </c:pt>
                <c:pt idx="61">
                  <c:v>147.36596069481493</c:v>
                </c:pt>
                <c:pt idx="62">
                  <c:v>104.72286931914277</c:v>
                </c:pt>
                <c:pt idx="63">
                  <c:v>106.49428717965384</c:v>
                </c:pt>
                <c:pt idx="64">
                  <c:v>104.06165012467864</c:v>
                </c:pt>
                <c:pt idx="65">
                  <c:v>107.85041792606717</c:v>
                </c:pt>
                <c:pt idx="66">
                  <c:v>106.27637498363038</c:v>
                </c:pt>
                <c:pt idx="67">
                  <c:v>107.45779636016778</c:v>
                </c:pt>
                <c:pt idx="68">
                  <c:v>110.2128558513632</c:v>
                </c:pt>
                <c:pt idx="69">
                  <c:v>108.21463064831187</c:v>
                </c:pt>
                <c:pt idx="70">
                  <c:v>111.29872374336446</c:v>
                </c:pt>
                <c:pt idx="71">
                  <c:v>106.81638005047171</c:v>
                </c:pt>
                <c:pt idx="72">
                  <c:v>103.06967397054177</c:v>
                </c:pt>
                <c:pt idx="73">
                  <c:v>110.22881746869643</c:v>
                </c:pt>
                <c:pt idx="74">
                  <c:v>106.4364774382484</c:v>
                </c:pt>
                <c:pt idx="75">
                  <c:v>107.58086640743022</c:v>
                </c:pt>
                <c:pt idx="76">
                  <c:v>105.10520456749509</c:v>
                </c:pt>
                <c:pt idx="77">
                  <c:v>108.9169104296052</c:v>
                </c:pt>
                <c:pt idx="78">
                  <c:v>107.33425556331167</c:v>
                </c:pt>
                <c:pt idx="79">
                  <c:v>108.51342697004475</c:v>
                </c:pt>
                <c:pt idx="80">
                  <c:v>116.15526586999113</c:v>
                </c:pt>
                <c:pt idx="81">
                  <c:v>113.27688869234225</c:v>
                </c:pt>
                <c:pt idx="82">
                  <c:v>135.96837255854916</c:v>
                </c:pt>
                <c:pt idx="83">
                  <c:v>118.22234105820826</c:v>
                </c:pt>
                <c:pt idx="84">
                  <c:v>128.62287902994103</c:v>
                </c:pt>
                <c:pt idx="85">
                  <c:v>160.67242759433975</c:v>
                </c:pt>
                <c:pt idx="86">
                  <c:v>156.44910298602917</c:v>
                </c:pt>
                <c:pt idx="87">
                  <c:v>165.25445939051679</c:v>
                </c:pt>
                <c:pt idx="88">
                  <c:v>168.67471126987948</c:v>
                </c:pt>
                <c:pt idx="89">
                  <c:v>182.75301516131549</c:v>
                </c:pt>
                <c:pt idx="90">
                  <c:v>180.15491239943731</c:v>
                </c:pt>
                <c:pt idx="91">
                  <c:v>200.91721500453605</c:v>
                </c:pt>
                <c:pt idx="92">
                  <c:v>281.85852238526786</c:v>
                </c:pt>
                <c:pt idx="93">
                  <c:v>278.12879284451265</c:v>
                </c:pt>
                <c:pt idx="94">
                  <c:v>295.86771221076197</c:v>
                </c:pt>
                <c:pt idx="95">
                  <c:v>284.91980891680578</c:v>
                </c:pt>
                <c:pt idx="96">
                  <c:v>288.65470841661408</c:v>
                </c:pt>
                <c:pt idx="97">
                  <c:v>312.60720966980625</c:v>
                </c:pt>
                <c:pt idx="98">
                  <c:v>256.55681982678834</c:v>
                </c:pt>
                <c:pt idx="99">
                  <c:v>271.5655512045596</c:v>
                </c:pt>
                <c:pt idx="100">
                  <c:v>272.16335894098302</c:v>
                </c:pt>
                <c:pt idx="101">
                  <c:v>284.05049115524344</c:v>
                </c:pt>
                <c:pt idx="102">
                  <c:v>284.46275524516204</c:v>
                </c:pt>
                <c:pt idx="103">
                  <c:v>290.2568121801196</c:v>
                </c:pt>
                <c:pt idx="104">
                  <c:v>297.15486127895201</c:v>
                </c:pt>
                <c:pt idx="105">
                  <c:v>289.84324430685047</c:v>
                </c:pt>
                <c:pt idx="106">
                  <c:v>297.72233147901716</c:v>
                </c:pt>
                <c:pt idx="107">
                  <c:v>282.80101889806247</c:v>
                </c:pt>
                <c:pt idx="108">
                  <c:v>277.22727178810601</c:v>
                </c:pt>
                <c:pt idx="109">
                  <c:v>294.53514614131018</c:v>
                </c:pt>
                <c:pt idx="110">
                  <c:v>285.38643416878585</c:v>
                </c:pt>
                <c:pt idx="111">
                  <c:v>290.71295486155395</c:v>
                </c:pt>
                <c:pt idx="112">
                  <c:v>286.41768839525685</c:v>
                </c:pt>
                <c:pt idx="113">
                  <c:v>295.66110023818146</c:v>
                </c:pt>
                <c:pt idx="114">
                  <c:v>289.49341271261073</c:v>
                </c:pt>
                <c:pt idx="115">
                  <c:v>295.31116654088873</c:v>
                </c:pt>
                <c:pt idx="116">
                  <c:v>303.71912086129487</c:v>
                </c:pt>
                <c:pt idx="117">
                  <c:v>295.6329348803738</c:v>
                </c:pt>
                <c:pt idx="118">
                  <c:v>304.39658236701325</c:v>
                </c:pt>
                <c:pt idx="119">
                  <c:v>299.17798162387771</c:v>
                </c:pt>
                <c:pt idx="120">
                  <c:v>294.72854153140179</c:v>
                </c:pt>
                <c:pt idx="121">
                  <c:v>312.58486848629218</c:v>
                </c:pt>
                <c:pt idx="122">
                  <c:v>290.490482336063</c:v>
                </c:pt>
                <c:pt idx="123">
                  <c:v>295.7992871025308</c:v>
                </c:pt>
                <c:pt idx="124">
                  <c:v>291.347163245513</c:v>
                </c:pt>
                <c:pt idx="125">
                  <c:v>301.3176191280545</c:v>
                </c:pt>
                <c:pt idx="126">
                  <c:v>294.55527395040735</c:v>
                </c:pt>
                <c:pt idx="127">
                  <c:v>300.887784174638</c:v>
                </c:pt>
                <c:pt idx="128">
                  <c:v>308.91972104876186</c:v>
                </c:pt>
                <c:pt idx="129">
                  <c:v>301.29659913198884</c:v>
                </c:pt>
                <c:pt idx="130">
                  <c:v>310.348775609531</c:v>
                </c:pt>
                <c:pt idx="131">
                  <c:v>298.47932369518276</c:v>
                </c:pt>
                <c:pt idx="132">
                  <c:v>294.29327874642513</c:v>
                </c:pt>
                <c:pt idx="133">
                  <c:v>311.65124068707883</c:v>
                </c:pt>
                <c:pt idx="134">
                  <c:v>295.20424550323696</c:v>
                </c:pt>
                <c:pt idx="135">
                  <c:v>300.54683244332227</c:v>
                </c:pt>
                <c:pt idx="136">
                  <c:v>295.99203660842068</c:v>
                </c:pt>
                <c:pt idx="137">
                  <c:v>305.46266195879434</c:v>
                </c:pt>
                <c:pt idx="138">
                  <c:v>298.97355210595197</c:v>
                </c:pt>
                <c:pt idx="139">
                  <c:v>304.87569771825292</c:v>
                </c:pt>
                <c:pt idx="140">
                  <c:v>313.14101108592695</c:v>
                </c:pt>
                <c:pt idx="141">
                  <c:v>305.36445150775035</c:v>
                </c:pt>
                <c:pt idx="142">
                  <c:v>314.65069517248412</c:v>
                </c:pt>
                <c:pt idx="143">
                  <c:v>303.2128904357196</c:v>
                </c:pt>
                <c:pt idx="144">
                  <c:v>299.39613448196906</c:v>
                </c:pt>
                <c:pt idx="145">
                  <c:v>316.85505778380684</c:v>
                </c:pt>
                <c:pt idx="146">
                  <c:v>298.86703322461472</c:v>
                </c:pt>
                <c:pt idx="147">
                  <c:v>304.18183777572267</c:v>
                </c:pt>
                <c:pt idx="148">
                  <c:v>299.53679694985476</c:v>
                </c:pt>
                <c:pt idx="149">
                  <c:v>309.10754205463491</c:v>
                </c:pt>
                <c:pt idx="150">
                  <c:v>302.52147065710597</c:v>
                </c:pt>
                <c:pt idx="151">
                  <c:v>308.56001914609078</c:v>
                </c:pt>
                <c:pt idx="152">
                  <c:v>317.21837701646837</c:v>
                </c:pt>
                <c:pt idx="153">
                  <c:v>309.41783074885643</c:v>
                </c:pt>
                <c:pt idx="154">
                  <c:v>319.09955063434609</c:v>
                </c:pt>
                <c:pt idx="155">
                  <c:v>308.37664049488922</c:v>
                </c:pt>
                <c:pt idx="156">
                  <c:v>304.58134362063174</c:v>
                </c:pt>
                <c:pt idx="157">
                  <c:v>322.23210471531274</c:v>
                </c:pt>
                <c:pt idx="158">
                  <c:v>302.57936477721523</c:v>
                </c:pt>
                <c:pt idx="159">
                  <c:v>308.03929723315014</c:v>
                </c:pt>
                <c:pt idx="160">
                  <c:v>303.42034723793222</c:v>
                </c:pt>
                <c:pt idx="161">
                  <c:v>313.20093703087878</c:v>
                </c:pt>
                <c:pt idx="162">
                  <c:v>306.56794646959679</c:v>
                </c:pt>
                <c:pt idx="163">
                  <c:v>312.68383981892657</c:v>
                </c:pt>
                <c:pt idx="164">
                  <c:v>320.85267230730096</c:v>
                </c:pt>
                <c:pt idx="165">
                  <c:v>312.95795631957299</c:v>
                </c:pt>
                <c:pt idx="166">
                  <c:v>322.16248621212071</c:v>
                </c:pt>
                <c:pt idx="167">
                  <c:v>310.57428050884664</c:v>
                </c:pt>
              </c:numCache>
            </c:numRef>
          </c:val>
          <c:smooth val="0"/>
          <c:extLst>
            <c:ext xmlns:c16="http://schemas.microsoft.com/office/drawing/2014/chart" uri="{C3380CC4-5D6E-409C-BE32-E72D297353CC}">
              <c16:uniqueId val="{00000001-F0D9-4C07-BB15-A7DCD89543F9}"/>
            </c:ext>
          </c:extLst>
        </c:ser>
        <c:ser>
          <c:idx val="2"/>
          <c:order val="2"/>
          <c:tx>
            <c:strRef>
              <c:f>'Graficos 5-3 a 5-23_Flujos '!$GG$4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'!$GG$5:$GG$172</c:f>
              <c:numCache>
                <c:formatCode>General</c:formatCode>
                <c:ptCount val="168"/>
                <c:pt idx="0">
                  <c:v>-1.7758617584323315E-15</c:v>
                </c:pt>
                <c:pt idx="1">
                  <c:v>4.1697875973872074E-16</c:v>
                </c:pt>
                <c:pt idx="2">
                  <c:v>3.8584425302992717E-16</c:v>
                </c:pt>
                <c:pt idx="3">
                  <c:v>7.4887699444338073E-16</c:v>
                </c:pt>
                <c:pt idx="4">
                  <c:v>2.2582849784630239E-14</c:v>
                </c:pt>
                <c:pt idx="5">
                  <c:v>1.5896863430931719E-14</c:v>
                </c:pt>
                <c:pt idx="6">
                  <c:v>6.0012556103506258E-17</c:v>
                </c:pt>
                <c:pt idx="7">
                  <c:v>1.1854250068711451E-16</c:v>
                </c:pt>
                <c:pt idx="8">
                  <c:v>5.3456233392936757E-16</c:v>
                </c:pt>
                <c:pt idx="9">
                  <c:v>1.6660963437598119E-14</c:v>
                </c:pt>
                <c:pt idx="10">
                  <c:v>1.205056318553649E-14</c:v>
                </c:pt>
                <c:pt idx="11">
                  <c:v>6.9241374970466059E-16</c:v>
                </c:pt>
                <c:pt idx="12">
                  <c:v>3.7107008179658756E-15</c:v>
                </c:pt>
                <c:pt idx="13">
                  <c:v>2.6578840252932415E-22</c:v>
                </c:pt>
                <c:pt idx="14">
                  <c:v>1.2254491471711264E-13</c:v>
                </c:pt>
                <c:pt idx="15">
                  <c:v>4.1998460526688345E-15</c:v>
                </c:pt>
                <c:pt idx="16">
                  <c:v>4.8537847435790439E-16</c:v>
                </c:pt>
                <c:pt idx="17">
                  <c:v>5.210567939753762E-16</c:v>
                </c:pt>
                <c:pt idx="18">
                  <c:v>7.0372795206336556E-16</c:v>
                </c:pt>
                <c:pt idx="19">
                  <c:v>8.8563911345810203E-17</c:v>
                </c:pt>
                <c:pt idx="20">
                  <c:v>5.5256821000340941E-16</c:v>
                </c:pt>
                <c:pt idx="21">
                  <c:v>4.3702478752307465E-17</c:v>
                </c:pt>
                <c:pt idx="22">
                  <c:v>3.782199450753E-16</c:v>
                </c:pt>
                <c:pt idx="23">
                  <c:v>-1.7741767584832798E-15</c:v>
                </c:pt>
                <c:pt idx="24">
                  <c:v>2.9558815482794557E-19</c:v>
                </c:pt>
                <c:pt idx="25">
                  <c:v>-3.552452822011196E-15</c:v>
                </c:pt>
                <c:pt idx="26">
                  <c:v>8.5599835805361194E-17</c:v>
                </c:pt>
                <c:pt idx="27">
                  <c:v>7.784157414644056E-16</c:v>
                </c:pt>
                <c:pt idx="28">
                  <c:v>5.6390213790293356E-14</c:v>
                </c:pt>
                <c:pt idx="29">
                  <c:v>6.3517365262316816E-16</c:v>
                </c:pt>
                <c:pt idx="30">
                  <c:v>2.1427623247254651E-15</c:v>
                </c:pt>
                <c:pt idx="31">
                  <c:v>8.5304481305914271E-18</c:v>
                </c:pt>
                <c:pt idx="32">
                  <c:v>6.5684714344395543E-16</c:v>
                </c:pt>
                <c:pt idx="33">
                  <c:v>4.3524381173875086E-16</c:v>
                </c:pt>
                <c:pt idx="34">
                  <c:v>5.8115105058445067E-17</c:v>
                </c:pt>
                <c:pt idx="35">
                  <c:v>9.4131012170454962E-17</c:v>
                </c:pt>
                <c:pt idx="36">
                  <c:v>1.8185313342317115E-14</c:v>
                </c:pt>
                <c:pt idx="37">
                  <c:v>1.1347822402233686E-15</c:v>
                </c:pt>
                <c:pt idx="38">
                  <c:v>8.2938328857650077E-15</c:v>
                </c:pt>
                <c:pt idx="39">
                  <c:v>1.1418585974750398E-14</c:v>
                </c:pt>
                <c:pt idx="40">
                  <c:v>-3.5527136264439162E-15</c:v>
                </c:pt>
                <c:pt idx="41">
                  <c:v>2.361106991397512E-17</c:v>
                </c:pt>
                <c:pt idx="42">
                  <c:v>9.7792727866761412E-17</c:v>
                </c:pt>
                <c:pt idx="43">
                  <c:v>4.5376030049072951E-17</c:v>
                </c:pt>
                <c:pt idx="44">
                  <c:v>9.2344308607979765E-16</c:v>
                </c:pt>
                <c:pt idx="45">
                  <c:v>5.9034986407982151E-16</c:v>
                </c:pt>
                <c:pt idx="46">
                  <c:v>2.0763351764524799E-14</c:v>
                </c:pt>
                <c:pt idx="47">
                  <c:v>5.701447633600033E-17</c:v>
                </c:pt>
                <c:pt idx="48">
                  <c:v>1.3754453306605386E-14</c:v>
                </c:pt>
                <c:pt idx="49">
                  <c:v>1.4505580628803899E-14</c:v>
                </c:pt>
                <c:pt idx="50">
                  <c:v>1.093347034143372E-15</c:v>
                </c:pt>
                <c:pt idx="51">
                  <c:v>5.3291580119440368E-15</c:v>
                </c:pt>
                <c:pt idx="52">
                  <c:v>5.3051040600357923E-18</c:v>
                </c:pt>
                <c:pt idx="53">
                  <c:v>1.4110125757712321E-14</c:v>
                </c:pt>
                <c:pt idx="54">
                  <c:v>1.5231122833642622E-14</c:v>
                </c:pt>
                <c:pt idx="55">
                  <c:v>5.2703317258230425E-16</c:v>
                </c:pt>
                <c:pt idx="56">
                  <c:v>2.6876804240373241E-14</c:v>
                </c:pt>
                <c:pt idx="57">
                  <c:v>5.3643991514940057E-14</c:v>
                </c:pt>
                <c:pt idx="58">
                  <c:v>1.065444708574448E-15</c:v>
                </c:pt>
                <c:pt idx="59">
                  <c:v>8.835382900632324E-17</c:v>
                </c:pt>
                <c:pt idx="60">
                  <c:v>140.20857795777374</c:v>
                </c:pt>
                <c:pt idx="61">
                  <c:v>147.36596069681764</c:v>
                </c:pt>
                <c:pt idx="62">
                  <c:v>104.72286932040333</c:v>
                </c:pt>
                <c:pt idx="63">
                  <c:v>106.49428717965202</c:v>
                </c:pt>
                <c:pt idx="64">
                  <c:v>104.06165011351368</c:v>
                </c:pt>
                <c:pt idx="65">
                  <c:v>107.85041792611446</c:v>
                </c:pt>
                <c:pt idx="66">
                  <c:v>106.27637498379408</c:v>
                </c:pt>
                <c:pt idx="67">
                  <c:v>107.45779636020234</c:v>
                </c:pt>
                <c:pt idx="68">
                  <c:v>110.21285584644465</c:v>
                </c:pt>
                <c:pt idx="69">
                  <c:v>108.21463056827633</c:v>
                </c:pt>
                <c:pt idx="70">
                  <c:v>111.29872374336446</c:v>
                </c:pt>
                <c:pt idx="71">
                  <c:v>106.8163800504044</c:v>
                </c:pt>
                <c:pt idx="72">
                  <c:v>103.06967394497951</c:v>
                </c:pt>
                <c:pt idx="73">
                  <c:v>110.22881746963139</c:v>
                </c:pt>
                <c:pt idx="74">
                  <c:v>106.4364774385067</c:v>
                </c:pt>
                <c:pt idx="75">
                  <c:v>107.58086640739202</c:v>
                </c:pt>
                <c:pt idx="76">
                  <c:v>105.10520456768063</c:v>
                </c:pt>
                <c:pt idx="77">
                  <c:v>108.91691042954335</c:v>
                </c:pt>
                <c:pt idx="78">
                  <c:v>107.33425556319344</c:v>
                </c:pt>
                <c:pt idx="79">
                  <c:v>108.51342696999745</c:v>
                </c:pt>
                <c:pt idx="80">
                  <c:v>116.15526586678243</c:v>
                </c:pt>
                <c:pt idx="81">
                  <c:v>113.27688867917641</c:v>
                </c:pt>
                <c:pt idx="82">
                  <c:v>135.96837256479375</c:v>
                </c:pt>
                <c:pt idx="83">
                  <c:v>118.22234104121162</c:v>
                </c:pt>
                <c:pt idx="84">
                  <c:v>128.62287904733057</c:v>
                </c:pt>
                <c:pt idx="85">
                  <c:v>160.67242759978399</c:v>
                </c:pt>
                <c:pt idx="86">
                  <c:v>156.44910298739342</c:v>
                </c:pt>
                <c:pt idx="87">
                  <c:v>165.25445939067322</c:v>
                </c:pt>
                <c:pt idx="88">
                  <c:v>168.67471133590516</c:v>
                </c:pt>
                <c:pt idx="89">
                  <c:v>182.75301516544641</c:v>
                </c:pt>
                <c:pt idx="90">
                  <c:v>180.15491239870607</c:v>
                </c:pt>
                <c:pt idx="91">
                  <c:v>200.91721500050153</c:v>
                </c:pt>
                <c:pt idx="92">
                  <c:v>281.85852242453439</c:v>
                </c:pt>
                <c:pt idx="93">
                  <c:v>278.12879284435621</c:v>
                </c:pt>
                <c:pt idx="94">
                  <c:v>295.8677122107747</c:v>
                </c:pt>
                <c:pt idx="95">
                  <c:v>284.91980891665298</c:v>
                </c:pt>
                <c:pt idx="96">
                  <c:v>288.65470841622664</c:v>
                </c:pt>
                <c:pt idx="97">
                  <c:v>312.60721008235123</c:v>
                </c:pt>
                <c:pt idx="98">
                  <c:v>256.55681982709211</c:v>
                </c:pt>
                <c:pt idx="99">
                  <c:v>271.56555120481971</c:v>
                </c:pt>
                <c:pt idx="100">
                  <c:v>272.16335894121039</c:v>
                </c:pt>
                <c:pt idx="101">
                  <c:v>284.05049115204383</c:v>
                </c:pt>
                <c:pt idx="102">
                  <c:v>284.46275525746751</c:v>
                </c:pt>
                <c:pt idx="103">
                  <c:v>290.25681217994497</c:v>
                </c:pt>
                <c:pt idx="104">
                  <c:v>297.15486330522072</c:v>
                </c:pt>
                <c:pt idx="105">
                  <c:v>289.84324430528795</c:v>
                </c:pt>
                <c:pt idx="106">
                  <c:v>297.72233147735096</c:v>
                </c:pt>
                <c:pt idx="107">
                  <c:v>282.80101889786056</c:v>
                </c:pt>
                <c:pt idx="108">
                  <c:v>277.2272718233562</c:v>
                </c:pt>
                <c:pt idx="109">
                  <c:v>294.53514612366416</c:v>
                </c:pt>
                <c:pt idx="110">
                  <c:v>285.38643416874038</c:v>
                </c:pt>
                <c:pt idx="111">
                  <c:v>290.71293669603438</c:v>
                </c:pt>
                <c:pt idx="112">
                  <c:v>286.41768839519864</c:v>
                </c:pt>
                <c:pt idx="113">
                  <c:v>295.66110023684632</c:v>
                </c:pt>
                <c:pt idx="114">
                  <c:v>289.49341270624973</c:v>
                </c:pt>
                <c:pt idx="115">
                  <c:v>295.31116684259359</c:v>
                </c:pt>
                <c:pt idx="116">
                  <c:v>303.71912086118573</c:v>
                </c:pt>
                <c:pt idx="117">
                  <c:v>295.63293450006495</c:v>
                </c:pt>
                <c:pt idx="118">
                  <c:v>304.39658236825926</c:v>
                </c:pt>
                <c:pt idx="119">
                  <c:v>299.17798162382678</c:v>
                </c:pt>
                <c:pt idx="120">
                  <c:v>294.72854153110165</c:v>
                </c:pt>
                <c:pt idx="121">
                  <c:v>312.58486848705797</c:v>
                </c:pt>
                <c:pt idx="122">
                  <c:v>290.49048234022666</c:v>
                </c:pt>
                <c:pt idx="123">
                  <c:v>295.79928710384593</c:v>
                </c:pt>
                <c:pt idx="124">
                  <c:v>291.34716325679801</c:v>
                </c:pt>
                <c:pt idx="125">
                  <c:v>301.31761913007176</c:v>
                </c:pt>
                <c:pt idx="126">
                  <c:v>294.5552739497216</c:v>
                </c:pt>
                <c:pt idx="127">
                  <c:v>300.88778417463982</c:v>
                </c:pt>
                <c:pt idx="128">
                  <c:v>308.91972104889464</c:v>
                </c:pt>
                <c:pt idx="129">
                  <c:v>301.29659911920135</c:v>
                </c:pt>
                <c:pt idx="130">
                  <c:v>310.34877560962013</c:v>
                </c:pt>
                <c:pt idx="131">
                  <c:v>298.4793236951391</c:v>
                </c:pt>
                <c:pt idx="132">
                  <c:v>294.29327874526098</c:v>
                </c:pt>
                <c:pt idx="133">
                  <c:v>311.65124068679143</c:v>
                </c:pt>
                <c:pt idx="134">
                  <c:v>295.20424550321695</c:v>
                </c:pt>
                <c:pt idx="135">
                  <c:v>300.54683244326952</c:v>
                </c:pt>
                <c:pt idx="136">
                  <c:v>295.99203660846251</c:v>
                </c:pt>
                <c:pt idx="137">
                  <c:v>305.46266195898534</c:v>
                </c:pt>
                <c:pt idx="138">
                  <c:v>298.97355210608112</c:v>
                </c:pt>
                <c:pt idx="139">
                  <c:v>304.87569771654125</c:v>
                </c:pt>
                <c:pt idx="140">
                  <c:v>313.14101108592331</c:v>
                </c:pt>
                <c:pt idx="141">
                  <c:v>305.36445150750296</c:v>
                </c:pt>
                <c:pt idx="142">
                  <c:v>314.65069517243865</c:v>
                </c:pt>
                <c:pt idx="143">
                  <c:v>303.21289043592878</c:v>
                </c:pt>
                <c:pt idx="144">
                  <c:v>299.39613448193268</c:v>
                </c:pt>
                <c:pt idx="145">
                  <c:v>316.85505778774859</c:v>
                </c:pt>
                <c:pt idx="146">
                  <c:v>298.86703322467474</c:v>
                </c:pt>
                <c:pt idx="147">
                  <c:v>304.18183777514969</c:v>
                </c:pt>
                <c:pt idx="148">
                  <c:v>299.53679694984567</c:v>
                </c:pt>
                <c:pt idx="149">
                  <c:v>309.10754205456578</c:v>
                </c:pt>
                <c:pt idx="150">
                  <c:v>302.5214706571187</c:v>
                </c:pt>
                <c:pt idx="151">
                  <c:v>308.5600191461599</c:v>
                </c:pt>
                <c:pt idx="152">
                  <c:v>317.218377016452</c:v>
                </c:pt>
                <c:pt idx="153">
                  <c:v>309.41783073838451</c:v>
                </c:pt>
                <c:pt idx="154">
                  <c:v>319.09955063362031</c:v>
                </c:pt>
                <c:pt idx="155">
                  <c:v>308.37664049489831</c:v>
                </c:pt>
                <c:pt idx="156">
                  <c:v>304.58134362648707</c:v>
                </c:pt>
                <c:pt idx="157">
                  <c:v>322.23210472246865</c:v>
                </c:pt>
                <c:pt idx="158">
                  <c:v>302.57936477769545</c:v>
                </c:pt>
                <c:pt idx="159">
                  <c:v>308.03929723374858</c:v>
                </c:pt>
                <c:pt idx="160">
                  <c:v>303.42034723206234</c:v>
                </c:pt>
                <c:pt idx="161">
                  <c:v>313.20093702980012</c:v>
                </c:pt>
                <c:pt idx="162">
                  <c:v>306.56794646974231</c:v>
                </c:pt>
                <c:pt idx="163">
                  <c:v>312.68383981907573</c:v>
                </c:pt>
                <c:pt idx="164">
                  <c:v>320.85267230701356</c:v>
                </c:pt>
                <c:pt idx="165">
                  <c:v>312.95795631963301</c:v>
                </c:pt>
                <c:pt idx="166">
                  <c:v>322.16248621207706</c:v>
                </c:pt>
                <c:pt idx="167">
                  <c:v>310.57428050872295</c:v>
                </c:pt>
              </c:numCache>
            </c:numRef>
          </c:val>
          <c:smooth val="0"/>
          <c:extLst>
            <c:ext xmlns:c16="http://schemas.microsoft.com/office/drawing/2014/chart" uri="{C3380CC4-5D6E-409C-BE32-E72D297353CC}">
              <c16:uniqueId val="{00000002-F0D9-4C07-BB15-A7DCD89543F9}"/>
            </c:ext>
          </c:extLst>
        </c:ser>
        <c:dLbls>
          <c:showLegendKey val="0"/>
          <c:showVal val="0"/>
          <c:showCatName val="0"/>
          <c:showSerName val="0"/>
          <c:showPercent val="0"/>
          <c:showBubbleSize val="0"/>
        </c:dLbls>
        <c:smooth val="0"/>
        <c:axId val="1017782768"/>
        <c:axId val="1017774064"/>
      </c:lineChart>
      <c:dateAx>
        <c:axId val="101778276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1017774064"/>
        <c:crosses val="autoZero"/>
        <c:auto val="1"/>
        <c:lblOffset val="100"/>
        <c:baseTimeUnit val="months"/>
      </c:dateAx>
      <c:valAx>
        <c:axId val="101777406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017782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Ballena - La Mami</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'!$CZ$4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'!$CZ$5:$CZ$172</c:f>
              <c:numCache>
                <c:formatCode>General</c:formatCode>
                <c:ptCount val="168"/>
                <c:pt idx="0">
                  <c:v>-64.520654886011712</c:v>
                </c:pt>
                <c:pt idx="1">
                  <c:v>-64.419052303060852</c:v>
                </c:pt>
                <c:pt idx="2">
                  <c:v>-64.476351212041138</c:v>
                </c:pt>
                <c:pt idx="3">
                  <c:v>-64.441417653382828</c:v>
                </c:pt>
                <c:pt idx="4">
                  <c:v>-64.481230469733475</c:v>
                </c:pt>
                <c:pt idx="5">
                  <c:v>-64.429199028655006</c:v>
                </c:pt>
                <c:pt idx="6">
                  <c:v>-64.481683896557911</c:v>
                </c:pt>
                <c:pt idx="7">
                  <c:v>-64.472225413465267</c:v>
                </c:pt>
                <c:pt idx="8">
                  <c:v>-64.412519684736424</c:v>
                </c:pt>
                <c:pt idx="9">
                  <c:v>-64.46655875226017</c:v>
                </c:pt>
                <c:pt idx="10">
                  <c:v>-64.403136582481125</c:v>
                </c:pt>
                <c:pt idx="11">
                  <c:v>-64.469924445961809</c:v>
                </c:pt>
                <c:pt idx="12">
                  <c:v>-64.494428419450543</c:v>
                </c:pt>
                <c:pt idx="13">
                  <c:v>-64.390604665581563</c:v>
                </c:pt>
                <c:pt idx="14">
                  <c:v>-64.451959894432193</c:v>
                </c:pt>
                <c:pt idx="15">
                  <c:v>-64.41568383271904</c:v>
                </c:pt>
                <c:pt idx="16">
                  <c:v>-64.456420530325786</c:v>
                </c:pt>
                <c:pt idx="17">
                  <c:v>-64.406069910919996</c:v>
                </c:pt>
                <c:pt idx="18">
                  <c:v>-64.456839593164432</c:v>
                </c:pt>
                <c:pt idx="19">
                  <c:v>-64.442487384718447</c:v>
                </c:pt>
                <c:pt idx="20">
                  <c:v>-64.379306749132951</c:v>
                </c:pt>
                <c:pt idx="21">
                  <c:v>-64.440520566531106</c:v>
                </c:pt>
                <c:pt idx="22">
                  <c:v>-64.37391397858471</c:v>
                </c:pt>
                <c:pt idx="23">
                  <c:v>-64.443796534444402</c:v>
                </c:pt>
                <c:pt idx="24">
                  <c:v>-64.468271470382348</c:v>
                </c:pt>
                <c:pt idx="25">
                  <c:v>-53.445432849909807</c:v>
                </c:pt>
                <c:pt idx="26">
                  <c:v>-61.577561230104969</c:v>
                </c:pt>
                <c:pt idx="27">
                  <c:v>-64.386803190024381</c:v>
                </c:pt>
                <c:pt idx="28">
                  <c:v>-64.433743470299788</c:v>
                </c:pt>
                <c:pt idx="29">
                  <c:v>-64.383389532261589</c:v>
                </c:pt>
                <c:pt idx="30">
                  <c:v>-64.053457595837386</c:v>
                </c:pt>
                <c:pt idx="31">
                  <c:v>-61.615688249611246</c:v>
                </c:pt>
                <c:pt idx="32">
                  <c:v>-59.324864920532491</c:v>
                </c:pt>
                <c:pt idx="33">
                  <c:v>-62.345154266183009</c:v>
                </c:pt>
                <c:pt idx="34">
                  <c:v>-57.969366558566648</c:v>
                </c:pt>
                <c:pt idx="35">
                  <c:v>-60.748153065287255</c:v>
                </c:pt>
                <c:pt idx="36">
                  <c:v>-51.212307924049959</c:v>
                </c:pt>
                <c:pt idx="37">
                  <c:v>-46.471226505371973</c:v>
                </c:pt>
                <c:pt idx="38">
                  <c:v>-48.144011527329781</c:v>
                </c:pt>
                <c:pt idx="39">
                  <c:v>-48.131226495618236</c:v>
                </c:pt>
                <c:pt idx="40">
                  <c:v>-47.783410730667974</c:v>
                </c:pt>
                <c:pt idx="41">
                  <c:v>-46.451874557634724</c:v>
                </c:pt>
                <c:pt idx="42">
                  <c:v>-47.900259822141251</c:v>
                </c:pt>
                <c:pt idx="43">
                  <c:v>-45.439043910233636</c:v>
                </c:pt>
                <c:pt idx="44">
                  <c:v>-40.775028781679261</c:v>
                </c:pt>
                <c:pt idx="45">
                  <c:v>-40.82081830225809</c:v>
                </c:pt>
                <c:pt idx="46">
                  <c:v>-35.973882027150054</c:v>
                </c:pt>
                <c:pt idx="47">
                  <c:v>-38.436640679886537</c:v>
                </c:pt>
                <c:pt idx="48">
                  <c:v>-31.914161453083693</c:v>
                </c:pt>
                <c:pt idx="49">
                  <c:v>-25.271187495996067</c:v>
                </c:pt>
                <c:pt idx="50">
                  <c:v>-30.059007315646483</c:v>
                </c:pt>
                <c:pt idx="51">
                  <c:v>-21.418083305910677</c:v>
                </c:pt>
                <c:pt idx="52">
                  <c:v>-12.713552530948839</c:v>
                </c:pt>
                <c:pt idx="53">
                  <c:v>-13.69648356265219</c:v>
                </c:pt>
                <c:pt idx="54">
                  <c:v>-9.9631610703153939</c:v>
                </c:pt>
                <c:pt idx="55">
                  <c:v>-3.6193390496003346</c:v>
                </c:pt>
                <c:pt idx="56">
                  <c:v>-5.6597739838957679</c:v>
                </c:pt>
                <c:pt idx="57">
                  <c:v>7.0682180929424021</c:v>
                </c:pt>
                <c:pt idx="58">
                  <c:v>6.1810832028874358</c:v>
                </c:pt>
                <c:pt idx="59">
                  <c:v>6.6071662159989586</c:v>
                </c:pt>
                <c:pt idx="60">
                  <c:v>164.3785034550674</c:v>
                </c:pt>
                <c:pt idx="61">
                  <c:v>168.53414615425572</c:v>
                </c:pt>
                <c:pt idx="62">
                  <c:v>157.1962809645338</c:v>
                </c:pt>
                <c:pt idx="63">
                  <c:v>147.35808928149345</c:v>
                </c:pt>
                <c:pt idx="64">
                  <c:v>157.13235164798971</c:v>
                </c:pt>
                <c:pt idx="65">
                  <c:v>158.35494089596614</c:v>
                </c:pt>
                <c:pt idx="66">
                  <c:v>145.97984840883873</c:v>
                </c:pt>
                <c:pt idx="67">
                  <c:v>158.37130884673388</c:v>
                </c:pt>
                <c:pt idx="68">
                  <c:v>160.51483821011789</c:v>
                </c:pt>
                <c:pt idx="69">
                  <c:v>157.9834979451407</c:v>
                </c:pt>
                <c:pt idx="70">
                  <c:v>162.01391171762953</c:v>
                </c:pt>
                <c:pt idx="71">
                  <c:v>159.19402331954916</c:v>
                </c:pt>
                <c:pt idx="72">
                  <c:v>159.04518016923976</c:v>
                </c:pt>
                <c:pt idx="73">
                  <c:v>163.7859392388491</c:v>
                </c:pt>
                <c:pt idx="74">
                  <c:v>161.74707515707996</c:v>
                </c:pt>
                <c:pt idx="75">
                  <c:v>161.04842276030104</c:v>
                </c:pt>
                <c:pt idx="76">
                  <c:v>141.01125313426019</c:v>
                </c:pt>
                <c:pt idx="77">
                  <c:v>157.08808394438529</c:v>
                </c:pt>
                <c:pt idx="78">
                  <c:v>160.82282120906166</c:v>
                </c:pt>
                <c:pt idx="79">
                  <c:v>162.53322440678312</c:v>
                </c:pt>
                <c:pt idx="80">
                  <c:v>166.33969909335428</c:v>
                </c:pt>
                <c:pt idx="81">
                  <c:v>162.0726648135751</c:v>
                </c:pt>
                <c:pt idx="82">
                  <c:v>166.05442258887342</c:v>
                </c:pt>
                <c:pt idx="83">
                  <c:v>4.3905832531308988</c:v>
                </c:pt>
                <c:pt idx="84">
                  <c:v>4.2885130265349289</c:v>
                </c:pt>
                <c:pt idx="85">
                  <c:v>4.4853326486045262</c:v>
                </c:pt>
                <c:pt idx="86">
                  <c:v>4.3837497343629366</c:v>
                </c:pt>
                <c:pt idx="87">
                  <c:v>4.3658853837259812</c:v>
                </c:pt>
                <c:pt idx="88">
                  <c:v>4.347750459346571</c:v>
                </c:pt>
                <c:pt idx="89">
                  <c:v>4.4061885581322713</c:v>
                </c:pt>
                <c:pt idx="90">
                  <c:v>4.3071822924830485</c:v>
                </c:pt>
                <c:pt idx="91">
                  <c:v>4.3698563317011576</c:v>
                </c:pt>
                <c:pt idx="92">
                  <c:v>4.4693352256872458</c:v>
                </c:pt>
                <c:pt idx="93">
                  <c:v>4.338712800090434</c:v>
                </c:pt>
                <c:pt idx="94">
                  <c:v>4.4975440896814689</c:v>
                </c:pt>
                <c:pt idx="95">
                  <c:v>4.3707497253635665</c:v>
                </c:pt>
                <c:pt idx="96">
                  <c:v>4.2722395551681984</c:v>
                </c:pt>
                <c:pt idx="97">
                  <c:v>4.470035549486056</c:v>
                </c:pt>
                <c:pt idx="98">
                  <c:v>4.3666554116498446</c:v>
                </c:pt>
                <c:pt idx="99">
                  <c:v>4.3535482355073327</c:v>
                </c:pt>
                <c:pt idx="100">
                  <c:v>4.3319997586368117</c:v>
                </c:pt>
                <c:pt idx="101">
                  <c:v>4.3893864058918552</c:v>
                </c:pt>
                <c:pt idx="102">
                  <c:v>4.2920699062815402</c:v>
                </c:pt>
                <c:pt idx="103">
                  <c:v>4.3547056578827323</c:v>
                </c:pt>
                <c:pt idx="104">
                  <c:v>4.4555355931224767</c:v>
                </c:pt>
                <c:pt idx="105">
                  <c:v>4.3243676492711529</c:v>
                </c:pt>
                <c:pt idx="106">
                  <c:v>4.4833649956999579</c:v>
                </c:pt>
                <c:pt idx="107">
                  <c:v>4.3541539653379004</c:v>
                </c:pt>
                <c:pt idx="108">
                  <c:v>1.780665425103507</c:v>
                </c:pt>
                <c:pt idx="109">
                  <c:v>1.8957080612890422</c:v>
                </c:pt>
                <c:pt idx="110">
                  <c:v>1.8245097358449129</c:v>
                </c:pt>
                <c:pt idx="111">
                  <c:v>1.863225461464026</c:v>
                </c:pt>
                <c:pt idx="112">
                  <c:v>1.815247001228272</c:v>
                </c:pt>
                <c:pt idx="113">
                  <c:v>1.8675906707212562</c:v>
                </c:pt>
                <c:pt idx="114">
                  <c:v>1.8113218454091111</c:v>
                </c:pt>
                <c:pt idx="115">
                  <c:v>1.8237155876267934</c:v>
                </c:pt>
                <c:pt idx="116">
                  <c:v>1.8944896855391562</c:v>
                </c:pt>
                <c:pt idx="117">
                  <c:v>1.8268645935168024</c:v>
                </c:pt>
                <c:pt idx="118">
                  <c:v>1.8973838956881082</c:v>
                </c:pt>
                <c:pt idx="119">
                  <c:v>1.8216742759250337</c:v>
                </c:pt>
                <c:pt idx="120">
                  <c:v>1.7924515535996761</c:v>
                </c:pt>
                <c:pt idx="121">
                  <c:v>1.9100927892723121</c:v>
                </c:pt>
                <c:pt idx="122">
                  <c:v>1.8385923179739621</c:v>
                </c:pt>
                <c:pt idx="123">
                  <c:v>1.8801943368016509</c:v>
                </c:pt>
                <c:pt idx="124">
                  <c:v>1.826047187045333</c:v>
                </c:pt>
                <c:pt idx="125">
                  <c:v>1.8880908571591135</c:v>
                </c:pt>
                <c:pt idx="126">
                  <c:v>1.8289403747476172</c:v>
                </c:pt>
                <c:pt idx="127">
                  <c:v>1.8408325401542243</c:v>
                </c:pt>
                <c:pt idx="128">
                  <c:v>1.9107685384369688</c:v>
                </c:pt>
                <c:pt idx="129">
                  <c:v>1.8435122437367681</c:v>
                </c:pt>
                <c:pt idx="130">
                  <c:v>1.9148841032729251</c:v>
                </c:pt>
                <c:pt idx="131">
                  <c:v>1.8378909295715857</c:v>
                </c:pt>
                <c:pt idx="132">
                  <c:v>1.8072244237991981</c:v>
                </c:pt>
                <c:pt idx="133">
                  <c:v>1.9266545490536373</c:v>
                </c:pt>
                <c:pt idx="134">
                  <c:v>1.8559831618622411</c:v>
                </c:pt>
                <c:pt idx="135">
                  <c:v>1.8979131207888713</c:v>
                </c:pt>
                <c:pt idx="136">
                  <c:v>1.847922175511485</c:v>
                </c:pt>
                <c:pt idx="137">
                  <c:v>1.9080358121573227</c:v>
                </c:pt>
                <c:pt idx="138">
                  <c:v>1.8473507251183037</c:v>
                </c:pt>
                <c:pt idx="139">
                  <c:v>1.8576879292377271</c:v>
                </c:pt>
                <c:pt idx="140">
                  <c:v>1.9309235700638965</c:v>
                </c:pt>
                <c:pt idx="141">
                  <c:v>1.8623691518150736</c:v>
                </c:pt>
                <c:pt idx="142">
                  <c:v>1.9343357623729389</c:v>
                </c:pt>
                <c:pt idx="143">
                  <c:v>1.8558442850335268</c:v>
                </c:pt>
                <c:pt idx="144">
                  <c:v>1.8258779624884482</c:v>
                </c:pt>
                <c:pt idx="145">
                  <c:v>1.9480234364600619</c:v>
                </c:pt>
                <c:pt idx="146">
                  <c:v>1.8727287144429283</c:v>
                </c:pt>
                <c:pt idx="147">
                  <c:v>1.9126412110927049</c:v>
                </c:pt>
                <c:pt idx="148">
                  <c:v>1.8658204513631063</c:v>
                </c:pt>
                <c:pt idx="149">
                  <c:v>1.9250164436962223</c:v>
                </c:pt>
                <c:pt idx="150">
                  <c:v>1.862765827725525</c:v>
                </c:pt>
                <c:pt idx="151">
                  <c:v>1.8734754454198992</c:v>
                </c:pt>
                <c:pt idx="152">
                  <c:v>1.9489296080719214</c:v>
                </c:pt>
                <c:pt idx="153">
                  <c:v>1.8803531965095317</c:v>
                </c:pt>
                <c:pt idx="154">
                  <c:v>4.3814524375629844</c:v>
                </c:pt>
                <c:pt idx="155">
                  <c:v>2.332136142271338</c:v>
                </c:pt>
                <c:pt idx="156">
                  <c:v>1.8451280130975647</c:v>
                </c:pt>
                <c:pt idx="157">
                  <c:v>4.5296103103610221</c:v>
                </c:pt>
                <c:pt idx="158">
                  <c:v>1.8929961064422969</c:v>
                </c:pt>
                <c:pt idx="159">
                  <c:v>1.9335041415033629</c:v>
                </c:pt>
                <c:pt idx="160">
                  <c:v>1.8827018323208904</c:v>
                </c:pt>
                <c:pt idx="161">
                  <c:v>1.9453426535619656</c:v>
                </c:pt>
                <c:pt idx="162">
                  <c:v>1.8804096354433568</c:v>
                </c:pt>
                <c:pt idx="163">
                  <c:v>1.8934000177541748</c:v>
                </c:pt>
                <c:pt idx="164">
                  <c:v>1.9672675907495432</c:v>
                </c:pt>
                <c:pt idx="165">
                  <c:v>1.897865316743264</c:v>
                </c:pt>
                <c:pt idx="166">
                  <c:v>4.5539808937028283</c:v>
                </c:pt>
                <c:pt idx="167">
                  <c:v>1.8904448189714458</c:v>
                </c:pt>
              </c:numCache>
            </c:numRef>
          </c:val>
          <c:smooth val="0"/>
          <c:extLst>
            <c:ext xmlns:c16="http://schemas.microsoft.com/office/drawing/2014/chart" uri="{C3380CC4-5D6E-409C-BE32-E72D297353CC}">
              <c16:uniqueId val="{00000000-ECFC-43B1-97F3-33D01369EB75}"/>
            </c:ext>
          </c:extLst>
        </c:ser>
        <c:ser>
          <c:idx val="3"/>
          <c:order val="1"/>
          <c:tx>
            <c:strRef>
              <c:f>'Graficos 5-3 a 5-23_Flujos '!$DA$4</c:f>
              <c:strCache>
                <c:ptCount val="1"/>
                <c:pt idx="0">
                  <c:v>Flujo Oferta2</c:v>
                </c:pt>
              </c:strCache>
            </c:strRef>
          </c:tx>
          <c:spPr>
            <a:ln w="38100" cap="rnd">
              <a:solidFill>
                <a:schemeClr val="accent4"/>
              </a:solidFill>
              <a:prstDash val="sysDot"/>
              <a:round/>
            </a:ln>
            <a:effectLst/>
          </c:spPr>
          <c:marker>
            <c:symbol val="none"/>
          </c:marker>
          <c:val>
            <c:numRef>
              <c:f>'Graficos 5-3 a 5-23_Flujos '!$DA$5:$DA$172</c:f>
              <c:numCache>
                <c:formatCode>General</c:formatCode>
                <c:ptCount val="168"/>
                <c:pt idx="0">
                  <c:v>18.864400239981151</c:v>
                </c:pt>
                <c:pt idx="1">
                  <c:v>5.6541968150953181</c:v>
                </c:pt>
                <c:pt idx="2">
                  <c:v>30.858418975296331</c:v>
                </c:pt>
                <c:pt idx="3">
                  <c:v>24.833013590323503</c:v>
                </c:pt>
                <c:pt idx="4">
                  <c:v>15.864311244528778</c:v>
                </c:pt>
                <c:pt idx="5">
                  <c:v>39.49985806260915</c:v>
                </c:pt>
                <c:pt idx="6">
                  <c:v>28.162475289003197</c:v>
                </c:pt>
                <c:pt idx="7">
                  <c:v>25.895157361061038</c:v>
                </c:pt>
                <c:pt idx="8">
                  <c:v>-26.959104524688044</c:v>
                </c:pt>
                <c:pt idx="9">
                  <c:v>-26.129506575643006</c:v>
                </c:pt>
                <c:pt idx="10">
                  <c:v>-42.838212479191824</c:v>
                </c:pt>
                <c:pt idx="11">
                  <c:v>-30.979299814702728</c:v>
                </c:pt>
                <c:pt idx="12">
                  <c:v>-11.615346355274397</c:v>
                </c:pt>
                <c:pt idx="13">
                  <c:v>-40.736074267085144</c:v>
                </c:pt>
                <c:pt idx="14">
                  <c:v>-30.662558811200796</c:v>
                </c:pt>
                <c:pt idx="15">
                  <c:v>-41.0015479038927</c:v>
                </c:pt>
                <c:pt idx="16">
                  <c:v>-38.838757496897742</c:v>
                </c:pt>
                <c:pt idx="17">
                  <c:v>-44.197015795271284</c:v>
                </c:pt>
                <c:pt idx="18">
                  <c:v>-53.011127386846745</c:v>
                </c:pt>
                <c:pt idx="19">
                  <c:v>-64.459660635924536</c:v>
                </c:pt>
                <c:pt idx="20">
                  <c:v>-64.397241651291296</c:v>
                </c:pt>
                <c:pt idx="21">
                  <c:v>-64.457854822097971</c:v>
                </c:pt>
                <c:pt idx="22">
                  <c:v>-64.39205219828051</c:v>
                </c:pt>
                <c:pt idx="23">
                  <c:v>-64.461200979280733</c:v>
                </c:pt>
                <c:pt idx="24">
                  <c:v>-64.485395004073666</c:v>
                </c:pt>
                <c:pt idx="25">
                  <c:v>-64.38013165407493</c:v>
                </c:pt>
                <c:pt idx="26">
                  <c:v>-47.961063265949363</c:v>
                </c:pt>
                <c:pt idx="27">
                  <c:v>-33.651334269431224</c:v>
                </c:pt>
                <c:pt idx="28">
                  <c:v>-28.383307672842861</c:v>
                </c:pt>
                <c:pt idx="29">
                  <c:v>-17.08861124986575</c:v>
                </c:pt>
                <c:pt idx="30">
                  <c:v>-39.512529265494898</c:v>
                </c:pt>
                <c:pt idx="31">
                  <c:v>-50.517607810182554</c:v>
                </c:pt>
                <c:pt idx="32">
                  <c:v>-64.372379113224625</c:v>
                </c:pt>
                <c:pt idx="33">
                  <c:v>-64.432667020570975</c:v>
                </c:pt>
                <c:pt idx="34">
                  <c:v>-64.368017941433152</c:v>
                </c:pt>
                <c:pt idx="35">
                  <c:v>-64.435549607806465</c:v>
                </c:pt>
                <c:pt idx="36">
                  <c:v>-64.463046738227987</c:v>
                </c:pt>
                <c:pt idx="37">
                  <c:v>-64.356577812854013</c:v>
                </c:pt>
                <c:pt idx="38">
                  <c:v>-64.419583468701717</c:v>
                </c:pt>
                <c:pt idx="39">
                  <c:v>-64.381125159814601</c:v>
                </c:pt>
                <c:pt idx="40">
                  <c:v>-64.425594425643055</c:v>
                </c:pt>
                <c:pt idx="41">
                  <c:v>-64.371315782282281</c:v>
                </c:pt>
                <c:pt idx="42">
                  <c:v>-64.425088204872623</c:v>
                </c:pt>
                <c:pt idx="43">
                  <c:v>-64.413191821319359</c:v>
                </c:pt>
                <c:pt idx="44">
                  <c:v>-64.349974979764497</c:v>
                </c:pt>
                <c:pt idx="45">
                  <c:v>-64.410232466747971</c:v>
                </c:pt>
                <c:pt idx="46">
                  <c:v>-64.345004855774462</c:v>
                </c:pt>
                <c:pt idx="47">
                  <c:v>-64.414131675492627</c:v>
                </c:pt>
                <c:pt idx="48">
                  <c:v>-64.442720689420355</c:v>
                </c:pt>
                <c:pt idx="49">
                  <c:v>-64.235580337169438</c:v>
                </c:pt>
                <c:pt idx="50">
                  <c:v>-64.397216024491669</c:v>
                </c:pt>
                <c:pt idx="51">
                  <c:v>-64.358495596056301</c:v>
                </c:pt>
                <c:pt idx="52">
                  <c:v>-63.11006624624649</c:v>
                </c:pt>
                <c:pt idx="53">
                  <c:v>-60.924470094560355</c:v>
                </c:pt>
                <c:pt idx="54">
                  <c:v>-61.688311491398643</c:v>
                </c:pt>
                <c:pt idx="55">
                  <c:v>-58.308409415478067</c:v>
                </c:pt>
                <c:pt idx="56">
                  <c:v>-54.522591498052066</c:v>
                </c:pt>
                <c:pt idx="57">
                  <c:v>-45.712361540727372</c:v>
                </c:pt>
                <c:pt idx="58">
                  <c:v>-49.882896988060125</c:v>
                </c:pt>
                <c:pt idx="59">
                  <c:v>-51.301629218350293</c:v>
                </c:pt>
                <c:pt idx="60">
                  <c:v>123.00899649555504</c:v>
                </c:pt>
                <c:pt idx="61">
                  <c:v>128.36076532042352</c:v>
                </c:pt>
                <c:pt idx="62">
                  <c:v>115.6014311396284</c:v>
                </c:pt>
                <c:pt idx="63">
                  <c:v>106.9988357675611</c:v>
                </c:pt>
                <c:pt idx="64">
                  <c:v>118.01743383987923</c:v>
                </c:pt>
                <c:pt idx="65">
                  <c:v>120.49945891962852</c:v>
                </c:pt>
                <c:pt idx="66">
                  <c:v>109.17956242081709</c:v>
                </c:pt>
                <c:pt idx="67">
                  <c:v>122.39767047271016</c:v>
                </c:pt>
                <c:pt idx="68">
                  <c:v>125.35747134686972</c:v>
                </c:pt>
                <c:pt idx="69">
                  <c:v>123.67136762778682</c:v>
                </c:pt>
                <c:pt idx="70">
                  <c:v>128.53838103204907</c:v>
                </c:pt>
                <c:pt idx="71">
                  <c:v>126.57904965612397</c:v>
                </c:pt>
                <c:pt idx="72">
                  <c:v>125.5678992363537</c:v>
                </c:pt>
                <c:pt idx="73">
                  <c:v>131.1507952693064</c:v>
                </c:pt>
                <c:pt idx="74">
                  <c:v>129.98388761516253</c:v>
                </c:pt>
                <c:pt idx="75">
                  <c:v>130.15255990919832</c:v>
                </c:pt>
                <c:pt idx="76">
                  <c:v>110.98373939799785</c:v>
                </c:pt>
                <c:pt idx="77">
                  <c:v>127.93212825842784</c:v>
                </c:pt>
                <c:pt idx="78">
                  <c:v>132.45985083350388</c:v>
                </c:pt>
                <c:pt idx="79">
                  <c:v>134.84356791134633</c:v>
                </c:pt>
                <c:pt idx="80">
                  <c:v>139.32860068252194</c:v>
                </c:pt>
                <c:pt idx="81">
                  <c:v>135.75556510378374</c:v>
                </c:pt>
                <c:pt idx="82">
                  <c:v>140.43283103615977</c:v>
                </c:pt>
                <c:pt idx="83">
                  <c:v>1.8128021393786184</c:v>
                </c:pt>
                <c:pt idx="84">
                  <c:v>1.7831812487129355</c:v>
                </c:pt>
                <c:pt idx="85">
                  <c:v>1.8961025029129814</c:v>
                </c:pt>
                <c:pt idx="86">
                  <c:v>1.8268012690678006</c:v>
                </c:pt>
                <c:pt idx="87">
                  <c:v>4.3754778081784025</c:v>
                </c:pt>
                <c:pt idx="88">
                  <c:v>2.1662598699040245</c:v>
                </c:pt>
                <c:pt idx="89">
                  <c:v>1.8710946998617146</c:v>
                </c:pt>
                <c:pt idx="90">
                  <c:v>1.8115565742482431</c:v>
                </c:pt>
                <c:pt idx="91">
                  <c:v>4.3800897673936561</c:v>
                </c:pt>
                <c:pt idx="92">
                  <c:v>1.8888931247493019</c:v>
                </c:pt>
                <c:pt idx="93">
                  <c:v>1.8225183414760977</c:v>
                </c:pt>
                <c:pt idx="94">
                  <c:v>1.8903414774686098</c:v>
                </c:pt>
                <c:pt idx="95">
                  <c:v>1.8131521019822685</c:v>
                </c:pt>
                <c:pt idx="96">
                  <c:v>1.7833203127374873</c:v>
                </c:pt>
                <c:pt idx="97">
                  <c:v>1.8966185081517324</c:v>
                </c:pt>
                <c:pt idx="98">
                  <c:v>4.3770780621416634</c:v>
                </c:pt>
                <c:pt idx="99">
                  <c:v>4.3640266956208507</c:v>
                </c:pt>
                <c:pt idx="100">
                  <c:v>4.3423778842261527</c:v>
                </c:pt>
                <c:pt idx="101">
                  <c:v>4.3997642290778458</c:v>
                </c:pt>
                <c:pt idx="102">
                  <c:v>1.811742382691591</c:v>
                </c:pt>
                <c:pt idx="103">
                  <c:v>1.822141975761042</c:v>
                </c:pt>
                <c:pt idx="104">
                  <c:v>1.8898877269821241</c:v>
                </c:pt>
                <c:pt idx="105">
                  <c:v>1.8228325290838256</c:v>
                </c:pt>
                <c:pt idx="106">
                  <c:v>1.8911061315884581</c:v>
                </c:pt>
                <c:pt idx="107">
                  <c:v>1.8127410844754195</c:v>
                </c:pt>
                <c:pt idx="108">
                  <c:v>1.7844342085736571</c:v>
                </c:pt>
                <c:pt idx="109">
                  <c:v>1.8993922611552989</c:v>
                </c:pt>
                <c:pt idx="110">
                  <c:v>1.8281329472956713</c:v>
                </c:pt>
                <c:pt idx="111">
                  <c:v>1.866850319725927</c:v>
                </c:pt>
                <c:pt idx="112">
                  <c:v>1.8186973172996659</c:v>
                </c:pt>
                <c:pt idx="113">
                  <c:v>1.8716794750944246</c:v>
                </c:pt>
                <c:pt idx="114">
                  <c:v>1.814434149855515</c:v>
                </c:pt>
                <c:pt idx="115">
                  <c:v>1.8268012140324572</c:v>
                </c:pt>
                <c:pt idx="116">
                  <c:v>1.8972354758880101</c:v>
                </c:pt>
                <c:pt idx="117">
                  <c:v>1.8296569190715672</c:v>
                </c:pt>
                <c:pt idx="118">
                  <c:v>1.9001524232298834</c:v>
                </c:pt>
                <c:pt idx="119">
                  <c:v>1.8243227706843754</c:v>
                </c:pt>
                <c:pt idx="120">
                  <c:v>1.7952052666514646</c:v>
                </c:pt>
                <c:pt idx="121">
                  <c:v>1.9128746442584088</c:v>
                </c:pt>
                <c:pt idx="122">
                  <c:v>1.8415500958217308</c:v>
                </c:pt>
                <c:pt idx="123">
                  <c:v>1.8831248667847831</c:v>
                </c:pt>
                <c:pt idx="124">
                  <c:v>1.8289249006629689</c:v>
                </c:pt>
                <c:pt idx="125">
                  <c:v>1.8908592375955777</c:v>
                </c:pt>
                <c:pt idx="126">
                  <c:v>1.83162841090234</c:v>
                </c:pt>
                <c:pt idx="127">
                  <c:v>1.8435313536319882</c:v>
                </c:pt>
                <c:pt idx="128">
                  <c:v>1.9135597238637274</c:v>
                </c:pt>
                <c:pt idx="129">
                  <c:v>1.8462032156239729</c:v>
                </c:pt>
                <c:pt idx="130">
                  <c:v>1.9176711487525608</c:v>
                </c:pt>
                <c:pt idx="131">
                  <c:v>1.8405622261780081</c:v>
                </c:pt>
                <c:pt idx="132">
                  <c:v>1.8098522505461005</c:v>
                </c:pt>
                <c:pt idx="133">
                  <c:v>1.9294447361025959</c:v>
                </c:pt>
                <c:pt idx="134">
                  <c:v>1.8586724880588008</c:v>
                </c:pt>
                <c:pt idx="135">
                  <c:v>1.9006559398840182</c:v>
                </c:pt>
                <c:pt idx="136">
                  <c:v>1.8505945326178335</c:v>
                </c:pt>
                <c:pt idx="137">
                  <c:v>1.9107875839545159</c:v>
                </c:pt>
                <c:pt idx="138">
                  <c:v>1.8500163221760886</c:v>
                </c:pt>
                <c:pt idx="139">
                  <c:v>1.8603589681151789</c:v>
                </c:pt>
                <c:pt idx="140">
                  <c:v>1.9336866852536332</c:v>
                </c:pt>
                <c:pt idx="141">
                  <c:v>1.8650293103419244</c:v>
                </c:pt>
                <c:pt idx="142">
                  <c:v>1.9370876672182931</c:v>
                </c:pt>
                <c:pt idx="143">
                  <c:v>1.8584780336532276</c:v>
                </c:pt>
                <c:pt idx="144">
                  <c:v>1.8284673639718676</c:v>
                </c:pt>
                <c:pt idx="145">
                  <c:v>1.9507717676751781</c:v>
                </c:pt>
                <c:pt idx="146">
                  <c:v>1.8753696050989674</c:v>
                </c:pt>
                <c:pt idx="147">
                  <c:v>1.9153283924533753</c:v>
                </c:pt>
                <c:pt idx="148">
                  <c:v>1.8684404208615888</c:v>
                </c:pt>
                <c:pt idx="149">
                  <c:v>1.9277092017873656</c:v>
                </c:pt>
                <c:pt idx="150">
                  <c:v>1.865370159241138</c:v>
                </c:pt>
                <c:pt idx="151">
                  <c:v>1.8760829154925887</c:v>
                </c:pt>
                <c:pt idx="152">
                  <c:v>1.9516264651465463</c:v>
                </c:pt>
                <c:pt idx="153">
                  <c:v>1.8829478131665383</c:v>
                </c:pt>
                <c:pt idx="154">
                  <c:v>1.9559457571158418</c:v>
                </c:pt>
                <c:pt idx="155">
                  <c:v>1.8761922829871764</c:v>
                </c:pt>
                <c:pt idx="156">
                  <c:v>1.8476482456171652</c:v>
                </c:pt>
                <c:pt idx="157">
                  <c:v>1.9694649317825679</c:v>
                </c:pt>
                <c:pt idx="158">
                  <c:v>1.8955619980552001</c:v>
                </c:pt>
                <c:pt idx="159">
                  <c:v>1.9361125444265781</c:v>
                </c:pt>
                <c:pt idx="160">
                  <c:v>1.8852378836018033</c:v>
                </c:pt>
                <c:pt idx="161">
                  <c:v>1.9479501670575701</c:v>
                </c:pt>
                <c:pt idx="162">
                  <c:v>1.8829269702691818</c:v>
                </c:pt>
                <c:pt idx="163">
                  <c:v>1.8959217646333855</c:v>
                </c:pt>
                <c:pt idx="164">
                  <c:v>1.9698713433754165</c:v>
                </c:pt>
                <c:pt idx="165">
                  <c:v>1.9003687197546242</c:v>
                </c:pt>
                <c:pt idx="166">
                  <c:v>1.9754944626183715</c:v>
                </c:pt>
                <c:pt idx="167">
                  <c:v>1.8929147284216015</c:v>
                </c:pt>
              </c:numCache>
            </c:numRef>
          </c:val>
          <c:smooth val="0"/>
          <c:extLst>
            <c:ext xmlns:c16="http://schemas.microsoft.com/office/drawing/2014/chart" uri="{C3380CC4-5D6E-409C-BE32-E72D297353CC}">
              <c16:uniqueId val="{00000001-ECFC-43B1-97F3-33D01369EB75}"/>
            </c:ext>
          </c:extLst>
        </c:ser>
        <c:ser>
          <c:idx val="4"/>
          <c:order val="2"/>
          <c:tx>
            <c:strRef>
              <c:f>'Graficos 5-3 a 5-23_Flujos '!$DB$4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'!$DB$5:$DB$172</c:f>
              <c:numCache>
                <c:formatCode>General</c:formatCode>
                <c:ptCount val="168"/>
                <c:pt idx="0">
                  <c:v>18.864400239981151</c:v>
                </c:pt>
                <c:pt idx="1">
                  <c:v>5.6541968150953181</c:v>
                </c:pt>
                <c:pt idx="2">
                  <c:v>30.858418975296331</c:v>
                </c:pt>
                <c:pt idx="3">
                  <c:v>24.833013590323503</c:v>
                </c:pt>
                <c:pt idx="4">
                  <c:v>15.864311244528778</c:v>
                </c:pt>
                <c:pt idx="5">
                  <c:v>39.49985806260915</c:v>
                </c:pt>
                <c:pt idx="6">
                  <c:v>28.162475289003197</c:v>
                </c:pt>
                <c:pt idx="7">
                  <c:v>25.895157361061038</c:v>
                </c:pt>
                <c:pt idx="8">
                  <c:v>-26.959104524688044</c:v>
                </c:pt>
                <c:pt idx="9">
                  <c:v>-26.129506575643006</c:v>
                </c:pt>
                <c:pt idx="10">
                  <c:v>-42.838212479191824</c:v>
                </c:pt>
                <c:pt idx="11">
                  <c:v>-30.979299814702728</c:v>
                </c:pt>
                <c:pt idx="12">
                  <c:v>1.0244873785535731</c:v>
                </c:pt>
                <c:pt idx="13">
                  <c:v>1.1078788517228162</c:v>
                </c:pt>
                <c:pt idx="14">
                  <c:v>1.0579215391166343</c:v>
                </c:pt>
                <c:pt idx="15">
                  <c:v>1.0879455114853727</c:v>
                </c:pt>
                <c:pt idx="16">
                  <c:v>1.0519057564007426</c:v>
                </c:pt>
                <c:pt idx="17">
                  <c:v>1.0942728059163329</c:v>
                </c:pt>
                <c:pt idx="18">
                  <c:v>1.0521391227466665</c:v>
                </c:pt>
                <c:pt idx="19">
                  <c:v>1.0598174377140026</c:v>
                </c:pt>
                <c:pt idx="20">
                  <c:v>1.1111114478207753</c:v>
                </c:pt>
                <c:pt idx="21">
                  <c:v>1.0635430621548068</c:v>
                </c:pt>
                <c:pt idx="22">
                  <c:v>1.5458482494068448E-8</c:v>
                </c:pt>
                <c:pt idx="23">
                  <c:v>-2.1640929315913624</c:v>
                </c:pt>
                <c:pt idx="24">
                  <c:v>-2.3650033348842925</c:v>
                </c:pt>
                <c:pt idx="25">
                  <c:v>-2.0363719435934939</c:v>
                </c:pt>
                <c:pt idx="26">
                  <c:v>1.0767508214082824</c:v>
                </c:pt>
                <c:pt idx="27">
                  <c:v>1.1072422864431957</c:v>
                </c:pt>
                <c:pt idx="28">
                  <c:v>1.7365105755388015</c:v>
                </c:pt>
                <c:pt idx="29">
                  <c:v>1.1135151311983407</c:v>
                </c:pt>
                <c:pt idx="30">
                  <c:v>1.0705508128314989</c:v>
                </c:pt>
                <c:pt idx="31">
                  <c:v>1.0782724344763466</c:v>
                </c:pt>
                <c:pt idx="32">
                  <c:v>1.1303945670063058</c:v>
                </c:pt>
                <c:pt idx="33">
                  <c:v>1.0819176170341649</c:v>
                </c:pt>
                <c:pt idx="34">
                  <c:v>1.1351029309923888</c:v>
                </c:pt>
                <c:pt idx="35">
                  <c:v>1.0800571843990667</c:v>
                </c:pt>
                <c:pt idx="36">
                  <c:v>1.0606066253852759</c:v>
                </c:pt>
                <c:pt idx="37">
                  <c:v>1.1468193170736924</c:v>
                </c:pt>
                <c:pt idx="38">
                  <c:v>1.7672015115278867</c:v>
                </c:pt>
                <c:pt idx="39">
                  <c:v>1.8062747610568266</c:v>
                </c:pt>
                <c:pt idx="40">
                  <c:v>4.7753856839868831</c:v>
                </c:pt>
                <c:pt idx="41">
                  <c:v>10.631707705049521</c:v>
                </c:pt>
                <c:pt idx="42">
                  <c:v>14.062837761483678</c:v>
                </c:pt>
                <c:pt idx="43">
                  <c:v>20.769528634276924</c:v>
                </c:pt>
                <c:pt idx="44">
                  <c:v>25.369786078183068</c:v>
                </c:pt>
                <c:pt idx="45">
                  <c:v>24.542614841691304</c:v>
                </c:pt>
                <c:pt idx="46">
                  <c:v>30.449585124757547</c:v>
                </c:pt>
                <c:pt idx="47">
                  <c:v>29.362328462603656</c:v>
                </c:pt>
                <c:pt idx="48">
                  <c:v>28.372390104897093</c:v>
                </c:pt>
                <c:pt idx="49">
                  <c:v>105.86927562815947</c:v>
                </c:pt>
                <c:pt idx="50">
                  <c:v>33.556182861474809</c:v>
                </c:pt>
                <c:pt idx="51">
                  <c:v>33.930696826052113</c:v>
                </c:pt>
                <c:pt idx="52">
                  <c:v>104.00312898737567</c:v>
                </c:pt>
                <c:pt idx="53">
                  <c:v>96.128862055789654</c:v>
                </c:pt>
                <c:pt idx="54">
                  <c:v>97.749325323779544</c:v>
                </c:pt>
                <c:pt idx="55">
                  <c:v>98.742716033986284</c:v>
                </c:pt>
                <c:pt idx="56">
                  <c:v>99.555665050966752</c:v>
                </c:pt>
                <c:pt idx="57">
                  <c:v>101.24534300908886</c:v>
                </c:pt>
                <c:pt idx="58">
                  <c:v>102.16880510825922</c:v>
                </c:pt>
                <c:pt idx="59">
                  <c:v>103.3091361197468</c:v>
                </c:pt>
                <c:pt idx="60">
                  <c:v>123.00899649564235</c:v>
                </c:pt>
                <c:pt idx="61">
                  <c:v>128.3607653206418</c:v>
                </c:pt>
                <c:pt idx="62">
                  <c:v>115.60143113981758</c:v>
                </c:pt>
                <c:pt idx="63">
                  <c:v>106.99883576743014</c:v>
                </c:pt>
                <c:pt idx="64">
                  <c:v>118.01743384223664</c:v>
                </c:pt>
                <c:pt idx="65">
                  <c:v>120.49945891965763</c:v>
                </c:pt>
                <c:pt idx="66">
                  <c:v>109.17956241950742</c:v>
                </c:pt>
                <c:pt idx="67">
                  <c:v>122.39767047271016</c:v>
                </c:pt>
                <c:pt idx="68">
                  <c:v>125.35747134157282</c:v>
                </c:pt>
                <c:pt idx="69">
                  <c:v>123.67136763644521</c:v>
                </c:pt>
                <c:pt idx="70">
                  <c:v>128.53838103213639</c:v>
                </c:pt>
                <c:pt idx="71">
                  <c:v>126.57904965619673</c:v>
                </c:pt>
                <c:pt idx="72">
                  <c:v>125.56789923053293</c:v>
                </c:pt>
                <c:pt idx="73">
                  <c:v>131.15079526868067</c:v>
                </c:pt>
                <c:pt idx="74">
                  <c:v>129.98388761519163</c:v>
                </c:pt>
                <c:pt idx="75">
                  <c:v>130.15255990931473</c:v>
                </c:pt>
                <c:pt idx="76">
                  <c:v>110.98373939767771</c:v>
                </c:pt>
                <c:pt idx="77">
                  <c:v>127.93212825831142</c:v>
                </c:pt>
                <c:pt idx="78">
                  <c:v>132.45985083348933</c:v>
                </c:pt>
                <c:pt idx="79">
                  <c:v>134.84356791396567</c:v>
                </c:pt>
                <c:pt idx="80">
                  <c:v>139.32860067380534</c:v>
                </c:pt>
                <c:pt idx="81">
                  <c:v>135.75556510787283</c:v>
                </c:pt>
                <c:pt idx="82">
                  <c:v>140.4328310348501</c:v>
                </c:pt>
                <c:pt idx="83">
                  <c:v>1.8128021417069249</c:v>
                </c:pt>
                <c:pt idx="84">
                  <c:v>1.7831812462973176</c:v>
                </c:pt>
                <c:pt idx="85">
                  <c:v>1.8961024693708168</c:v>
                </c:pt>
                <c:pt idx="86">
                  <c:v>1.8268012692715274</c:v>
                </c:pt>
                <c:pt idx="87">
                  <c:v>4.3754778083239216</c:v>
                </c:pt>
                <c:pt idx="88">
                  <c:v>2.1662599436240271</c:v>
                </c:pt>
                <c:pt idx="89">
                  <c:v>1.8710947012732504</c:v>
                </c:pt>
                <c:pt idx="90">
                  <c:v>1.8115565742482431</c:v>
                </c:pt>
                <c:pt idx="91">
                  <c:v>4.3800897634937428</c:v>
                </c:pt>
                <c:pt idx="92">
                  <c:v>1.8888931256951764</c:v>
                </c:pt>
                <c:pt idx="93">
                  <c:v>1.8225183417234803</c:v>
                </c:pt>
                <c:pt idx="94">
                  <c:v>1.8903414772357792</c:v>
                </c:pt>
                <c:pt idx="95">
                  <c:v>1.8131521018221974</c:v>
                </c:pt>
                <c:pt idx="96">
                  <c:v>1.7833203204791062</c:v>
                </c:pt>
                <c:pt idx="97">
                  <c:v>1.8966185072058579</c:v>
                </c:pt>
                <c:pt idx="98">
                  <c:v>4.3770780620980076</c:v>
                </c:pt>
                <c:pt idx="99">
                  <c:v>4.3640266956354026</c:v>
                </c:pt>
                <c:pt idx="100">
                  <c:v>4.3423778842407046</c:v>
                </c:pt>
                <c:pt idx="101">
                  <c:v>4.3997642290632939</c:v>
                </c:pt>
                <c:pt idx="102">
                  <c:v>1.8117423825606238</c:v>
                </c:pt>
                <c:pt idx="103">
                  <c:v>1.8221419757319381</c:v>
                </c:pt>
                <c:pt idx="104">
                  <c:v>1.8898877366445959</c:v>
                </c:pt>
                <c:pt idx="105">
                  <c:v>1.8228325290838256</c:v>
                </c:pt>
                <c:pt idx="106">
                  <c:v>1.8911061315884581</c:v>
                </c:pt>
                <c:pt idx="107">
                  <c:v>1.8127410844608676</c:v>
                </c:pt>
                <c:pt idx="108">
                  <c:v>1.7844342086318647</c:v>
                </c:pt>
                <c:pt idx="109">
                  <c:v>1.8993922612426104</c:v>
                </c:pt>
                <c:pt idx="110">
                  <c:v>1.8281329472956713</c:v>
                </c:pt>
                <c:pt idx="111">
                  <c:v>1.8668503259978024</c:v>
                </c:pt>
                <c:pt idx="112">
                  <c:v>1.8186973173142178</c:v>
                </c:pt>
                <c:pt idx="113">
                  <c:v>1.8716794750798726</c:v>
                </c:pt>
                <c:pt idx="114">
                  <c:v>1.8144341485167388</c:v>
                </c:pt>
                <c:pt idx="115">
                  <c:v>1.8268012046755757</c:v>
                </c:pt>
                <c:pt idx="116">
                  <c:v>1.897235475902562</c:v>
                </c:pt>
                <c:pt idx="117">
                  <c:v>1.8296569190861192</c:v>
                </c:pt>
                <c:pt idx="118">
                  <c:v>1.9001524232444353</c:v>
                </c:pt>
                <c:pt idx="119">
                  <c:v>1.8243227706843754</c:v>
                </c:pt>
                <c:pt idx="120">
                  <c:v>1.7952052665059455</c:v>
                </c:pt>
                <c:pt idx="121">
                  <c:v>1.9128746443311684</c:v>
                </c:pt>
                <c:pt idx="122">
                  <c:v>1.8415500958071789</c:v>
                </c:pt>
                <c:pt idx="123">
                  <c:v>1.8831248667847831</c:v>
                </c:pt>
                <c:pt idx="124">
                  <c:v>1.8289249006629689</c:v>
                </c:pt>
                <c:pt idx="125">
                  <c:v>1.890859236693359</c:v>
                </c:pt>
                <c:pt idx="126">
                  <c:v>1.831628410887788</c:v>
                </c:pt>
                <c:pt idx="127">
                  <c:v>1.8435313536319882</c:v>
                </c:pt>
                <c:pt idx="128">
                  <c:v>1.9135597238637274</c:v>
                </c:pt>
                <c:pt idx="129">
                  <c:v>1.84620321750117</c:v>
                </c:pt>
                <c:pt idx="130">
                  <c:v>1.9176711487525608</c:v>
                </c:pt>
                <c:pt idx="131">
                  <c:v>1.8405622261634562</c:v>
                </c:pt>
                <c:pt idx="132">
                  <c:v>1.8098522703221533</c:v>
                </c:pt>
                <c:pt idx="133">
                  <c:v>1.9294447360298363</c:v>
                </c:pt>
                <c:pt idx="134">
                  <c:v>1.8586724880588008</c:v>
                </c:pt>
                <c:pt idx="135">
                  <c:v>1.9006559398840182</c:v>
                </c:pt>
                <c:pt idx="136">
                  <c:v>1.8505945326178335</c:v>
                </c:pt>
                <c:pt idx="137">
                  <c:v>1.9107875838963082</c:v>
                </c:pt>
                <c:pt idx="138">
                  <c:v>1.8500163221760886</c:v>
                </c:pt>
                <c:pt idx="139">
                  <c:v>1.8603589677368291</c:v>
                </c:pt>
                <c:pt idx="140">
                  <c:v>1.9336866852972889</c:v>
                </c:pt>
                <c:pt idx="141">
                  <c:v>1.8650293103564763</c:v>
                </c:pt>
                <c:pt idx="142">
                  <c:v>1.9370876672037411</c:v>
                </c:pt>
                <c:pt idx="143">
                  <c:v>1.858478033755091</c:v>
                </c:pt>
                <c:pt idx="144">
                  <c:v>1.8284673639282119</c:v>
                </c:pt>
                <c:pt idx="145">
                  <c:v>1.9507717685773969</c:v>
                </c:pt>
                <c:pt idx="146">
                  <c:v>1.8753696050989674</c:v>
                </c:pt>
                <c:pt idx="147">
                  <c:v>1.9153283944033319</c:v>
                </c:pt>
                <c:pt idx="148">
                  <c:v>1.8684404208470369</c:v>
                </c:pt>
                <c:pt idx="149">
                  <c:v>1.9277092018746771</c:v>
                </c:pt>
                <c:pt idx="150">
                  <c:v>1.865370159241138</c:v>
                </c:pt>
                <c:pt idx="151">
                  <c:v>1.8760829155216925</c:v>
                </c:pt>
                <c:pt idx="152">
                  <c:v>1.9516264651465463</c:v>
                </c:pt>
                <c:pt idx="153">
                  <c:v>1.882947809092002</c:v>
                </c:pt>
                <c:pt idx="154">
                  <c:v>1.9559457571012899</c:v>
                </c:pt>
                <c:pt idx="155">
                  <c:v>1.8761922829871764</c:v>
                </c:pt>
                <c:pt idx="156">
                  <c:v>1.847648255090462</c:v>
                </c:pt>
                <c:pt idx="157">
                  <c:v>1.9694649290904636</c:v>
                </c:pt>
                <c:pt idx="158">
                  <c:v>1.8955619988846593</c:v>
                </c:pt>
                <c:pt idx="159">
                  <c:v>1.9361125444556819</c:v>
                </c:pt>
                <c:pt idx="160">
                  <c:v>1.8852378836163552</c:v>
                </c:pt>
                <c:pt idx="161">
                  <c:v>1.9479501666501164</c:v>
                </c:pt>
                <c:pt idx="162">
                  <c:v>1.8829269702546299</c:v>
                </c:pt>
                <c:pt idx="163">
                  <c:v>1.8959217646333855</c:v>
                </c:pt>
                <c:pt idx="164">
                  <c:v>1.9698713410907658</c:v>
                </c:pt>
                <c:pt idx="165">
                  <c:v>1.9003687187941978</c:v>
                </c:pt>
                <c:pt idx="166">
                  <c:v>1.975494462705683</c:v>
                </c:pt>
                <c:pt idx="167">
                  <c:v>1.8929147288872628</c:v>
                </c:pt>
              </c:numCache>
            </c:numRef>
          </c:val>
          <c:smooth val="0"/>
          <c:extLst>
            <c:ext xmlns:c16="http://schemas.microsoft.com/office/drawing/2014/chart" uri="{C3380CC4-5D6E-409C-BE32-E72D297353CC}">
              <c16:uniqueId val="{00000002-ECFC-43B1-97F3-33D01369EB75}"/>
            </c:ext>
          </c:extLst>
        </c:ser>
        <c:ser>
          <c:idx val="1"/>
          <c:order val="3"/>
          <c:tx>
            <c:strRef>
              <c:f>'Graficos 5-3 a 5-23_Flujos '!$DC$4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'!$DC$5:$DC$172</c:f>
              <c:numCache>
                <c:formatCode>General</c:formatCode>
                <c:ptCount val="168"/>
                <c:pt idx="0">
                  <c:v>256.60000000000002</c:v>
                </c:pt>
                <c:pt idx="1">
                  <c:v>256.60000000000002</c:v>
                </c:pt>
                <c:pt idx="2">
                  <c:v>256.60000000000002</c:v>
                </c:pt>
                <c:pt idx="3">
                  <c:v>256.60000000000002</c:v>
                </c:pt>
                <c:pt idx="4">
                  <c:v>256.60000000000002</c:v>
                </c:pt>
                <c:pt idx="5">
                  <c:v>256.60000000000002</c:v>
                </c:pt>
                <c:pt idx="6">
                  <c:v>256.60000000000002</c:v>
                </c:pt>
                <c:pt idx="7">
                  <c:v>256.60000000000002</c:v>
                </c:pt>
                <c:pt idx="8">
                  <c:v>256.60000000000002</c:v>
                </c:pt>
                <c:pt idx="9">
                  <c:v>256.60000000000002</c:v>
                </c:pt>
                <c:pt idx="10">
                  <c:v>256.60000000000002</c:v>
                </c:pt>
                <c:pt idx="11">
                  <c:v>256.60000000000002</c:v>
                </c:pt>
                <c:pt idx="12">
                  <c:v>256.60000000000002</c:v>
                </c:pt>
                <c:pt idx="13">
                  <c:v>256.60000000000002</c:v>
                </c:pt>
                <c:pt idx="14">
                  <c:v>256.60000000000002</c:v>
                </c:pt>
                <c:pt idx="15">
                  <c:v>256.60000000000002</c:v>
                </c:pt>
                <c:pt idx="16">
                  <c:v>256.60000000000002</c:v>
                </c:pt>
                <c:pt idx="17">
                  <c:v>256.60000000000002</c:v>
                </c:pt>
                <c:pt idx="18">
                  <c:v>256.60000000000002</c:v>
                </c:pt>
                <c:pt idx="19">
                  <c:v>256.60000000000002</c:v>
                </c:pt>
                <c:pt idx="20">
                  <c:v>256.60000000000002</c:v>
                </c:pt>
                <c:pt idx="21">
                  <c:v>256.60000000000002</c:v>
                </c:pt>
                <c:pt idx="22">
                  <c:v>256.60000000000002</c:v>
                </c:pt>
                <c:pt idx="23">
                  <c:v>256.60000000000002</c:v>
                </c:pt>
                <c:pt idx="24">
                  <c:v>256.60000000000002</c:v>
                </c:pt>
                <c:pt idx="25">
                  <c:v>256.60000000000002</c:v>
                </c:pt>
                <c:pt idx="26">
                  <c:v>256.60000000000002</c:v>
                </c:pt>
                <c:pt idx="27">
                  <c:v>256.60000000000002</c:v>
                </c:pt>
                <c:pt idx="28">
                  <c:v>256.60000000000002</c:v>
                </c:pt>
                <c:pt idx="29">
                  <c:v>256.60000000000002</c:v>
                </c:pt>
                <c:pt idx="30">
                  <c:v>256.60000000000002</c:v>
                </c:pt>
                <c:pt idx="31">
                  <c:v>256.60000000000002</c:v>
                </c:pt>
                <c:pt idx="32">
                  <c:v>256.60000000000002</c:v>
                </c:pt>
                <c:pt idx="33">
                  <c:v>256.60000000000002</c:v>
                </c:pt>
                <c:pt idx="34">
                  <c:v>256.60000000000002</c:v>
                </c:pt>
                <c:pt idx="35">
                  <c:v>256.60000000000002</c:v>
                </c:pt>
                <c:pt idx="36">
                  <c:v>256.60000000000002</c:v>
                </c:pt>
                <c:pt idx="37">
                  <c:v>256.60000000000002</c:v>
                </c:pt>
                <c:pt idx="38">
                  <c:v>256.60000000000002</c:v>
                </c:pt>
                <c:pt idx="39">
                  <c:v>256.60000000000002</c:v>
                </c:pt>
                <c:pt idx="40">
                  <c:v>256.60000000000002</c:v>
                </c:pt>
                <c:pt idx="41">
                  <c:v>256.60000000000002</c:v>
                </c:pt>
                <c:pt idx="42">
                  <c:v>256.60000000000002</c:v>
                </c:pt>
                <c:pt idx="43">
                  <c:v>256.60000000000002</c:v>
                </c:pt>
                <c:pt idx="44">
                  <c:v>256.60000000000002</c:v>
                </c:pt>
                <c:pt idx="45">
                  <c:v>256.60000000000002</c:v>
                </c:pt>
                <c:pt idx="46">
                  <c:v>256.60000000000002</c:v>
                </c:pt>
                <c:pt idx="47">
                  <c:v>256.60000000000002</c:v>
                </c:pt>
                <c:pt idx="48">
                  <c:v>256.60000000000002</c:v>
                </c:pt>
                <c:pt idx="49">
                  <c:v>256.60000000000002</c:v>
                </c:pt>
                <c:pt idx="50">
                  <c:v>256.60000000000002</c:v>
                </c:pt>
                <c:pt idx="51">
                  <c:v>256.60000000000002</c:v>
                </c:pt>
                <c:pt idx="52">
                  <c:v>256.60000000000002</c:v>
                </c:pt>
                <c:pt idx="53">
                  <c:v>256.60000000000002</c:v>
                </c:pt>
                <c:pt idx="54">
                  <c:v>256.60000000000002</c:v>
                </c:pt>
                <c:pt idx="55">
                  <c:v>256.60000000000002</c:v>
                </c:pt>
                <c:pt idx="56">
                  <c:v>256.60000000000002</c:v>
                </c:pt>
                <c:pt idx="57">
                  <c:v>256.60000000000002</c:v>
                </c:pt>
                <c:pt idx="58">
                  <c:v>256.60000000000002</c:v>
                </c:pt>
                <c:pt idx="59">
                  <c:v>256.60000000000002</c:v>
                </c:pt>
                <c:pt idx="60">
                  <c:v>256.60000000000002</c:v>
                </c:pt>
                <c:pt idx="61">
                  <c:v>256.60000000000002</c:v>
                </c:pt>
                <c:pt idx="62">
                  <c:v>256.60000000000002</c:v>
                </c:pt>
                <c:pt idx="63">
                  <c:v>256.60000000000002</c:v>
                </c:pt>
                <c:pt idx="64">
                  <c:v>256.60000000000002</c:v>
                </c:pt>
                <c:pt idx="65">
                  <c:v>256.60000000000002</c:v>
                </c:pt>
                <c:pt idx="66">
                  <c:v>256.60000000000002</c:v>
                </c:pt>
                <c:pt idx="67">
                  <c:v>256.60000000000002</c:v>
                </c:pt>
                <c:pt idx="68">
                  <c:v>256.60000000000002</c:v>
                </c:pt>
                <c:pt idx="69">
                  <c:v>256.60000000000002</c:v>
                </c:pt>
                <c:pt idx="70">
                  <c:v>256.60000000000002</c:v>
                </c:pt>
                <c:pt idx="71">
                  <c:v>256.60000000000002</c:v>
                </c:pt>
                <c:pt idx="72">
                  <c:v>256.60000000000002</c:v>
                </c:pt>
                <c:pt idx="73">
                  <c:v>256.60000000000002</c:v>
                </c:pt>
                <c:pt idx="74">
                  <c:v>256.60000000000002</c:v>
                </c:pt>
                <c:pt idx="75">
                  <c:v>256.60000000000002</c:v>
                </c:pt>
                <c:pt idx="76">
                  <c:v>256.60000000000002</c:v>
                </c:pt>
                <c:pt idx="77">
                  <c:v>256.60000000000002</c:v>
                </c:pt>
                <c:pt idx="78">
                  <c:v>256.60000000000002</c:v>
                </c:pt>
                <c:pt idx="79">
                  <c:v>256.60000000000002</c:v>
                </c:pt>
                <c:pt idx="80">
                  <c:v>256.60000000000002</c:v>
                </c:pt>
                <c:pt idx="81">
                  <c:v>256.60000000000002</c:v>
                </c:pt>
                <c:pt idx="82">
                  <c:v>256.60000000000002</c:v>
                </c:pt>
                <c:pt idx="83">
                  <c:v>256.60000000000002</c:v>
                </c:pt>
                <c:pt idx="84">
                  <c:v>256.60000000000002</c:v>
                </c:pt>
                <c:pt idx="85">
                  <c:v>256.60000000000002</c:v>
                </c:pt>
                <c:pt idx="86">
                  <c:v>256.60000000000002</c:v>
                </c:pt>
                <c:pt idx="87">
                  <c:v>256.60000000000002</c:v>
                </c:pt>
                <c:pt idx="88">
                  <c:v>256.60000000000002</c:v>
                </c:pt>
                <c:pt idx="89">
                  <c:v>256.60000000000002</c:v>
                </c:pt>
                <c:pt idx="90">
                  <c:v>256.60000000000002</c:v>
                </c:pt>
                <c:pt idx="91">
                  <c:v>256.60000000000002</c:v>
                </c:pt>
                <c:pt idx="92">
                  <c:v>256.60000000000002</c:v>
                </c:pt>
                <c:pt idx="93">
                  <c:v>256.60000000000002</c:v>
                </c:pt>
                <c:pt idx="94">
                  <c:v>256.60000000000002</c:v>
                </c:pt>
                <c:pt idx="95">
                  <c:v>256.60000000000002</c:v>
                </c:pt>
                <c:pt idx="96">
                  <c:v>256.60000000000002</c:v>
                </c:pt>
                <c:pt idx="97">
                  <c:v>256.60000000000002</c:v>
                </c:pt>
                <c:pt idx="98">
                  <c:v>256.60000000000002</c:v>
                </c:pt>
                <c:pt idx="99">
                  <c:v>256.60000000000002</c:v>
                </c:pt>
                <c:pt idx="100">
                  <c:v>256.60000000000002</c:v>
                </c:pt>
                <c:pt idx="101">
                  <c:v>256.60000000000002</c:v>
                </c:pt>
                <c:pt idx="102">
                  <c:v>256.60000000000002</c:v>
                </c:pt>
                <c:pt idx="103">
                  <c:v>256.60000000000002</c:v>
                </c:pt>
                <c:pt idx="104">
                  <c:v>256.60000000000002</c:v>
                </c:pt>
                <c:pt idx="105">
                  <c:v>256.60000000000002</c:v>
                </c:pt>
                <c:pt idx="106">
                  <c:v>256.60000000000002</c:v>
                </c:pt>
                <c:pt idx="107">
                  <c:v>256.60000000000002</c:v>
                </c:pt>
                <c:pt idx="108">
                  <c:v>256.60000000000002</c:v>
                </c:pt>
                <c:pt idx="109">
                  <c:v>256.60000000000002</c:v>
                </c:pt>
                <c:pt idx="110">
                  <c:v>256.60000000000002</c:v>
                </c:pt>
                <c:pt idx="111">
                  <c:v>256.60000000000002</c:v>
                </c:pt>
                <c:pt idx="112">
                  <c:v>256.60000000000002</c:v>
                </c:pt>
                <c:pt idx="113">
                  <c:v>256.60000000000002</c:v>
                </c:pt>
                <c:pt idx="114">
                  <c:v>256.60000000000002</c:v>
                </c:pt>
                <c:pt idx="115">
                  <c:v>256.60000000000002</c:v>
                </c:pt>
                <c:pt idx="116">
                  <c:v>256.60000000000002</c:v>
                </c:pt>
                <c:pt idx="117">
                  <c:v>256.60000000000002</c:v>
                </c:pt>
                <c:pt idx="118">
                  <c:v>256.60000000000002</c:v>
                </c:pt>
                <c:pt idx="119">
                  <c:v>256.60000000000002</c:v>
                </c:pt>
                <c:pt idx="120">
                  <c:v>256.60000000000002</c:v>
                </c:pt>
                <c:pt idx="121">
                  <c:v>256.60000000000002</c:v>
                </c:pt>
                <c:pt idx="122">
                  <c:v>256.60000000000002</c:v>
                </c:pt>
                <c:pt idx="123">
                  <c:v>256.60000000000002</c:v>
                </c:pt>
                <c:pt idx="124">
                  <c:v>256.60000000000002</c:v>
                </c:pt>
                <c:pt idx="125">
                  <c:v>256.60000000000002</c:v>
                </c:pt>
                <c:pt idx="126">
                  <c:v>256.60000000000002</c:v>
                </c:pt>
                <c:pt idx="127">
                  <c:v>256.60000000000002</c:v>
                </c:pt>
                <c:pt idx="128">
                  <c:v>256.60000000000002</c:v>
                </c:pt>
                <c:pt idx="129">
                  <c:v>256.60000000000002</c:v>
                </c:pt>
                <c:pt idx="130">
                  <c:v>256.60000000000002</c:v>
                </c:pt>
                <c:pt idx="131">
                  <c:v>256.60000000000002</c:v>
                </c:pt>
                <c:pt idx="132">
                  <c:v>256.60000000000002</c:v>
                </c:pt>
                <c:pt idx="133">
                  <c:v>256.60000000000002</c:v>
                </c:pt>
                <c:pt idx="134">
                  <c:v>256.60000000000002</c:v>
                </c:pt>
                <c:pt idx="135">
                  <c:v>256.60000000000002</c:v>
                </c:pt>
                <c:pt idx="136">
                  <c:v>256.60000000000002</c:v>
                </c:pt>
                <c:pt idx="137">
                  <c:v>256.60000000000002</c:v>
                </c:pt>
                <c:pt idx="138">
                  <c:v>256.60000000000002</c:v>
                </c:pt>
                <c:pt idx="139">
                  <c:v>256.60000000000002</c:v>
                </c:pt>
                <c:pt idx="140">
                  <c:v>256.60000000000002</c:v>
                </c:pt>
                <c:pt idx="141">
                  <c:v>256.60000000000002</c:v>
                </c:pt>
                <c:pt idx="142">
                  <c:v>256.60000000000002</c:v>
                </c:pt>
                <c:pt idx="143">
                  <c:v>256.60000000000002</c:v>
                </c:pt>
                <c:pt idx="144">
                  <c:v>256.60000000000002</c:v>
                </c:pt>
                <c:pt idx="145">
                  <c:v>256.60000000000002</c:v>
                </c:pt>
                <c:pt idx="146">
                  <c:v>256.60000000000002</c:v>
                </c:pt>
                <c:pt idx="147">
                  <c:v>256.60000000000002</c:v>
                </c:pt>
                <c:pt idx="148">
                  <c:v>256.60000000000002</c:v>
                </c:pt>
                <c:pt idx="149">
                  <c:v>256.60000000000002</c:v>
                </c:pt>
                <c:pt idx="150">
                  <c:v>256.60000000000002</c:v>
                </c:pt>
                <c:pt idx="151">
                  <c:v>256.60000000000002</c:v>
                </c:pt>
                <c:pt idx="152">
                  <c:v>256.60000000000002</c:v>
                </c:pt>
                <c:pt idx="153">
                  <c:v>256.60000000000002</c:v>
                </c:pt>
                <c:pt idx="154">
                  <c:v>256.60000000000002</c:v>
                </c:pt>
                <c:pt idx="155">
                  <c:v>256.60000000000002</c:v>
                </c:pt>
                <c:pt idx="156">
                  <c:v>256.60000000000002</c:v>
                </c:pt>
                <c:pt idx="157">
                  <c:v>256.60000000000002</c:v>
                </c:pt>
                <c:pt idx="158">
                  <c:v>256.60000000000002</c:v>
                </c:pt>
                <c:pt idx="159">
                  <c:v>256.60000000000002</c:v>
                </c:pt>
                <c:pt idx="160">
                  <c:v>256.60000000000002</c:v>
                </c:pt>
                <c:pt idx="161">
                  <c:v>256.60000000000002</c:v>
                </c:pt>
                <c:pt idx="162">
                  <c:v>256.60000000000002</c:v>
                </c:pt>
                <c:pt idx="163">
                  <c:v>256.60000000000002</c:v>
                </c:pt>
                <c:pt idx="164">
                  <c:v>256.60000000000002</c:v>
                </c:pt>
                <c:pt idx="165">
                  <c:v>256.60000000000002</c:v>
                </c:pt>
                <c:pt idx="166">
                  <c:v>256.60000000000002</c:v>
                </c:pt>
                <c:pt idx="167">
                  <c:v>256.60000000000002</c:v>
                </c:pt>
              </c:numCache>
            </c:numRef>
          </c:val>
          <c:smooth val="0"/>
          <c:extLst>
            <c:ext xmlns:c16="http://schemas.microsoft.com/office/drawing/2014/chart" uri="{C3380CC4-5D6E-409C-BE32-E72D297353CC}">
              <c16:uniqueId val="{00000003-ECFC-43B1-97F3-33D01369EB75}"/>
            </c:ext>
          </c:extLst>
        </c:ser>
        <c:ser>
          <c:idx val="2"/>
          <c:order val="4"/>
          <c:tx>
            <c:strRef>
              <c:f>'Graficos 5-3 a 5-23_Flujos '!$DD$4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'!$DD$5:$DD$172</c:f>
              <c:numCache>
                <c:formatCode>General</c:formatCode>
                <c:ptCount val="168"/>
                <c:pt idx="0">
                  <c:v>-66.16</c:v>
                </c:pt>
                <c:pt idx="1">
                  <c:v>-66.16</c:v>
                </c:pt>
                <c:pt idx="2">
                  <c:v>-66.16</c:v>
                </c:pt>
                <c:pt idx="3">
                  <c:v>-66.16</c:v>
                </c:pt>
                <c:pt idx="4">
                  <c:v>-66.16</c:v>
                </c:pt>
                <c:pt idx="5">
                  <c:v>-66.16</c:v>
                </c:pt>
                <c:pt idx="6">
                  <c:v>-66.16</c:v>
                </c:pt>
                <c:pt idx="7">
                  <c:v>-66.16</c:v>
                </c:pt>
                <c:pt idx="8">
                  <c:v>-66.16</c:v>
                </c:pt>
                <c:pt idx="9">
                  <c:v>-66.16</c:v>
                </c:pt>
                <c:pt idx="10">
                  <c:v>-66.16</c:v>
                </c:pt>
                <c:pt idx="11">
                  <c:v>-66.16</c:v>
                </c:pt>
                <c:pt idx="12">
                  <c:v>-66.16</c:v>
                </c:pt>
                <c:pt idx="13">
                  <c:v>-66.16</c:v>
                </c:pt>
                <c:pt idx="14">
                  <c:v>-66.16</c:v>
                </c:pt>
                <c:pt idx="15">
                  <c:v>-66.16</c:v>
                </c:pt>
                <c:pt idx="16">
                  <c:v>-66.16</c:v>
                </c:pt>
                <c:pt idx="17">
                  <c:v>-66.16</c:v>
                </c:pt>
                <c:pt idx="18">
                  <c:v>-66.16</c:v>
                </c:pt>
                <c:pt idx="19">
                  <c:v>-66.16</c:v>
                </c:pt>
                <c:pt idx="20">
                  <c:v>-66.16</c:v>
                </c:pt>
                <c:pt idx="21">
                  <c:v>-66.16</c:v>
                </c:pt>
                <c:pt idx="22">
                  <c:v>-66.16</c:v>
                </c:pt>
                <c:pt idx="23">
                  <c:v>-66.16</c:v>
                </c:pt>
                <c:pt idx="24">
                  <c:v>-66.16</c:v>
                </c:pt>
                <c:pt idx="25">
                  <c:v>-66.16</c:v>
                </c:pt>
                <c:pt idx="26">
                  <c:v>-66.16</c:v>
                </c:pt>
                <c:pt idx="27">
                  <c:v>-66.16</c:v>
                </c:pt>
                <c:pt idx="28">
                  <c:v>-66.16</c:v>
                </c:pt>
                <c:pt idx="29">
                  <c:v>-66.16</c:v>
                </c:pt>
                <c:pt idx="30">
                  <c:v>-66.16</c:v>
                </c:pt>
                <c:pt idx="31">
                  <c:v>-170</c:v>
                </c:pt>
                <c:pt idx="32">
                  <c:v>-170</c:v>
                </c:pt>
                <c:pt idx="33">
                  <c:v>-170</c:v>
                </c:pt>
                <c:pt idx="34">
                  <c:v>-170</c:v>
                </c:pt>
                <c:pt idx="35">
                  <c:v>-170</c:v>
                </c:pt>
                <c:pt idx="36">
                  <c:v>-170</c:v>
                </c:pt>
                <c:pt idx="37">
                  <c:v>-170</c:v>
                </c:pt>
                <c:pt idx="38">
                  <c:v>-170</c:v>
                </c:pt>
                <c:pt idx="39">
                  <c:v>-170</c:v>
                </c:pt>
                <c:pt idx="40">
                  <c:v>-170</c:v>
                </c:pt>
                <c:pt idx="41">
                  <c:v>-170</c:v>
                </c:pt>
                <c:pt idx="42">
                  <c:v>-170</c:v>
                </c:pt>
                <c:pt idx="43">
                  <c:v>-170</c:v>
                </c:pt>
                <c:pt idx="44">
                  <c:v>-170</c:v>
                </c:pt>
                <c:pt idx="45">
                  <c:v>-170</c:v>
                </c:pt>
                <c:pt idx="46">
                  <c:v>-170</c:v>
                </c:pt>
                <c:pt idx="47">
                  <c:v>-170</c:v>
                </c:pt>
                <c:pt idx="48">
                  <c:v>-170</c:v>
                </c:pt>
                <c:pt idx="49">
                  <c:v>-170</c:v>
                </c:pt>
                <c:pt idx="50">
                  <c:v>-170</c:v>
                </c:pt>
                <c:pt idx="51">
                  <c:v>-170</c:v>
                </c:pt>
                <c:pt idx="52">
                  <c:v>-170</c:v>
                </c:pt>
                <c:pt idx="53">
                  <c:v>-170</c:v>
                </c:pt>
                <c:pt idx="54">
                  <c:v>-170</c:v>
                </c:pt>
                <c:pt idx="55">
                  <c:v>-170</c:v>
                </c:pt>
                <c:pt idx="56">
                  <c:v>-170</c:v>
                </c:pt>
                <c:pt idx="57">
                  <c:v>-170</c:v>
                </c:pt>
                <c:pt idx="58">
                  <c:v>-170</c:v>
                </c:pt>
                <c:pt idx="59">
                  <c:v>-170</c:v>
                </c:pt>
                <c:pt idx="60">
                  <c:v>-170</c:v>
                </c:pt>
                <c:pt idx="61">
                  <c:v>-170</c:v>
                </c:pt>
                <c:pt idx="62">
                  <c:v>-170</c:v>
                </c:pt>
                <c:pt idx="63">
                  <c:v>-170</c:v>
                </c:pt>
                <c:pt idx="64">
                  <c:v>-170</c:v>
                </c:pt>
                <c:pt idx="65">
                  <c:v>-170</c:v>
                </c:pt>
                <c:pt idx="66">
                  <c:v>-170</c:v>
                </c:pt>
                <c:pt idx="67">
                  <c:v>-170</c:v>
                </c:pt>
                <c:pt idx="68">
                  <c:v>-170</c:v>
                </c:pt>
                <c:pt idx="69">
                  <c:v>-170</c:v>
                </c:pt>
                <c:pt idx="70">
                  <c:v>-170</c:v>
                </c:pt>
                <c:pt idx="71">
                  <c:v>-170</c:v>
                </c:pt>
                <c:pt idx="72">
                  <c:v>-170</c:v>
                </c:pt>
                <c:pt idx="73">
                  <c:v>-170</c:v>
                </c:pt>
                <c:pt idx="74">
                  <c:v>-170</c:v>
                </c:pt>
                <c:pt idx="75">
                  <c:v>-170</c:v>
                </c:pt>
                <c:pt idx="76">
                  <c:v>-170</c:v>
                </c:pt>
                <c:pt idx="77">
                  <c:v>-170</c:v>
                </c:pt>
                <c:pt idx="78">
                  <c:v>-170</c:v>
                </c:pt>
                <c:pt idx="79">
                  <c:v>-170</c:v>
                </c:pt>
                <c:pt idx="80">
                  <c:v>-170</c:v>
                </c:pt>
                <c:pt idx="81">
                  <c:v>-170</c:v>
                </c:pt>
                <c:pt idx="82">
                  <c:v>-170</c:v>
                </c:pt>
                <c:pt idx="83">
                  <c:v>-170</c:v>
                </c:pt>
                <c:pt idx="84">
                  <c:v>-170</c:v>
                </c:pt>
                <c:pt idx="85">
                  <c:v>-170</c:v>
                </c:pt>
                <c:pt idx="86">
                  <c:v>-170</c:v>
                </c:pt>
                <c:pt idx="87">
                  <c:v>-170</c:v>
                </c:pt>
                <c:pt idx="88">
                  <c:v>-170</c:v>
                </c:pt>
                <c:pt idx="89">
                  <c:v>-170</c:v>
                </c:pt>
                <c:pt idx="90">
                  <c:v>-170</c:v>
                </c:pt>
                <c:pt idx="91">
                  <c:v>-170</c:v>
                </c:pt>
                <c:pt idx="92">
                  <c:v>-170</c:v>
                </c:pt>
                <c:pt idx="93">
                  <c:v>-170</c:v>
                </c:pt>
                <c:pt idx="94">
                  <c:v>-170</c:v>
                </c:pt>
                <c:pt idx="95">
                  <c:v>-170</c:v>
                </c:pt>
                <c:pt idx="96">
                  <c:v>-170</c:v>
                </c:pt>
                <c:pt idx="97">
                  <c:v>-170</c:v>
                </c:pt>
                <c:pt idx="98">
                  <c:v>-170</c:v>
                </c:pt>
                <c:pt idx="99">
                  <c:v>-170</c:v>
                </c:pt>
                <c:pt idx="100">
                  <c:v>-170</c:v>
                </c:pt>
                <c:pt idx="101">
                  <c:v>-170</c:v>
                </c:pt>
                <c:pt idx="102">
                  <c:v>-170</c:v>
                </c:pt>
                <c:pt idx="103">
                  <c:v>-170</c:v>
                </c:pt>
                <c:pt idx="104">
                  <c:v>-170</c:v>
                </c:pt>
                <c:pt idx="105">
                  <c:v>-170</c:v>
                </c:pt>
                <c:pt idx="106">
                  <c:v>-170</c:v>
                </c:pt>
                <c:pt idx="107">
                  <c:v>-170</c:v>
                </c:pt>
                <c:pt idx="108">
                  <c:v>-170</c:v>
                </c:pt>
                <c:pt idx="109">
                  <c:v>-170</c:v>
                </c:pt>
                <c:pt idx="110">
                  <c:v>-170</c:v>
                </c:pt>
                <c:pt idx="111">
                  <c:v>-170</c:v>
                </c:pt>
                <c:pt idx="112">
                  <c:v>-170</c:v>
                </c:pt>
                <c:pt idx="113">
                  <c:v>-170</c:v>
                </c:pt>
                <c:pt idx="114">
                  <c:v>-170</c:v>
                </c:pt>
                <c:pt idx="115">
                  <c:v>-170</c:v>
                </c:pt>
                <c:pt idx="116">
                  <c:v>-170</c:v>
                </c:pt>
                <c:pt idx="117">
                  <c:v>-170</c:v>
                </c:pt>
                <c:pt idx="118">
                  <c:v>-170</c:v>
                </c:pt>
                <c:pt idx="119">
                  <c:v>-170</c:v>
                </c:pt>
                <c:pt idx="120">
                  <c:v>-170</c:v>
                </c:pt>
                <c:pt idx="121">
                  <c:v>-170</c:v>
                </c:pt>
                <c:pt idx="122">
                  <c:v>-170</c:v>
                </c:pt>
                <c:pt idx="123">
                  <c:v>-170</c:v>
                </c:pt>
                <c:pt idx="124">
                  <c:v>-170</c:v>
                </c:pt>
                <c:pt idx="125">
                  <c:v>-170</c:v>
                </c:pt>
                <c:pt idx="126">
                  <c:v>-170</c:v>
                </c:pt>
                <c:pt idx="127">
                  <c:v>-170</c:v>
                </c:pt>
                <c:pt idx="128">
                  <c:v>-170</c:v>
                </c:pt>
                <c:pt idx="129">
                  <c:v>-170</c:v>
                </c:pt>
                <c:pt idx="130">
                  <c:v>-170</c:v>
                </c:pt>
                <c:pt idx="131">
                  <c:v>-170</c:v>
                </c:pt>
                <c:pt idx="132">
                  <c:v>-170</c:v>
                </c:pt>
                <c:pt idx="133">
                  <c:v>-170</c:v>
                </c:pt>
                <c:pt idx="134">
                  <c:v>-170</c:v>
                </c:pt>
                <c:pt idx="135">
                  <c:v>-170</c:v>
                </c:pt>
                <c:pt idx="136">
                  <c:v>-170</c:v>
                </c:pt>
                <c:pt idx="137">
                  <c:v>-170</c:v>
                </c:pt>
                <c:pt idx="138">
                  <c:v>-170</c:v>
                </c:pt>
                <c:pt idx="139">
                  <c:v>-170</c:v>
                </c:pt>
                <c:pt idx="140">
                  <c:v>-170</c:v>
                </c:pt>
                <c:pt idx="141">
                  <c:v>-170</c:v>
                </c:pt>
                <c:pt idx="142">
                  <c:v>-170</c:v>
                </c:pt>
                <c:pt idx="143">
                  <c:v>-170</c:v>
                </c:pt>
                <c:pt idx="144">
                  <c:v>-170</c:v>
                </c:pt>
                <c:pt idx="145">
                  <c:v>-170</c:v>
                </c:pt>
                <c:pt idx="146">
                  <c:v>-170</c:v>
                </c:pt>
                <c:pt idx="147">
                  <c:v>-170</c:v>
                </c:pt>
                <c:pt idx="148">
                  <c:v>-170</c:v>
                </c:pt>
                <c:pt idx="149">
                  <c:v>-170</c:v>
                </c:pt>
                <c:pt idx="150">
                  <c:v>-170</c:v>
                </c:pt>
                <c:pt idx="151">
                  <c:v>-170</c:v>
                </c:pt>
                <c:pt idx="152">
                  <c:v>-170</c:v>
                </c:pt>
                <c:pt idx="153">
                  <c:v>-170</c:v>
                </c:pt>
                <c:pt idx="154">
                  <c:v>-170</c:v>
                </c:pt>
                <c:pt idx="155">
                  <c:v>-170</c:v>
                </c:pt>
                <c:pt idx="156">
                  <c:v>-170</c:v>
                </c:pt>
                <c:pt idx="157">
                  <c:v>-170</c:v>
                </c:pt>
                <c:pt idx="158">
                  <c:v>-170</c:v>
                </c:pt>
                <c:pt idx="159">
                  <c:v>-170</c:v>
                </c:pt>
                <c:pt idx="160">
                  <c:v>-170</c:v>
                </c:pt>
                <c:pt idx="161">
                  <c:v>-170</c:v>
                </c:pt>
                <c:pt idx="162">
                  <c:v>-170</c:v>
                </c:pt>
                <c:pt idx="163">
                  <c:v>-170</c:v>
                </c:pt>
                <c:pt idx="164">
                  <c:v>-170</c:v>
                </c:pt>
                <c:pt idx="165">
                  <c:v>-170</c:v>
                </c:pt>
                <c:pt idx="166">
                  <c:v>-170</c:v>
                </c:pt>
                <c:pt idx="167">
                  <c:v>-170</c:v>
                </c:pt>
              </c:numCache>
            </c:numRef>
          </c:val>
          <c:smooth val="0"/>
          <c:extLst>
            <c:ext xmlns:c16="http://schemas.microsoft.com/office/drawing/2014/chart" uri="{C3380CC4-5D6E-409C-BE32-E72D297353CC}">
              <c16:uniqueId val="{00000004-ECFC-43B1-97F3-33D01369EB75}"/>
            </c:ext>
          </c:extLst>
        </c:ser>
        <c:dLbls>
          <c:showLegendKey val="0"/>
          <c:showVal val="0"/>
          <c:showCatName val="0"/>
          <c:showSerName val="0"/>
          <c:showPercent val="0"/>
          <c:showBubbleSize val="0"/>
        </c:dLbls>
        <c:smooth val="0"/>
        <c:axId val="1017775152"/>
        <c:axId val="1017778416"/>
      </c:lineChart>
      <c:dateAx>
        <c:axId val="101777515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1017778416"/>
        <c:crosses val="autoZero"/>
        <c:auto val="1"/>
        <c:lblOffset val="100"/>
        <c:baseTimeUnit val="months"/>
      </c:dateAx>
      <c:valAx>
        <c:axId val="10177784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017775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La Mami - Barranquilla</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'!$DE$4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'!$DE$5:$DE$172</c:f>
              <c:numCache>
                <c:formatCode>General</c:formatCode>
                <c:ptCount val="168"/>
                <c:pt idx="0">
                  <c:v>-68.867105418792676</c:v>
                </c:pt>
                <c:pt idx="1">
                  <c:v>-68.948281236573962</c:v>
                </c:pt>
                <c:pt idx="2">
                  <c:v>-68.918693491763236</c:v>
                </c:pt>
                <c:pt idx="3">
                  <c:v>-68.855749995676092</c:v>
                </c:pt>
                <c:pt idx="4">
                  <c:v>-68.896666348142389</c:v>
                </c:pt>
                <c:pt idx="5">
                  <c:v>-68.89064992450767</c:v>
                </c:pt>
                <c:pt idx="6">
                  <c:v>-68.850175207023653</c:v>
                </c:pt>
                <c:pt idx="7">
                  <c:v>-68.911059647813659</c:v>
                </c:pt>
                <c:pt idx="8">
                  <c:v>-68.933073880151085</c:v>
                </c:pt>
                <c:pt idx="9">
                  <c:v>-68.867189159697375</c:v>
                </c:pt>
                <c:pt idx="10">
                  <c:v>-68.964078721616488</c:v>
                </c:pt>
                <c:pt idx="11">
                  <c:v>-68.91982574060205</c:v>
                </c:pt>
                <c:pt idx="12">
                  <c:v>-68.822096030533203</c:v>
                </c:pt>
                <c:pt idx="13">
                  <c:v>-68.903381500191585</c:v>
                </c:pt>
                <c:pt idx="14">
                  <c:v>-68.873353593003742</c:v>
                </c:pt>
                <c:pt idx="15">
                  <c:v>-68.812912663445616</c:v>
                </c:pt>
                <c:pt idx="16">
                  <c:v>-68.852183102495303</c:v>
                </c:pt>
                <c:pt idx="17">
                  <c:v>-68.847978049062533</c:v>
                </c:pt>
                <c:pt idx="18">
                  <c:v>-68.809453308618458</c:v>
                </c:pt>
                <c:pt idx="19">
                  <c:v>-68.870797200670154</c:v>
                </c:pt>
                <c:pt idx="20">
                  <c:v>-68.896428871990963</c:v>
                </c:pt>
                <c:pt idx="21">
                  <c:v>-68.830323966848255</c:v>
                </c:pt>
                <c:pt idx="22">
                  <c:v>-68.925805341668195</c:v>
                </c:pt>
                <c:pt idx="23">
                  <c:v>-68.879117435734202</c:v>
                </c:pt>
                <c:pt idx="24">
                  <c:v>-68.785429097659744</c:v>
                </c:pt>
                <c:pt idx="25">
                  <c:v>-57.944716941680667</c:v>
                </c:pt>
                <c:pt idx="26">
                  <c:v>-65.990497324792386</c:v>
                </c:pt>
                <c:pt idx="27">
                  <c:v>-68.779043133545827</c:v>
                </c:pt>
                <c:pt idx="28">
                  <c:v>-68.816725142192411</c:v>
                </c:pt>
                <c:pt idx="29">
                  <c:v>-68.812753144841508</c:v>
                </c:pt>
                <c:pt idx="30">
                  <c:v>-68.397044307970248</c:v>
                </c:pt>
                <c:pt idx="31">
                  <c:v>-66.029040293525327</c:v>
                </c:pt>
                <c:pt idx="32">
                  <c:v>-63.830037420574172</c:v>
                </c:pt>
                <c:pt idx="33">
                  <c:v>-66.725147195677209</c:v>
                </c:pt>
                <c:pt idx="34">
                  <c:v>-62.50670686173271</c:v>
                </c:pt>
                <c:pt idx="35">
                  <c:v>-65.171897323138865</c:v>
                </c:pt>
                <c:pt idx="36">
                  <c:v>-55.513526524083318</c:v>
                </c:pt>
                <c:pt idx="37">
                  <c:v>-50.958679304564839</c:v>
                </c:pt>
                <c:pt idx="38">
                  <c:v>-52.538424442130008</c:v>
                </c:pt>
                <c:pt idx="39">
                  <c:v>-52.506785842309569</c:v>
                </c:pt>
                <c:pt idx="40">
                  <c:v>-52.149270731917795</c:v>
                </c:pt>
                <c:pt idx="41">
                  <c:v>-50.869303293250596</c:v>
                </c:pt>
                <c:pt idx="42">
                  <c:v>-52.226687874531137</c:v>
                </c:pt>
                <c:pt idx="43">
                  <c:v>-49.83765750952989</c:v>
                </c:pt>
                <c:pt idx="44">
                  <c:v>-45.265850181252347</c:v>
                </c:pt>
                <c:pt idx="45">
                  <c:v>-45.187859110443696</c:v>
                </c:pt>
                <c:pt idx="46">
                  <c:v>-40.498869891257016</c:v>
                </c:pt>
                <c:pt idx="47">
                  <c:v>-42.84789429973813</c:v>
                </c:pt>
                <c:pt idx="48">
                  <c:v>-36.212081302635795</c:v>
                </c:pt>
                <c:pt idx="49">
                  <c:v>-29.75853584326552</c:v>
                </c:pt>
                <c:pt idx="50">
                  <c:v>-34.45490440358742</c:v>
                </c:pt>
                <c:pt idx="51">
                  <c:v>-25.788223661690665</c:v>
                </c:pt>
                <c:pt idx="52">
                  <c:v>-17.057186694617315</c:v>
                </c:pt>
                <c:pt idx="53">
                  <c:v>-18.097440253095044</c:v>
                </c:pt>
                <c:pt idx="54">
                  <c:v>-14.259740333770822</c:v>
                </c:pt>
                <c:pt idx="55">
                  <c:v>-7.9518417911200459</c:v>
                </c:pt>
                <c:pt idx="56">
                  <c:v>-10.102867955488591</c:v>
                </c:pt>
                <c:pt idx="57">
                  <c:v>2.6665703595837726</c:v>
                </c:pt>
                <c:pt idx="58">
                  <c:v>1.621240426339682</c:v>
                </c:pt>
                <c:pt idx="59">
                  <c:v>2.167529358906279</c:v>
                </c:pt>
                <c:pt idx="60">
                  <c:v>160.05771067523165</c:v>
                </c:pt>
                <c:pt idx="61">
                  <c:v>164.01835040957667</c:v>
                </c:pt>
                <c:pt idx="62">
                  <c:v>152.78569084900664</c:v>
                </c:pt>
                <c:pt idx="63">
                  <c:v>142.96527946472634</c:v>
                </c:pt>
                <c:pt idx="64">
                  <c:v>152.74747516040225</c:v>
                </c:pt>
                <c:pt idx="65">
                  <c:v>153.91633799957344</c:v>
                </c:pt>
                <c:pt idx="66">
                  <c:v>141.64104784122901</c:v>
                </c:pt>
                <c:pt idx="67">
                  <c:v>153.96551260061096</c:v>
                </c:pt>
                <c:pt idx="68">
                  <c:v>156.01073706545867</c:v>
                </c:pt>
                <c:pt idx="69">
                  <c:v>153.60862261406146</c:v>
                </c:pt>
                <c:pt idx="70">
                  <c:v>157.48027465876658</c:v>
                </c:pt>
                <c:pt idx="71">
                  <c:v>154.78369814984035</c:v>
                </c:pt>
                <c:pt idx="72">
                  <c:v>154.73958562331973</c:v>
                </c:pt>
                <c:pt idx="73">
                  <c:v>159.28574690193636</c:v>
                </c:pt>
                <c:pt idx="74">
                  <c:v>157.34783961827634</c:v>
                </c:pt>
                <c:pt idx="75">
                  <c:v>156.66560881270561</c:v>
                </c:pt>
                <c:pt idx="76">
                  <c:v>136.65017260768218</c:v>
                </c:pt>
                <c:pt idx="77">
                  <c:v>152.66594522079686</c:v>
                </c:pt>
                <c:pt idx="78">
                  <c:v>156.49883381492691</c:v>
                </c:pt>
                <c:pt idx="79">
                  <c:v>158.14557578758104</c:v>
                </c:pt>
                <c:pt idx="80">
                  <c:v>161.85369121353142</c:v>
                </c:pt>
                <c:pt idx="81">
                  <c:v>157.71708404412493</c:v>
                </c:pt>
                <c:pt idx="82">
                  <c:v>161.53862742788624</c:v>
                </c:pt>
                <c:pt idx="83">
                  <c:v>-5.8207660913467407E-11</c:v>
                </c:pt>
                <c:pt idx="84">
                  <c:v>0</c:v>
                </c:pt>
                <c:pt idx="85">
                  <c:v>-1.0477378964424133E-9</c:v>
                </c:pt>
                <c:pt idx="86">
                  <c:v>0</c:v>
                </c:pt>
                <c:pt idx="87">
                  <c:v>0</c:v>
                </c:pt>
                <c:pt idx="88">
                  <c:v>-2.8114300221204758E-8</c:v>
                </c:pt>
                <c:pt idx="89">
                  <c:v>-1.2747477740049362E-8</c:v>
                </c:pt>
                <c:pt idx="90">
                  <c:v>-1.4202669262886047E-8</c:v>
                </c:pt>
                <c:pt idx="91">
                  <c:v>-1.7462298274040222E-10</c:v>
                </c:pt>
                <c:pt idx="92">
                  <c:v>0</c:v>
                </c:pt>
                <c:pt idx="93">
                  <c:v>-1.7462298274040222E-10</c:v>
                </c:pt>
                <c:pt idx="94">
                  <c:v>0</c:v>
                </c:pt>
                <c:pt idx="95">
                  <c:v>1.2223608791828156E-9</c:v>
                </c:pt>
                <c:pt idx="96">
                  <c:v>0</c:v>
                </c:pt>
                <c:pt idx="97">
                  <c:v>0</c:v>
                </c:pt>
                <c:pt idx="98">
                  <c:v>-1.1641532182693481E-10</c:v>
                </c:pt>
                <c:pt idx="99">
                  <c:v>0</c:v>
                </c:pt>
                <c:pt idx="100">
                  <c:v>-5.8033037930727005E-8</c:v>
                </c:pt>
                <c:pt idx="101">
                  <c:v>-1.7462298274040222E-10</c:v>
                </c:pt>
                <c:pt idx="102">
                  <c:v>-2.9685907065868378E-9</c:v>
                </c:pt>
                <c:pt idx="103">
                  <c:v>-9.3132257461547852E-10</c:v>
                </c:pt>
                <c:pt idx="104">
                  <c:v>0</c:v>
                </c:pt>
                <c:pt idx="105">
                  <c:v>-8.7311491370201111E-10</c:v>
                </c:pt>
                <c:pt idx="106">
                  <c:v>-1.7462298274040222E-10</c:v>
                </c:pt>
                <c:pt idx="107">
                  <c:v>-5.8207660913467407E-11</c:v>
                </c:pt>
                <c:pt idx="108">
                  <c:v>-2.1935729194665328</c:v>
                </c:pt>
                <c:pt idx="109">
                  <c:v>-2.2689830644521862</c:v>
                </c:pt>
                <c:pt idx="110">
                  <c:v>-2.2399506362271495</c:v>
                </c:pt>
                <c:pt idx="111">
                  <c:v>-2.1942238931078464</c:v>
                </c:pt>
                <c:pt idx="112">
                  <c:v>-2.2186784124351107</c:v>
                </c:pt>
                <c:pt idx="113">
                  <c:v>-2.222351829521358</c:v>
                </c:pt>
                <c:pt idx="114">
                  <c:v>-2.186933351913467</c:v>
                </c:pt>
                <c:pt idx="115">
                  <c:v>-2.23197129170876</c:v>
                </c:pt>
                <c:pt idx="116">
                  <c:v>-2.2620177281787619</c:v>
                </c:pt>
                <c:pt idx="117">
                  <c:v>-2.2054599773837253</c:v>
                </c:pt>
                <c:pt idx="118">
                  <c:v>-2.2854819089407101</c:v>
                </c:pt>
                <c:pt idx="119">
                  <c:v>-2.2396923974738456</c:v>
                </c:pt>
                <c:pt idx="120">
                  <c:v>-2.1870166033040732</c:v>
                </c:pt>
                <c:pt idx="121">
                  <c:v>-2.2630187224131078</c:v>
                </c:pt>
                <c:pt idx="122">
                  <c:v>-2.2337307058623992</c:v>
                </c:pt>
                <c:pt idx="123">
                  <c:v>-2.1885702160652727</c:v>
                </c:pt>
                <c:pt idx="124">
                  <c:v>-2.2121139506343752</c:v>
                </c:pt>
                <c:pt idx="125">
                  <c:v>-2.2166419623536058</c:v>
                </c:pt>
                <c:pt idx="126">
                  <c:v>-2.1808803503517993</c:v>
                </c:pt>
                <c:pt idx="127">
                  <c:v>-2.2250877112383023</c:v>
                </c:pt>
                <c:pt idx="128">
                  <c:v>-2.2559228735626675</c:v>
                </c:pt>
                <c:pt idx="129">
                  <c:v>-2.1994391746120527</c:v>
                </c:pt>
                <c:pt idx="130">
                  <c:v>-2.2794239691575058</c:v>
                </c:pt>
                <c:pt idx="131">
                  <c:v>-2.2328282382222824</c:v>
                </c:pt>
                <c:pt idx="132">
                  <c:v>-2.1835883290623315</c:v>
                </c:pt>
                <c:pt idx="133">
                  <c:v>-2.2601990160765126</c:v>
                </c:pt>
                <c:pt idx="134">
                  <c:v>-2.2306496287346818</c:v>
                </c:pt>
                <c:pt idx="135">
                  <c:v>-2.1859567863866687</c:v>
                </c:pt>
                <c:pt idx="136">
                  <c:v>-2.2086488997447304</c:v>
                </c:pt>
                <c:pt idx="137">
                  <c:v>-2.2140257064602338</c:v>
                </c:pt>
                <c:pt idx="138">
                  <c:v>-2.1778503984678537</c:v>
                </c:pt>
                <c:pt idx="139">
                  <c:v>-2.2212881997111253</c:v>
                </c:pt>
                <c:pt idx="140">
                  <c:v>-2.2528902292251587</c:v>
                </c:pt>
                <c:pt idx="141">
                  <c:v>-2.1964483219780959</c:v>
                </c:pt>
                <c:pt idx="142">
                  <c:v>-2.2765083584818058</c:v>
                </c:pt>
                <c:pt idx="143">
                  <c:v>-2.2290705823688768</c:v>
                </c:pt>
                <c:pt idx="144">
                  <c:v>-2.1844389170291834</c:v>
                </c:pt>
                <c:pt idx="145">
                  <c:v>-2.2617121636867523</c:v>
                </c:pt>
                <c:pt idx="146">
                  <c:v>-2.2319051993545145</c:v>
                </c:pt>
                <c:pt idx="147">
                  <c:v>-2.187512285716366</c:v>
                </c:pt>
                <c:pt idx="148">
                  <c:v>-2.2094795159064233</c:v>
                </c:pt>
                <c:pt idx="149">
                  <c:v>-2.2156463097780943</c:v>
                </c:pt>
                <c:pt idx="150">
                  <c:v>-2.1790235424996354</c:v>
                </c:pt>
                <c:pt idx="151">
                  <c:v>-2.2218069027876481</c:v>
                </c:pt>
                <c:pt idx="152">
                  <c:v>-2.2541605795267969</c:v>
                </c:pt>
                <c:pt idx="153">
                  <c:v>-2.1976899984874763</c:v>
                </c:pt>
                <c:pt idx="154">
                  <c:v>-0.1300943135865964</c:v>
                </c:pt>
                <c:pt idx="155">
                  <c:v>-1.8240789393894374</c:v>
                </c:pt>
                <c:pt idx="156">
                  <c:v>-2.1889956792583689</c:v>
                </c:pt>
                <c:pt idx="157">
                  <c:v>-5.8207660913467407E-11</c:v>
                </c:pt>
                <c:pt idx="158">
                  <c:v>-2.2368998309248127</c:v>
                </c:pt>
                <c:pt idx="159">
                  <c:v>-2.1926731783896685</c:v>
                </c:pt>
                <c:pt idx="160">
                  <c:v>-2.2140081596444361</c:v>
                </c:pt>
                <c:pt idx="161">
                  <c:v>-2.220931135409046</c:v>
                </c:pt>
                <c:pt idx="162">
                  <c:v>-2.1838086188072339</c:v>
                </c:pt>
                <c:pt idx="163">
                  <c:v>-2.2260257055750117</c:v>
                </c:pt>
                <c:pt idx="164">
                  <c:v>-2.2591113916132599</c:v>
                </c:pt>
                <c:pt idx="165">
                  <c:v>-2.2025595650775358</c:v>
                </c:pt>
                <c:pt idx="166">
                  <c:v>-4.0745362639427185E-10</c:v>
                </c:pt>
                <c:pt idx="167">
                  <c:v>-2.2339552507619374</c:v>
                </c:pt>
              </c:numCache>
            </c:numRef>
          </c:val>
          <c:smooth val="0"/>
          <c:extLst>
            <c:ext xmlns:c16="http://schemas.microsoft.com/office/drawing/2014/chart" uri="{C3380CC4-5D6E-409C-BE32-E72D297353CC}">
              <c16:uniqueId val="{00000000-52EC-4BE6-AA86-E33476837A45}"/>
            </c:ext>
          </c:extLst>
        </c:ser>
        <c:ser>
          <c:idx val="3"/>
          <c:order val="1"/>
          <c:tx>
            <c:strRef>
              <c:f>'Graficos 5-3 a 5-23_Flujos '!$DF$4</c:f>
              <c:strCache>
                <c:ptCount val="1"/>
                <c:pt idx="0">
                  <c:v>Flujo Oferta2</c:v>
                </c:pt>
              </c:strCache>
            </c:strRef>
          </c:tx>
          <c:spPr>
            <a:ln w="38100" cap="rnd">
              <a:solidFill>
                <a:schemeClr val="accent4"/>
              </a:solidFill>
              <a:prstDash val="sysDot"/>
              <a:round/>
            </a:ln>
            <a:effectLst/>
          </c:spPr>
          <c:marker>
            <c:symbol val="none"/>
          </c:marker>
          <c:val>
            <c:numRef>
              <c:f>'Graficos 5-3 a 5-23_Flujos '!$DF$5:$DF$172</c:f>
              <c:numCache>
                <c:formatCode>General</c:formatCode>
                <c:ptCount val="168"/>
                <c:pt idx="0">
                  <c:v>14.475176523451864</c:v>
                </c:pt>
                <c:pt idx="1">
                  <c:v>1.0819560651244728</c:v>
                </c:pt>
                <c:pt idx="2">
                  <c:v>26.375088979479642</c:v>
                </c:pt>
                <c:pt idx="3">
                  <c:v>20.378342632616182</c:v>
                </c:pt>
                <c:pt idx="4">
                  <c:v>11.408839164262702</c:v>
                </c:pt>
                <c:pt idx="5">
                  <c:v>34.997544023184105</c:v>
                </c:pt>
                <c:pt idx="6">
                  <c:v>23.75208146571515</c:v>
                </c:pt>
                <c:pt idx="7">
                  <c:v>21.410297738245276</c:v>
                </c:pt>
                <c:pt idx="8">
                  <c:v>-31.364374477560318</c:v>
                </c:pt>
                <c:pt idx="9">
                  <c:v>-30.412158690865169</c:v>
                </c:pt>
                <c:pt idx="10">
                  <c:v>-47.329678245074547</c:v>
                </c:pt>
                <c:pt idx="11">
                  <c:v>-35.327424937201556</c:v>
                </c:pt>
                <c:pt idx="12">
                  <c:v>-15.709873878210828</c:v>
                </c:pt>
                <c:pt idx="13">
                  <c:v>-45.171828719319251</c:v>
                </c:pt>
                <c:pt idx="14">
                  <c:v>-34.978358821022937</c:v>
                </c:pt>
                <c:pt idx="15">
                  <c:v>-45.321940097986783</c:v>
                </c:pt>
                <c:pt idx="16">
                  <c:v>-43.151749654764217</c:v>
                </c:pt>
                <c:pt idx="17">
                  <c:v>-48.566344162462485</c:v>
                </c:pt>
                <c:pt idx="18">
                  <c:v>-57.30660145734123</c:v>
                </c:pt>
                <c:pt idx="19">
                  <c:v>-68.843692186332419</c:v>
                </c:pt>
                <c:pt idx="20">
                  <c:v>-68.868867929599901</c:v>
                </c:pt>
                <c:pt idx="21">
                  <c:v>-68.8034041462044</c:v>
                </c:pt>
                <c:pt idx="22">
                  <c:v>-68.897717788569992</c:v>
                </c:pt>
                <c:pt idx="23">
                  <c:v>-68.851542191659121</c:v>
                </c:pt>
                <c:pt idx="24">
                  <c:v>-68.758854725401761</c:v>
                </c:pt>
                <c:pt idx="25">
                  <c:v>-68.839090865616754</c:v>
                </c:pt>
                <c:pt idx="26">
                  <c:v>-52.307943394208792</c:v>
                </c:pt>
                <c:pt idx="27">
                  <c:v>-37.943036043839015</c:v>
                </c:pt>
                <c:pt idx="28">
                  <c:v>-32.646614654667303</c:v>
                </c:pt>
                <c:pt idx="29">
                  <c:v>-21.331702984844583</c:v>
                </c:pt>
                <c:pt idx="30">
                  <c:v>-43.772171617740128</c:v>
                </c:pt>
                <c:pt idx="31">
                  <c:v>-54.868341452886227</c:v>
                </c:pt>
                <c:pt idx="32">
                  <c:v>-68.83245782182621</c:v>
                </c:pt>
                <c:pt idx="33">
                  <c:v>-68.767530865313688</c:v>
                </c:pt>
                <c:pt idx="34">
                  <c:v>-68.860337253629325</c:v>
                </c:pt>
                <c:pt idx="35">
                  <c:v>-68.814235938128036</c:v>
                </c:pt>
                <c:pt idx="36">
                  <c:v>-68.725807242682038</c:v>
                </c:pt>
                <c:pt idx="37">
                  <c:v>-68.806416494958114</c:v>
                </c:pt>
                <c:pt idx="38">
                  <c:v>-68.776145217939586</c:v>
                </c:pt>
                <c:pt idx="39">
                  <c:v>-68.718688596571042</c:v>
                </c:pt>
                <c:pt idx="40">
                  <c:v>-68.75385610266045</c:v>
                </c:pt>
                <c:pt idx="41">
                  <c:v>-68.751269287299294</c:v>
                </c:pt>
                <c:pt idx="42">
                  <c:v>-68.712748609536163</c:v>
                </c:pt>
                <c:pt idx="43">
                  <c:v>-68.770235392556231</c:v>
                </c:pt>
                <c:pt idx="44">
                  <c:v>-68.79802346367245</c:v>
                </c:pt>
                <c:pt idx="45">
                  <c:v>-68.733534637210084</c:v>
                </c:pt>
                <c:pt idx="46">
                  <c:v>-68.825450746712704</c:v>
                </c:pt>
                <c:pt idx="47">
                  <c:v>-68.778897866789521</c:v>
                </c:pt>
                <c:pt idx="48">
                  <c:v>-68.69568196961319</c:v>
                </c:pt>
                <c:pt idx="49">
                  <c:v>-68.6778670297237</c:v>
                </c:pt>
                <c:pt idx="50">
                  <c:v>-68.745325765374332</c:v>
                </c:pt>
                <c:pt idx="51">
                  <c:v>-68.68927931447206</c:v>
                </c:pt>
                <c:pt idx="52">
                  <c:v>-67.429068764061526</c:v>
                </c:pt>
                <c:pt idx="53">
                  <c:v>-65.294539116809233</c:v>
                </c:pt>
                <c:pt idx="54">
                  <c:v>-65.96656173609199</c:v>
                </c:pt>
                <c:pt idx="55">
                  <c:v>-62.649087895112643</c:v>
                </c:pt>
                <c:pt idx="56">
                  <c:v>-58.952799678081988</c:v>
                </c:pt>
                <c:pt idx="57">
                  <c:v>-50.004618200872187</c:v>
                </c:pt>
                <c:pt idx="58">
                  <c:v>-54.337392958543035</c:v>
                </c:pt>
                <c:pt idx="59">
                  <c:v>-55.638210495910869</c:v>
                </c:pt>
                <c:pt idx="60">
                  <c:v>118.6842623949633</c:v>
                </c:pt>
                <c:pt idx="61">
                  <c:v>123.84175333648454</c:v>
                </c:pt>
                <c:pt idx="62">
                  <c:v>111.18466213467764</c:v>
                </c:pt>
                <c:pt idx="63">
                  <c:v>102.60004725819454</c:v>
                </c:pt>
                <c:pt idx="64">
                  <c:v>113.62787685141666</c:v>
                </c:pt>
                <c:pt idx="65">
                  <c:v>116.05641913058935</c:v>
                </c:pt>
                <c:pt idx="66">
                  <c:v>104.83559108705958</c:v>
                </c:pt>
                <c:pt idx="67">
                  <c:v>117.98707516037393</c:v>
                </c:pt>
                <c:pt idx="68">
                  <c:v>120.84915164968697</c:v>
                </c:pt>
                <c:pt idx="69">
                  <c:v>119.29196404688992</c:v>
                </c:pt>
                <c:pt idx="70">
                  <c:v>124.00042770721484</c:v>
                </c:pt>
                <c:pt idx="71">
                  <c:v>122.16401257016696</c:v>
                </c:pt>
                <c:pt idx="72">
                  <c:v>121.25742900336627</c:v>
                </c:pt>
                <c:pt idx="73">
                  <c:v>126.64625296619488</c:v>
                </c:pt>
                <c:pt idx="74">
                  <c:v>125.5799833307392</c:v>
                </c:pt>
                <c:pt idx="75">
                  <c:v>125.76511663489509</c:v>
                </c:pt>
                <c:pt idx="76">
                  <c:v>106.61730250751134</c:v>
                </c:pt>
                <c:pt idx="77">
                  <c:v>123.5055554350256</c:v>
                </c:pt>
                <c:pt idx="78">
                  <c:v>128.13128244841937</c:v>
                </c:pt>
                <c:pt idx="79">
                  <c:v>130.45164789981209</c:v>
                </c:pt>
                <c:pt idx="80">
                  <c:v>134.83866984857013</c:v>
                </c:pt>
                <c:pt idx="81">
                  <c:v>131.39601730729919</c:v>
                </c:pt>
                <c:pt idx="82">
                  <c:v>135.91307654307457</c:v>
                </c:pt>
                <c:pt idx="83">
                  <c:v>-2.2819054420106113</c:v>
                </c:pt>
                <c:pt idx="84">
                  <c:v>-2.2180554222431965</c:v>
                </c:pt>
                <c:pt idx="85">
                  <c:v>-2.2923948393436149</c:v>
                </c:pt>
                <c:pt idx="86">
                  <c:v>-2.2638599434285425</c:v>
                </c:pt>
                <c:pt idx="87">
                  <c:v>-1.1641532182693481E-10</c:v>
                </c:pt>
                <c:pt idx="88">
                  <c:v>-1.933042919554282</c:v>
                </c:pt>
                <c:pt idx="89">
                  <c:v>-2.2449984173872508</c:v>
                </c:pt>
                <c:pt idx="90">
                  <c:v>-2.2101066742907278</c:v>
                </c:pt>
                <c:pt idx="91">
                  <c:v>0</c:v>
                </c:pt>
                <c:pt idx="92">
                  <c:v>-2.2854826964321546</c:v>
                </c:pt>
                <c:pt idx="93">
                  <c:v>-2.2286067839595489</c:v>
                </c:pt>
                <c:pt idx="94">
                  <c:v>-2.3090714476420544</c:v>
                </c:pt>
                <c:pt idx="95">
                  <c:v>-2.2647942788898945</c:v>
                </c:pt>
                <c:pt idx="96">
                  <c:v>-2.2039513289928436</c:v>
                </c:pt>
                <c:pt idx="97">
                  <c:v>-2.2788081760518253</c:v>
                </c:pt>
                <c:pt idx="98">
                  <c:v>0</c:v>
                </c:pt>
                <c:pt idx="99">
                  <c:v>0</c:v>
                </c:pt>
                <c:pt idx="100">
                  <c:v>0</c:v>
                </c:pt>
                <c:pt idx="101">
                  <c:v>1.1641532182693481E-10</c:v>
                </c:pt>
                <c:pt idx="102">
                  <c:v>-2.1967082823975943</c:v>
                </c:pt>
                <c:pt idx="103">
                  <c:v>-2.2426660687197</c:v>
                </c:pt>
                <c:pt idx="104">
                  <c:v>-2.2719047295395285</c:v>
                </c:pt>
                <c:pt idx="105">
                  <c:v>-2.2152161269332282</c:v>
                </c:pt>
                <c:pt idx="106">
                  <c:v>-2.2953991041285917</c:v>
                </c:pt>
                <c:pt idx="107">
                  <c:v>-2.2503814099472947</c:v>
                </c:pt>
                <c:pt idx="108">
                  <c:v>-2.1935729194665328</c:v>
                </c:pt>
                <c:pt idx="109">
                  <c:v>-2.2689830645103939</c:v>
                </c:pt>
                <c:pt idx="110">
                  <c:v>-2.2399506353540346</c:v>
                </c:pt>
                <c:pt idx="111">
                  <c:v>-2.1942238987539895</c:v>
                </c:pt>
                <c:pt idx="112">
                  <c:v>-2.2186784124351107</c:v>
                </c:pt>
                <c:pt idx="113">
                  <c:v>-2.222351829521358</c:v>
                </c:pt>
                <c:pt idx="114">
                  <c:v>-2.186933351913467</c:v>
                </c:pt>
                <c:pt idx="115">
                  <c:v>-2.2319712928729132</c:v>
                </c:pt>
                <c:pt idx="116">
                  <c:v>-2.2620177281787619</c:v>
                </c:pt>
                <c:pt idx="117">
                  <c:v>-2.2054599769762717</c:v>
                </c:pt>
                <c:pt idx="118">
                  <c:v>-2.2854819089407101</c:v>
                </c:pt>
                <c:pt idx="119">
                  <c:v>-2.2396923975320533</c:v>
                </c:pt>
                <c:pt idx="120">
                  <c:v>-2.1870166033040732</c:v>
                </c:pt>
                <c:pt idx="121">
                  <c:v>-2.2630187216564082</c:v>
                </c:pt>
                <c:pt idx="122">
                  <c:v>-2.2337307059206069</c:v>
                </c:pt>
                <c:pt idx="123">
                  <c:v>-2.1885702160652727</c:v>
                </c:pt>
                <c:pt idx="124">
                  <c:v>-2.2121139505761676</c:v>
                </c:pt>
                <c:pt idx="125">
                  <c:v>-2.2166419623536058</c:v>
                </c:pt>
                <c:pt idx="126">
                  <c:v>-2.1808803503517993</c:v>
                </c:pt>
                <c:pt idx="127">
                  <c:v>-2.22508771129651</c:v>
                </c:pt>
                <c:pt idx="128">
                  <c:v>-2.2559228719910607</c:v>
                </c:pt>
                <c:pt idx="129">
                  <c:v>-2.1994391745538451</c:v>
                </c:pt>
                <c:pt idx="130">
                  <c:v>-2.2794239691575058</c:v>
                </c:pt>
                <c:pt idx="131">
                  <c:v>-2.232828238629736</c:v>
                </c:pt>
                <c:pt idx="132">
                  <c:v>-2.1835883394815028</c:v>
                </c:pt>
                <c:pt idx="133">
                  <c:v>-2.2601990160765126</c:v>
                </c:pt>
                <c:pt idx="134">
                  <c:v>-2.2306496287346818</c:v>
                </c:pt>
                <c:pt idx="135">
                  <c:v>-2.1859567863866687</c:v>
                </c:pt>
                <c:pt idx="136">
                  <c:v>-2.2086488998029381</c:v>
                </c:pt>
                <c:pt idx="137">
                  <c:v>-2.2140257062856108</c:v>
                </c:pt>
                <c:pt idx="138">
                  <c:v>-2.1778503985260613</c:v>
                </c:pt>
                <c:pt idx="139">
                  <c:v>-2.2212881993618794</c:v>
                </c:pt>
                <c:pt idx="140">
                  <c:v>-2.2528902292251587</c:v>
                </c:pt>
                <c:pt idx="141">
                  <c:v>-2.1964483219780959</c:v>
                </c:pt>
                <c:pt idx="142">
                  <c:v>-2.2765083584818058</c:v>
                </c:pt>
                <c:pt idx="143">
                  <c:v>-2.2290705823688768</c:v>
                </c:pt>
                <c:pt idx="144">
                  <c:v>-2.1844389170291834</c:v>
                </c:pt>
                <c:pt idx="145">
                  <c:v>-2.2617122237570584</c:v>
                </c:pt>
                <c:pt idx="146">
                  <c:v>-2.2319051993545145</c:v>
                </c:pt>
                <c:pt idx="147">
                  <c:v>-2.1875122856581584</c:v>
                </c:pt>
                <c:pt idx="148">
                  <c:v>-2.209479515964631</c:v>
                </c:pt>
                <c:pt idx="149">
                  <c:v>-2.2156463078572415</c:v>
                </c:pt>
                <c:pt idx="150">
                  <c:v>-2.1790235424996354</c:v>
                </c:pt>
                <c:pt idx="151">
                  <c:v>-2.2218069028458558</c:v>
                </c:pt>
                <c:pt idx="152">
                  <c:v>-2.2541605803417042</c:v>
                </c:pt>
                <c:pt idx="153">
                  <c:v>-2.1976899984874763</c:v>
                </c:pt>
                <c:pt idx="154">
                  <c:v>-2.277960105042439</c:v>
                </c:pt>
                <c:pt idx="155">
                  <c:v>-2.2296533369226381</c:v>
                </c:pt>
                <c:pt idx="156">
                  <c:v>-2.1889956808299758</c:v>
                </c:pt>
                <c:pt idx="157">
                  <c:v>-2.2669666160363704</c:v>
                </c:pt>
                <c:pt idx="158">
                  <c:v>-2.2368998316233046</c:v>
                </c:pt>
                <c:pt idx="159">
                  <c:v>-2.1926731783896685</c:v>
                </c:pt>
                <c:pt idx="160">
                  <c:v>-2.2140081597026438</c:v>
                </c:pt>
                <c:pt idx="161">
                  <c:v>-2.2209311333135702</c:v>
                </c:pt>
                <c:pt idx="162">
                  <c:v>-2.1838086188072339</c:v>
                </c:pt>
                <c:pt idx="163">
                  <c:v>-2.2260257061570883</c:v>
                </c:pt>
                <c:pt idx="164">
                  <c:v>-2.2591113747330382</c:v>
                </c:pt>
                <c:pt idx="165">
                  <c:v>-2.2025595634477213</c:v>
                </c:pt>
                <c:pt idx="166">
                  <c:v>-2.2831622203229927</c:v>
                </c:pt>
                <c:pt idx="167">
                  <c:v>-2.2339552510529757</c:v>
                </c:pt>
              </c:numCache>
            </c:numRef>
          </c:val>
          <c:smooth val="0"/>
          <c:extLst>
            <c:ext xmlns:c16="http://schemas.microsoft.com/office/drawing/2014/chart" uri="{C3380CC4-5D6E-409C-BE32-E72D297353CC}">
              <c16:uniqueId val="{00000001-52EC-4BE6-AA86-E33476837A45}"/>
            </c:ext>
          </c:extLst>
        </c:ser>
        <c:ser>
          <c:idx val="4"/>
          <c:order val="2"/>
          <c:tx>
            <c:strRef>
              <c:f>'Graficos 5-3 a 5-23_Flujos '!$DG$4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'!$DG$5:$DG$172</c:f>
              <c:numCache>
                <c:formatCode>General</c:formatCode>
                <c:ptCount val="168"/>
                <c:pt idx="0">
                  <c:v>14.475176523451864</c:v>
                </c:pt>
                <c:pt idx="1">
                  <c:v>1.0819560651244728</c:v>
                </c:pt>
                <c:pt idx="2">
                  <c:v>26.375088979479642</c:v>
                </c:pt>
                <c:pt idx="3">
                  <c:v>20.378342632616182</c:v>
                </c:pt>
                <c:pt idx="4">
                  <c:v>11.408839164262702</c:v>
                </c:pt>
                <c:pt idx="5">
                  <c:v>34.997544023184105</c:v>
                </c:pt>
                <c:pt idx="6">
                  <c:v>23.75208146571515</c:v>
                </c:pt>
                <c:pt idx="7">
                  <c:v>21.410297738245276</c:v>
                </c:pt>
                <c:pt idx="8">
                  <c:v>-31.364374477560318</c:v>
                </c:pt>
                <c:pt idx="9">
                  <c:v>-30.412158690865169</c:v>
                </c:pt>
                <c:pt idx="10">
                  <c:v>-47.329678245074547</c:v>
                </c:pt>
                <c:pt idx="11">
                  <c:v>-35.327424937201556</c:v>
                </c:pt>
                <c:pt idx="12">
                  <c:v>-2.9501139998974963</c:v>
                </c:pt>
                <c:pt idx="13">
                  <c:v>-3.0401482866495826</c:v>
                </c:pt>
                <c:pt idx="14">
                  <c:v>-3.0021775800772161</c:v>
                </c:pt>
                <c:pt idx="15">
                  <c:v>-2.9528831565903602</c:v>
                </c:pt>
                <c:pt idx="16">
                  <c:v>-2.9828254658955871</c:v>
                </c:pt>
                <c:pt idx="17">
                  <c:v>-2.9859259195828827</c:v>
                </c:pt>
                <c:pt idx="18">
                  <c:v>-2.9428327210395651</c:v>
                </c:pt>
                <c:pt idx="19">
                  <c:v>-3.0032823085901441</c:v>
                </c:pt>
                <c:pt idx="20">
                  <c:v>-3.0372230770746569</c:v>
                </c:pt>
                <c:pt idx="21">
                  <c:v>-2.9659317000113106</c:v>
                </c:pt>
                <c:pt idx="22">
                  <c:v>-4.0507234335311182</c:v>
                </c:pt>
                <c:pt idx="23">
                  <c:v>-6.11271611800953</c:v>
                </c:pt>
                <c:pt idx="24">
                  <c:v>-6.2086182340334517</c:v>
                </c:pt>
                <c:pt idx="25">
                  <c:v>-6.0466991857609855</c:v>
                </c:pt>
                <c:pt idx="26">
                  <c:v>-2.9728877288044941</c:v>
                </c:pt>
                <c:pt idx="27">
                  <c:v>-2.9261027325287046</c:v>
                </c:pt>
                <c:pt idx="28">
                  <c:v>-2.6779919263114493</c:v>
                </c:pt>
                <c:pt idx="29">
                  <c:v>-2.9536514300217505</c:v>
                </c:pt>
                <c:pt idx="30">
                  <c:v>-2.9155963990735927</c:v>
                </c:pt>
                <c:pt idx="31">
                  <c:v>-2.9715020894496433</c:v>
                </c:pt>
                <c:pt idx="32">
                  <c:v>-3.007286086711872</c:v>
                </c:pt>
                <c:pt idx="33">
                  <c:v>-2.9375611908216683</c:v>
                </c:pt>
                <c:pt idx="34">
                  <c:v>-3.0322975578788487</c:v>
                </c:pt>
                <c:pt idx="35">
                  <c:v>-2.9794417050187576</c:v>
                </c:pt>
                <c:pt idx="36">
                  <c:v>-2.892508339228641</c:v>
                </c:pt>
                <c:pt idx="37">
                  <c:v>-2.9843700573073306</c:v>
                </c:pt>
                <c:pt idx="38">
                  <c:v>-2.3508032114603452</c:v>
                </c:pt>
                <c:pt idx="39">
                  <c:v>-2.2992035036736524</c:v>
                </c:pt>
                <c:pt idx="40">
                  <c:v>0.38061324514961825</c:v>
                </c:pt>
                <c:pt idx="41">
                  <c:v>6.183679180574245</c:v>
                </c:pt>
                <c:pt idx="42">
                  <c:v>9.7086144915775208</c:v>
                </c:pt>
                <c:pt idx="43">
                  <c:v>16.344920707806807</c:v>
                </c:pt>
                <c:pt idx="44">
                  <c:v>20.852946970823893</c:v>
                </c:pt>
                <c:pt idx="45">
                  <c:v>20.152502918035907</c:v>
                </c:pt>
                <c:pt idx="46">
                  <c:v>25.898926069620529</c:v>
                </c:pt>
                <c:pt idx="47">
                  <c:v>24.929549307848959</c:v>
                </c:pt>
                <c:pt idx="48">
                  <c:v>24.052969709691126</c:v>
                </c:pt>
                <c:pt idx="49">
                  <c:v>101.35347560534314</c:v>
                </c:pt>
                <c:pt idx="50">
                  <c:v>29.138546790491318</c:v>
                </c:pt>
                <c:pt idx="51">
                  <c:v>29.530114916298487</c:v>
                </c:pt>
                <c:pt idx="52">
                  <c:v>99.610263097298855</c:v>
                </c:pt>
                <c:pt idx="53">
                  <c:v>91.681010027211812</c:v>
                </c:pt>
                <c:pt idx="54">
                  <c:v>93.39611722481078</c:v>
                </c:pt>
                <c:pt idx="55">
                  <c:v>94.322444855677475</c:v>
                </c:pt>
                <c:pt idx="56">
                  <c:v>95.038473350017114</c:v>
                </c:pt>
                <c:pt idx="57">
                  <c:v>96.854000063702131</c:v>
                </c:pt>
                <c:pt idx="58">
                  <c:v>97.619613848647134</c:v>
                </c:pt>
                <c:pt idx="59">
                  <c:v>98.879847086230541</c:v>
                </c:pt>
                <c:pt idx="60">
                  <c:v>118.68426239507971</c:v>
                </c:pt>
                <c:pt idx="61">
                  <c:v>123.84175333660096</c:v>
                </c:pt>
                <c:pt idx="62">
                  <c:v>111.18466213491047</c:v>
                </c:pt>
                <c:pt idx="63">
                  <c:v>102.60004725807812</c:v>
                </c:pt>
                <c:pt idx="64">
                  <c:v>113.62787685380317</c:v>
                </c:pt>
                <c:pt idx="65">
                  <c:v>116.05641913058935</c:v>
                </c:pt>
                <c:pt idx="66">
                  <c:v>104.83559108577901</c:v>
                </c:pt>
                <c:pt idx="67">
                  <c:v>117.98707516037393</c:v>
                </c:pt>
                <c:pt idx="68">
                  <c:v>120.84915164433187</c:v>
                </c:pt>
                <c:pt idx="69">
                  <c:v>119.29196405550465</c:v>
                </c:pt>
                <c:pt idx="70">
                  <c:v>124.00042770727305</c:v>
                </c:pt>
                <c:pt idx="71">
                  <c:v>122.16401257022517</c:v>
                </c:pt>
                <c:pt idx="72">
                  <c:v>121.25742899719626</c:v>
                </c:pt>
                <c:pt idx="73">
                  <c:v>126.64625296549639</c:v>
                </c:pt>
                <c:pt idx="74">
                  <c:v>125.5799833307974</c:v>
                </c:pt>
                <c:pt idx="75">
                  <c:v>125.76511663501151</c:v>
                </c:pt>
                <c:pt idx="76">
                  <c:v>106.61730250716209</c:v>
                </c:pt>
                <c:pt idx="77">
                  <c:v>123.50555543490918</c:v>
                </c:pt>
                <c:pt idx="78">
                  <c:v>128.13128244841937</c:v>
                </c:pt>
                <c:pt idx="79">
                  <c:v>130.45164790237322</c:v>
                </c:pt>
                <c:pt idx="80">
                  <c:v>134.83866983983899</c:v>
                </c:pt>
                <c:pt idx="81">
                  <c:v>131.39601731137373</c:v>
                </c:pt>
                <c:pt idx="82">
                  <c:v>135.913076541794</c:v>
                </c:pt>
                <c:pt idx="83">
                  <c:v>-2.2819054399733432</c:v>
                </c:pt>
                <c:pt idx="84">
                  <c:v>-2.2180554242804646</c:v>
                </c:pt>
                <c:pt idx="85">
                  <c:v>-2.2923948689131066</c:v>
                </c:pt>
                <c:pt idx="86">
                  <c:v>-2.2638599431957118</c:v>
                </c:pt>
                <c:pt idx="87">
                  <c:v>5.8207660913467407E-11</c:v>
                </c:pt>
                <c:pt idx="88">
                  <c:v>-1.9330428544781171</c:v>
                </c:pt>
                <c:pt idx="89">
                  <c:v>-2.2449984161648899</c:v>
                </c:pt>
                <c:pt idx="90">
                  <c:v>-2.2101066743489355</c:v>
                </c:pt>
                <c:pt idx="91">
                  <c:v>-3.434251993894577E-9</c:v>
                </c:pt>
                <c:pt idx="92">
                  <c:v>-2.2854826956172474</c:v>
                </c:pt>
                <c:pt idx="93">
                  <c:v>-2.2286067837267183</c:v>
                </c:pt>
                <c:pt idx="94">
                  <c:v>-2.309071448224131</c:v>
                </c:pt>
                <c:pt idx="95">
                  <c:v>-2.2647942790063098</c:v>
                </c:pt>
                <c:pt idx="96">
                  <c:v>-2.2039513229392469</c:v>
                </c:pt>
                <c:pt idx="97">
                  <c:v>-2.2788081769249402</c:v>
                </c:pt>
                <c:pt idx="98">
                  <c:v>0</c:v>
                </c:pt>
                <c:pt idx="99">
                  <c:v>0</c:v>
                </c:pt>
                <c:pt idx="100">
                  <c:v>0</c:v>
                </c:pt>
                <c:pt idx="101">
                  <c:v>5.8207660913467407E-11</c:v>
                </c:pt>
                <c:pt idx="102">
                  <c:v>-2.1967082825722173</c:v>
                </c:pt>
                <c:pt idx="103">
                  <c:v>-2.2426660687197</c:v>
                </c:pt>
                <c:pt idx="104">
                  <c:v>-2.27190472104121</c:v>
                </c:pt>
                <c:pt idx="105">
                  <c:v>-2.2152161269332282</c:v>
                </c:pt>
                <c:pt idx="106">
                  <c:v>-2.2953991041285917</c:v>
                </c:pt>
                <c:pt idx="107">
                  <c:v>-2.2503814099472947</c:v>
                </c:pt>
                <c:pt idx="108">
                  <c:v>-2.1935729194083251</c:v>
                </c:pt>
                <c:pt idx="109">
                  <c:v>-2.2689830644521862</c:v>
                </c:pt>
                <c:pt idx="110">
                  <c:v>-2.2399506353540346</c:v>
                </c:pt>
                <c:pt idx="111">
                  <c:v>-2.1942238931078464</c:v>
                </c:pt>
                <c:pt idx="112">
                  <c:v>-2.2186784124351107</c:v>
                </c:pt>
                <c:pt idx="113">
                  <c:v>-2.222351829521358</c:v>
                </c:pt>
                <c:pt idx="114">
                  <c:v>-2.1869333530776203</c:v>
                </c:pt>
                <c:pt idx="115">
                  <c:v>-2.2319713010219857</c:v>
                </c:pt>
                <c:pt idx="116">
                  <c:v>-2.2620177281787619</c:v>
                </c:pt>
                <c:pt idx="117">
                  <c:v>-2.2054599769762717</c:v>
                </c:pt>
                <c:pt idx="118">
                  <c:v>-2.2854819089407101</c:v>
                </c:pt>
                <c:pt idx="119">
                  <c:v>-2.2396923975320533</c:v>
                </c:pt>
                <c:pt idx="120">
                  <c:v>-2.1870166033622809</c:v>
                </c:pt>
                <c:pt idx="121">
                  <c:v>-2.2630187215399928</c:v>
                </c:pt>
                <c:pt idx="122">
                  <c:v>-2.2337307059206069</c:v>
                </c:pt>
                <c:pt idx="123">
                  <c:v>-2.1885702160652727</c:v>
                </c:pt>
                <c:pt idx="124">
                  <c:v>-2.2121139505761676</c:v>
                </c:pt>
                <c:pt idx="125">
                  <c:v>-2.2166419631103054</c:v>
                </c:pt>
                <c:pt idx="126">
                  <c:v>-2.1808803503517993</c:v>
                </c:pt>
                <c:pt idx="127">
                  <c:v>-2.22508771129651</c:v>
                </c:pt>
                <c:pt idx="128">
                  <c:v>-2.255922871932853</c:v>
                </c:pt>
                <c:pt idx="129">
                  <c:v>-2.1994391729240306</c:v>
                </c:pt>
                <c:pt idx="130">
                  <c:v>-2.2794239691575058</c:v>
                </c:pt>
                <c:pt idx="131">
                  <c:v>-2.232828238629736</c:v>
                </c:pt>
                <c:pt idx="132">
                  <c:v>-2.1835883302846923</c:v>
                </c:pt>
                <c:pt idx="133">
                  <c:v>-2.2601990161347203</c:v>
                </c:pt>
                <c:pt idx="134">
                  <c:v>-2.2306496287346818</c:v>
                </c:pt>
                <c:pt idx="135">
                  <c:v>-2.1859567863866687</c:v>
                </c:pt>
                <c:pt idx="136">
                  <c:v>-2.2086488997447304</c:v>
                </c:pt>
                <c:pt idx="137">
                  <c:v>-2.2140257062856108</c:v>
                </c:pt>
                <c:pt idx="138">
                  <c:v>-2.1778503985260613</c:v>
                </c:pt>
                <c:pt idx="139">
                  <c:v>-2.2212881997111253</c:v>
                </c:pt>
                <c:pt idx="140">
                  <c:v>-2.252890229166951</c:v>
                </c:pt>
                <c:pt idx="141">
                  <c:v>-2.1964483220363036</c:v>
                </c:pt>
                <c:pt idx="142">
                  <c:v>-2.2765083584818058</c:v>
                </c:pt>
                <c:pt idx="143">
                  <c:v>-2.2290705823688768</c:v>
                </c:pt>
                <c:pt idx="144">
                  <c:v>-2.184438917087391</c:v>
                </c:pt>
                <c:pt idx="145">
                  <c:v>-2.2617122230003588</c:v>
                </c:pt>
                <c:pt idx="146">
                  <c:v>-2.2319051992963068</c:v>
                </c:pt>
                <c:pt idx="147">
                  <c:v>-2.1875122839701362</c:v>
                </c:pt>
                <c:pt idx="148">
                  <c:v>-2.209479515964631</c:v>
                </c:pt>
                <c:pt idx="149">
                  <c:v>-2.2156463077990338</c:v>
                </c:pt>
                <c:pt idx="150">
                  <c:v>-2.1790235424414277</c:v>
                </c:pt>
                <c:pt idx="151">
                  <c:v>-2.2218069027876481</c:v>
                </c:pt>
                <c:pt idx="152">
                  <c:v>-2.2541605803417042</c:v>
                </c:pt>
                <c:pt idx="153">
                  <c:v>-2.1976900020381436</c:v>
                </c:pt>
                <c:pt idx="154">
                  <c:v>-2.2779601051006466</c:v>
                </c:pt>
                <c:pt idx="155">
                  <c:v>-2.2296533369226381</c:v>
                </c:pt>
                <c:pt idx="156">
                  <c:v>-2.1889956791419536</c:v>
                </c:pt>
                <c:pt idx="157">
                  <c:v>-2.2669666184228845</c:v>
                </c:pt>
                <c:pt idx="158">
                  <c:v>-2.2368998309830204</c:v>
                </c:pt>
                <c:pt idx="159">
                  <c:v>-2.1926731783896685</c:v>
                </c:pt>
                <c:pt idx="160">
                  <c:v>-2.2140081596444361</c:v>
                </c:pt>
                <c:pt idx="161">
                  <c:v>-2.2209311336628161</c:v>
                </c:pt>
                <c:pt idx="162">
                  <c:v>-2.1838086188072339</c:v>
                </c:pt>
                <c:pt idx="163">
                  <c:v>-2.2260257061570883</c:v>
                </c:pt>
                <c:pt idx="164">
                  <c:v>-2.2591113767120987</c:v>
                </c:pt>
                <c:pt idx="165">
                  <c:v>-2.2025595642626286</c:v>
                </c:pt>
                <c:pt idx="166">
                  <c:v>-2.283162220264785</c:v>
                </c:pt>
                <c:pt idx="167">
                  <c:v>-2.2339552507619374</c:v>
                </c:pt>
              </c:numCache>
            </c:numRef>
          </c:val>
          <c:smooth val="0"/>
          <c:extLst>
            <c:ext xmlns:c16="http://schemas.microsoft.com/office/drawing/2014/chart" uri="{C3380CC4-5D6E-409C-BE32-E72D297353CC}">
              <c16:uniqueId val="{00000002-52EC-4BE6-AA86-E33476837A45}"/>
            </c:ext>
          </c:extLst>
        </c:ser>
        <c:ser>
          <c:idx val="1"/>
          <c:order val="3"/>
          <c:tx>
            <c:strRef>
              <c:f>'Graficos 5-3 a 5-23_Flujos '!$DH$4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'!$DH$5:$DH$172</c:f>
              <c:numCache>
                <c:formatCode>General</c:formatCode>
                <c:ptCount val="168"/>
                <c:pt idx="0">
                  <c:v>230</c:v>
                </c:pt>
                <c:pt idx="1">
                  <c:v>230</c:v>
                </c:pt>
                <c:pt idx="2">
                  <c:v>230</c:v>
                </c:pt>
                <c:pt idx="3">
                  <c:v>230</c:v>
                </c:pt>
                <c:pt idx="4">
                  <c:v>230</c:v>
                </c:pt>
                <c:pt idx="5">
                  <c:v>230</c:v>
                </c:pt>
                <c:pt idx="6">
                  <c:v>230</c:v>
                </c:pt>
                <c:pt idx="7">
                  <c:v>230</c:v>
                </c:pt>
                <c:pt idx="8">
                  <c:v>230</c:v>
                </c:pt>
                <c:pt idx="9">
                  <c:v>230</c:v>
                </c:pt>
                <c:pt idx="10">
                  <c:v>230</c:v>
                </c:pt>
                <c:pt idx="11">
                  <c:v>230</c:v>
                </c:pt>
                <c:pt idx="12">
                  <c:v>230</c:v>
                </c:pt>
                <c:pt idx="13">
                  <c:v>230</c:v>
                </c:pt>
                <c:pt idx="14">
                  <c:v>230</c:v>
                </c:pt>
                <c:pt idx="15">
                  <c:v>230</c:v>
                </c:pt>
                <c:pt idx="16">
                  <c:v>230</c:v>
                </c:pt>
                <c:pt idx="17">
                  <c:v>230</c:v>
                </c:pt>
                <c:pt idx="18">
                  <c:v>230</c:v>
                </c:pt>
                <c:pt idx="19">
                  <c:v>230</c:v>
                </c:pt>
                <c:pt idx="20">
                  <c:v>230</c:v>
                </c:pt>
                <c:pt idx="21">
                  <c:v>230</c:v>
                </c:pt>
                <c:pt idx="22">
                  <c:v>230</c:v>
                </c:pt>
                <c:pt idx="23">
                  <c:v>230</c:v>
                </c:pt>
                <c:pt idx="24">
                  <c:v>230</c:v>
                </c:pt>
                <c:pt idx="25">
                  <c:v>230</c:v>
                </c:pt>
                <c:pt idx="26">
                  <c:v>230</c:v>
                </c:pt>
                <c:pt idx="27">
                  <c:v>230</c:v>
                </c:pt>
                <c:pt idx="28">
                  <c:v>230</c:v>
                </c:pt>
                <c:pt idx="29">
                  <c:v>230</c:v>
                </c:pt>
                <c:pt idx="30">
                  <c:v>230</c:v>
                </c:pt>
                <c:pt idx="31">
                  <c:v>230</c:v>
                </c:pt>
                <c:pt idx="32">
                  <c:v>230</c:v>
                </c:pt>
                <c:pt idx="33">
                  <c:v>230</c:v>
                </c:pt>
                <c:pt idx="34">
                  <c:v>230</c:v>
                </c:pt>
                <c:pt idx="35">
                  <c:v>230</c:v>
                </c:pt>
                <c:pt idx="36">
                  <c:v>230</c:v>
                </c:pt>
                <c:pt idx="37">
                  <c:v>230</c:v>
                </c:pt>
                <c:pt idx="38">
                  <c:v>230</c:v>
                </c:pt>
                <c:pt idx="39">
                  <c:v>230</c:v>
                </c:pt>
                <c:pt idx="40">
                  <c:v>230</c:v>
                </c:pt>
                <c:pt idx="41">
                  <c:v>230</c:v>
                </c:pt>
                <c:pt idx="42">
                  <c:v>230</c:v>
                </c:pt>
                <c:pt idx="43">
                  <c:v>230</c:v>
                </c:pt>
                <c:pt idx="44">
                  <c:v>230</c:v>
                </c:pt>
                <c:pt idx="45">
                  <c:v>230</c:v>
                </c:pt>
                <c:pt idx="46">
                  <c:v>230</c:v>
                </c:pt>
                <c:pt idx="47">
                  <c:v>230</c:v>
                </c:pt>
                <c:pt idx="48">
                  <c:v>230</c:v>
                </c:pt>
                <c:pt idx="49">
                  <c:v>230</c:v>
                </c:pt>
                <c:pt idx="50">
                  <c:v>230</c:v>
                </c:pt>
                <c:pt idx="51">
                  <c:v>230</c:v>
                </c:pt>
                <c:pt idx="52">
                  <c:v>230</c:v>
                </c:pt>
                <c:pt idx="53">
                  <c:v>230</c:v>
                </c:pt>
                <c:pt idx="54">
                  <c:v>230</c:v>
                </c:pt>
                <c:pt idx="55">
                  <c:v>230</c:v>
                </c:pt>
                <c:pt idx="56">
                  <c:v>230</c:v>
                </c:pt>
                <c:pt idx="57">
                  <c:v>230</c:v>
                </c:pt>
                <c:pt idx="58">
                  <c:v>230</c:v>
                </c:pt>
                <c:pt idx="59">
                  <c:v>230</c:v>
                </c:pt>
                <c:pt idx="60">
                  <c:v>230</c:v>
                </c:pt>
                <c:pt idx="61">
                  <c:v>230</c:v>
                </c:pt>
                <c:pt idx="62">
                  <c:v>230</c:v>
                </c:pt>
                <c:pt idx="63">
                  <c:v>230</c:v>
                </c:pt>
                <c:pt idx="64">
                  <c:v>230</c:v>
                </c:pt>
                <c:pt idx="65">
                  <c:v>230</c:v>
                </c:pt>
                <c:pt idx="66">
                  <c:v>230</c:v>
                </c:pt>
                <c:pt idx="67">
                  <c:v>230</c:v>
                </c:pt>
                <c:pt idx="68">
                  <c:v>230</c:v>
                </c:pt>
                <c:pt idx="69">
                  <c:v>230</c:v>
                </c:pt>
                <c:pt idx="70">
                  <c:v>230</c:v>
                </c:pt>
                <c:pt idx="71">
                  <c:v>230</c:v>
                </c:pt>
                <c:pt idx="72">
                  <c:v>230</c:v>
                </c:pt>
                <c:pt idx="73">
                  <c:v>230</c:v>
                </c:pt>
                <c:pt idx="74">
                  <c:v>230</c:v>
                </c:pt>
                <c:pt idx="75">
                  <c:v>230</c:v>
                </c:pt>
                <c:pt idx="76">
                  <c:v>230</c:v>
                </c:pt>
                <c:pt idx="77">
                  <c:v>230</c:v>
                </c:pt>
                <c:pt idx="78">
                  <c:v>230</c:v>
                </c:pt>
                <c:pt idx="79">
                  <c:v>230</c:v>
                </c:pt>
                <c:pt idx="80">
                  <c:v>230</c:v>
                </c:pt>
                <c:pt idx="81">
                  <c:v>230</c:v>
                </c:pt>
                <c:pt idx="82">
                  <c:v>230</c:v>
                </c:pt>
                <c:pt idx="83">
                  <c:v>230</c:v>
                </c:pt>
                <c:pt idx="84">
                  <c:v>230</c:v>
                </c:pt>
                <c:pt idx="85">
                  <c:v>230</c:v>
                </c:pt>
                <c:pt idx="86">
                  <c:v>230</c:v>
                </c:pt>
                <c:pt idx="87">
                  <c:v>230</c:v>
                </c:pt>
                <c:pt idx="88">
                  <c:v>230</c:v>
                </c:pt>
                <c:pt idx="89">
                  <c:v>230</c:v>
                </c:pt>
                <c:pt idx="90">
                  <c:v>230</c:v>
                </c:pt>
                <c:pt idx="91">
                  <c:v>230</c:v>
                </c:pt>
                <c:pt idx="92">
                  <c:v>230</c:v>
                </c:pt>
                <c:pt idx="93">
                  <c:v>230</c:v>
                </c:pt>
                <c:pt idx="94">
                  <c:v>230</c:v>
                </c:pt>
                <c:pt idx="95">
                  <c:v>230</c:v>
                </c:pt>
                <c:pt idx="96">
                  <c:v>230</c:v>
                </c:pt>
                <c:pt idx="97">
                  <c:v>230</c:v>
                </c:pt>
                <c:pt idx="98">
                  <c:v>230</c:v>
                </c:pt>
                <c:pt idx="99">
                  <c:v>230</c:v>
                </c:pt>
                <c:pt idx="100">
                  <c:v>230</c:v>
                </c:pt>
                <c:pt idx="101">
                  <c:v>230</c:v>
                </c:pt>
                <c:pt idx="102">
                  <c:v>230</c:v>
                </c:pt>
                <c:pt idx="103">
                  <c:v>230</c:v>
                </c:pt>
                <c:pt idx="104">
                  <c:v>230</c:v>
                </c:pt>
                <c:pt idx="105">
                  <c:v>230</c:v>
                </c:pt>
                <c:pt idx="106">
                  <c:v>230</c:v>
                </c:pt>
                <c:pt idx="107">
                  <c:v>230</c:v>
                </c:pt>
                <c:pt idx="108">
                  <c:v>230</c:v>
                </c:pt>
                <c:pt idx="109">
                  <c:v>230</c:v>
                </c:pt>
                <c:pt idx="110">
                  <c:v>230</c:v>
                </c:pt>
                <c:pt idx="111">
                  <c:v>230</c:v>
                </c:pt>
                <c:pt idx="112">
                  <c:v>230</c:v>
                </c:pt>
                <c:pt idx="113">
                  <c:v>230</c:v>
                </c:pt>
                <c:pt idx="114">
                  <c:v>230</c:v>
                </c:pt>
                <c:pt idx="115">
                  <c:v>230</c:v>
                </c:pt>
                <c:pt idx="116">
                  <c:v>230</c:v>
                </c:pt>
                <c:pt idx="117">
                  <c:v>230</c:v>
                </c:pt>
                <c:pt idx="118">
                  <c:v>230</c:v>
                </c:pt>
                <c:pt idx="119">
                  <c:v>230</c:v>
                </c:pt>
                <c:pt idx="120">
                  <c:v>230</c:v>
                </c:pt>
                <c:pt idx="121">
                  <c:v>230</c:v>
                </c:pt>
                <c:pt idx="122">
                  <c:v>230</c:v>
                </c:pt>
                <c:pt idx="123">
                  <c:v>230</c:v>
                </c:pt>
                <c:pt idx="124">
                  <c:v>230</c:v>
                </c:pt>
                <c:pt idx="125">
                  <c:v>230</c:v>
                </c:pt>
                <c:pt idx="126">
                  <c:v>230</c:v>
                </c:pt>
                <c:pt idx="127">
                  <c:v>230</c:v>
                </c:pt>
                <c:pt idx="128">
                  <c:v>230</c:v>
                </c:pt>
                <c:pt idx="129">
                  <c:v>230</c:v>
                </c:pt>
                <c:pt idx="130">
                  <c:v>230</c:v>
                </c:pt>
                <c:pt idx="131">
                  <c:v>230</c:v>
                </c:pt>
                <c:pt idx="132">
                  <c:v>230</c:v>
                </c:pt>
                <c:pt idx="133">
                  <c:v>230</c:v>
                </c:pt>
                <c:pt idx="134">
                  <c:v>230</c:v>
                </c:pt>
                <c:pt idx="135">
                  <c:v>230</c:v>
                </c:pt>
                <c:pt idx="136">
                  <c:v>230</c:v>
                </c:pt>
                <c:pt idx="137">
                  <c:v>230</c:v>
                </c:pt>
                <c:pt idx="138">
                  <c:v>230</c:v>
                </c:pt>
                <c:pt idx="139">
                  <c:v>230</c:v>
                </c:pt>
                <c:pt idx="140">
                  <c:v>230</c:v>
                </c:pt>
                <c:pt idx="141">
                  <c:v>230</c:v>
                </c:pt>
                <c:pt idx="142">
                  <c:v>230</c:v>
                </c:pt>
                <c:pt idx="143">
                  <c:v>230</c:v>
                </c:pt>
                <c:pt idx="144">
                  <c:v>230</c:v>
                </c:pt>
                <c:pt idx="145">
                  <c:v>230</c:v>
                </c:pt>
                <c:pt idx="146">
                  <c:v>230</c:v>
                </c:pt>
                <c:pt idx="147">
                  <c:v>230</c:v>
                </c:pt>
                <c:pt idx="148">
                  <c:v>230</c:v>
                </c:pt>
                <c:pt idx="149">
                  <c:v>230</c:v>
                </c:pt>
                <c:pt idx="150">
                  <c:v>230</c:v>
                </c:pt>
                <c:pt idx="151">
                  <c:v>230</c:v>
                </c:pt>
                <c:pt idx="152">
                  <c:v>230</c:v>
                </c:pt>
                <c:pt idx="153">
                  <c:v>230</c:v>
                </c:pt>
                <c:pt idx="154">
                  <c:v>230</c:v>
                </c:pt>
                <c:pt idx="155">
                  <c:v>230</c:v>
                </c:pt>
                <c:pt idx="156">
                  <c:v>230</c:v>
                </c:pt>
                <c:pt idx="157">
                  <c:v>230</c:v>
                </c:pt>
                <c:pt idx="158">
                  <c:v>230</c:v>
                </c:pt>
                <c:pt idx="159">
                  <c:v>230</c:v>
                </c:pt>
                <c:pt idx="160">
                  <c:v>230</c:v>
                </c:pt>
                <c:pt idx="161">
                  <c:v>230</c:v>
                </c:pt>
                <c:pt idx="162">
                  <c:v>230</c:v>
                </c:pt>
                <c:pt idx="163">
                  <c:v>230</c:v>
                </c:pt>
                <c:pt idx="164">
                  <c:v>230</c:v>
                </c:pt>
                <c:pt idx="165">
                  <c:v>230</c:v>
                </c:pt>
                <c:pt idx="166">
                  <c:v>230</c:v>
                </c:pt>
                <c:pt idx="167">
                  <c:v>230</c:v>
                </c:pt>
              </c:numCache>
            </c:numRef>
          </c:val>
          <c:smooth val="0"/>
          <c:extLst>
            <c:ext xmlns:c16="http://schemas.microsoft.com/office/drawing/2014/chart" uri="{C3380CC4-5D6E-409C-BE32-E72D297353CC}">
              <c16:uniqueId val="{00000003-52EC-4BE6-AA86-E33476837A45}"/>
            </c:ext>
          </c:extLst>
        </c:ser>
        <c:ser>
          <c:idx val="2"/>
          <c:order val="4"/>
          <c:tx>
            <c:strRef>
              <c:f>'Graficos 5-3 a 5-23_Flujos '!$DI$4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'!$DI$5:$DI$172</c:f>
              <c:numCache>
                <c:formatCode>General</c:formatCode>
                <c:ptCount val="168"/>
                <c:pt idx="0">
                  <c:v>-468.00299999999999</c:v>
                </c:pt>
                <c:pt idx="1">
                  <c:v>-468.00299999999999</c:v>
                </c:pt>
                <c:pt idx="2">
                  <c:v>-468.00299999999999</c:v>
                </c:pt>
                <c:pt idx="3">
                  <c:v>-468.00299999999999</c:v>
                </c:pt>
                <c:pt idx="4">
                  <c:v>-468.00299999999999</c:v>
                </c:pt>
                <c:pt idx="5">
                  <c:v>-468.00299999999999</c:v>
                </c:pt>
                <c:pt idx="6">
                  <c:v>-468.00299999999999</c:v>
                </c:pt>
                <c:pt idx="7">
                  <c:v>-468.00299999999999</c:v>
                </c:pt>
                <c:pt idx="8">
                  <c:v>-468.00299999999999</c:v>
                </c:pt>
                <c:pt idx="9">
                  <c:v>-468.00299999999999</c:v>
                </c:pt>
                <c:pt idx="10">
                  <c:v>-468.00299999999999</c:v>
                </c:pt>
                <c:pt idx="11">
                  <c:v>-468.00299999999999</c:v>
                </c:pt>
                <c:pt idx="12">
                  <c:v>-468.00299999999999</c:v>
                </c:pt>
                <c:pt idx="13">
                  <c:v>-468.00299999999999</c:v>
                </c:pt>
                <c:pt idx="14">
                  <c:v>-468.00299999999999</c:v>
                </c:pt>
                <c:pt idx="15">
                  <c:v>-468.00299999999999</c:v>
                </c:pt>
                <c:pt idx="16">
                  <c:v>-468.00299999999999</c:v>
                </c:pt>
                <c:pt idx="17">
                  <c:v>-468.00299999999999</c:v>
                </c:pt>
                <c:pt idx="18">
                  <c:v>-468.00299999999999</c:v>
                </c:pt>
                <c:pt idx="19">
                  <c:v>-468.00299999999999</c:v>
                </c:pt>
                <c:pt idx="20">
                  <c:v>-468.00299999999999</c:v>
                </c:pt>
                <c:pt idx="21">
                  <c:v>-468.00299999999999</c:v>
                </c:pt>
                <c:pt idx="22">
                  <c:v>-468.00299999999999</c:v>
                </c:pt>
                <c:pt idx="23">
                  <c:v>-468.00299999999999</c:v>
                </c:pt>
                <c:pt idx="24">
                  <c:v>-468.00299999999999</c:v>
                </c:pt>
                <c:pt idx="25">
                  <c:v>-468.00299999999999</c:v>
                </c:pt>
                <c:pt idx="26">
                  <c:v>-468.00299999999999</c:v>
                </c:pt>
                <c:pt idx="27">
                  <c:v>-468.00299999999999</c:v>
                </c:pt>
                <c:pt idx="28">
                  <c:v>-468.00299999999999</c:v>
                </c:pt>
                <c:pt idx="29">
                  <c:v>-468.00299999999999</c:v>
                </c:pt>
                <c:pt idx="30">
                  <c:v>-468.00299999999999</c:v>
                </c:pt>
                <c:pt idx="31">
                  <c:v>-468.00299999999999</c:v>
                </c:pt>
                <c:pt idx="32">
                  <c:v>-468.00299999999999</c:v>
                </c:pt>
                <c:pt idx="33">
                  <c:v>-468.00299999999999</c:v>
                </c:pt>
                <c:pt idx="34">
                  <c:v>-468.00299999999999</c:v>
                </c:pt>
                <c:pt idx="35">
                  <c:v>-468.00299999999999</c:v>
                </c:pt>
                <c:pt idx="36">
                  <c:v>-468.00299999999999</c:v>
                </c:pt>
                <c:pt idx="37">
                  <c:v>-468.00299999999999</c:v>
                </c:pt>
                <c:pt idx="38">
                  <c:v>-468.00299999999999</c:v>
                </c:pt>
                <c:pt idx="39">
                  <c:v>-468.00299999999999</c:v>
                </c:pt>
                <c:pt idx="40">
                  <c:v>-468.00299999999999</c:v>
                </c:pt>
                <c:pt idx="41">
                  <c:v>-468.00299999999999</c:v>
                </c:pt>
                <c:pt idx="42">
                  <c:v>-468.00299999999999</c:v>
                </c:pt>
                <c:pt idx="43">
                  <c:v>-468.00299999999999</c:v>
                </c:pt>
                <c:pt idx="44">
                  <c:v>-468.00299999999999</c:v>
                </c:pt>
                <c:pt idx="45">
                  <c:v>-468.00299999999999</c:v>
                </c:pt>
                <c:pt idx="46">
                  <c:v>-468.00299999999999</c:v>
                </c:pt>
                <c:pt idx="47">
                  <c:v>-468.00299999999999</c:v>
                </c:pt>
                <c:pt idx="48">
                  <c:v>-468.00299999999999</c:v>
                </c:pt>
                <c:pt idx="49">
                  <c:v>-468.00299999999999</c:v>
                </c:pt>
                <c:pt idx="50">
                  <c:v>-468.00299999999999</c:v>
                </c:pt>
                <c:pt idx="51">
                  <c:v>-468.00299999999999</c:v>
                </c:pt>
                <c:pt idx="52">
                  <c:v>-468.00299999999999</c:v>
                </c:pt>
                <c:pt idx="53">
                  <c:v>-468.00299999999999</c:v>
                </c:pt>
                <c:pt idx="54">
                  <c:v>-468.00299999999999</c:v>
                </c:pt>
                <c:pt idx="55">
                  <c:v>-468.00299999999999</c:v>
                </c:pt>
                <c:pt idx="56">
                  <c:v>-468.00299999999999</c:v>
                </c:pt>
                <c:pt idx="57">
                  <c:v>-468.00299999999999</c:v>
                </c:pt>
                <c:pt idx="58">
                  <c:v>-468.00299999999999</c:v>
                </c:pt>
                <c:pt idx="59">
                  <c:v>-468.00299999999999</c:v>
                </c:pt>
                <c:pt idx="60">
                  <c:v>-468.00299999999999</c:v>
                </c:pt>
                <c:pt idx="61">
                  <c:v>-468.00299999999999</c:v>
                </c:pt>
                <c:pt idx="62">
                  <c:v>-468.00299999999999</c:v>
                </c:pt>
                <c:pt idx="63">
                  <c:v>-468.00299999999999</c:v>
                </c:pt>
                <c:pt idx="64">
                  <c:v>-468.00299999999999</c:v>
                </c:pt>
                <c:pt idx="65">
                  <c:v>-468.00299999999999</c:v>
                </c:pt>
                <c:pt idx="66">
                  <c:v>-468.00299999999999</c:v>
                </c:pt>
                <c:pt idx="67">
                  <c:v>-468.00299999999999</c:v>
                </c:pt>
                <c:pt idx="68">
                  <c:v>-468.00299999999999</c:v>
                </c:pt>
                <c:pt idx="69">
                  <c:v>-468.00299999999999</c:v>
                </c:pt>
                <c:pt idx="70">
                  <c:v>-468.00299999999999</c:v>
                </c:pt>
                <c:pt idx="71">
                  <c:v>-468.00299999999999</c:v>
                </c:pt>
                <c:pt idx="72">
                  <c:v>-468.00299999999999</c:v>
                </c:pt>
                <c:pt idx="73">
                  <c:v>-468.00299999999999</c:v>
                </c:pt>
                <c:pt idx="74">
                  <c:v>-468.00299999999999</c:v>
                </c:pt>
                <c:pt idx="75">
                  <c:v>-468.00299999999999</c:v>
                </c:pt>
                <c:pt idx="76">
                  <c:v>-468.00299999999999</c:v>
                </c:pt>
                <c:pt idx="77">
                  <c:v>-468.00299999999999</c:v>
                </c:pt>
                <c:pt idx="78">
                  <c:v>-468.00299999999999</c:v>
                </c:pt>
                <c:pt idx="79">
                  <c:v>-468.00299999999999</c:v>
                </c:pt>
                <c:pt idx="80">
                  <c:v>-468.00299999999999</c:v>
                </c:pt>
                <c:pt idx="81">
                  <c:v>-468.00299999999999</c:v>
                </c:pt>
                <c:pt idx="82">
                  <c:v>-468.00299999999999</c:v>
                </c:pt>
                <c:pt idx="83">
                  <c:v>-468.00299999999999</c:v>
                </c:pt>
                <c:pt idx="84">
                  <c:v>-468.00299999999999</c:v>
                </c:pt>
                <c:pt idx="85">
                  <c:v>-468.00299999999999</c:v>
                </c:pt>
                <c:pt idx="86">
                  <c:v>-468.00299999999999</c:v>
                </c:pt>
                <c:pt idx="87">
                  <c:v>-468.00299999999999</c:v>
                </c:pt>
                <c:pt idx="88">
                  <c:v>-468.00299999999999</c:v>
                </c:pt>
                <c:pt idx="89">
                  <c:v>-468.00299999999999</c:v>
                </c:pt>
                <c:pt idx="90">
                  <c:v>-468.00299999999999</c:v>
                </c:pt>
                <c:pt idx="91">
                  <c:v>-468.00299999999999</c:v>
                </c:pt>
                <c:pt idx="92">
                  <c:v>-468.00299999999999</c:v>
                </c:pt>
                <c:pt idx="93">
                  <c:v>-468.00299999999999</c:v>
                </c:pt>
                <c:pt idx="94">
                  <c:v>-468.00299999999999</c:v>
                </c:pt>
                <c:pt idx="95">
                  <c:v>-468.00299999999999</c:v>
                </c:pt>
                <c:pt idx="96">
                  <c:v>-468.00299999999999</c:v>
                </c:pt>
                <c:pt idx="97">
                  <c:v>-468.00299999999999</c:v>
                </c:pt>
                <c:pt idx="98">
                  <c:v>-468.00299999999999</c:v>
                </c:pt>
                <c:pt idx="99">
                  <c:v>-468.00299999999999</c:v>
                </c:pt>
                <c:pt idx="100">
                  <c:v>-468.00299999999999</c:v>
                </c:pt>
                <c:pt idx="101">
                  <c:v>-468.00299999999999</c:v>
                </c:pt>
                <c:pt idx="102">
                  <c:v>-468.00299999999999</c:v>
                </c:pt>
                <c:pt idx="103">
                  <c:v>-468.00299999999999</c:v>
                </c:pt>
                <c:pt idx="104">
                  <c:v>-468.00299999999999</c:v>
                </c:pt>
                <c:pt idx="105">
                  <c:v>-468.00299999999999</c:v>
                </c:pt>
                <c:pt idx="106">
                  <c:v>-468.00299999999999</c:v>
                </c:pt>
                <c:pt idx="107">
                  <c:v>-468.00299999999999</c:v>
                </c:pt>
                <c:pt idx="108">
                  <c:v>-468.00299999999999</c:v>
                </c:pt>
                <c:pt idx="109">
                  <c:v>-468.00299999999999</c:v>
                </c:pt>
                <c:pt idx="110">
                  <c:v>-468.00299999999999</c:v>
                </c:pt>
                <c:pt idx="111">
                  <c:v>-468.00299999999999</c:v>
                </c:pt>
                <c:pt idx="112">
                  <c:v>-468.00299999999999</c:v>
                </c:pt>
                <c:pt idx="113">
                  <c:v>-468.00299999999999</c:v>
                </c:pt>
                <c:pt idx="114">
                  <c:v>-468.00299999999999</c:v>
                </c:pt>
                <c:pt idx="115">
                  <c:v>-468.00299999999999</c:v>
                </c:pt>
                <c:pt idx="116">
                  <c:v>-468.00299999999999</c:v>
                </c:pt>
                <c:pt idx="117">
                  <c:v>-468.00299999999999</c:v>
                </c:pt>
                <c:pt idx="118">
                  <c:v>-468.00299999999999</c:v>
                </c:pt>
                <c:pt idx="119">
                  <c:v>-468.00299999999999</c:v>
                </c:pt>
                <c:pt idx="120">
                  <c:v>-468.00299999999999</c:v>
                </c:pt>
                <c:pt idx="121">
                  <c:v>-468.00299999999999</c:v>
                </c:pt>
                <c:pt idx="122">
                  <c:v>-468.00299999999999</c:v>
                </c:pt>
                <c:pt idx="123">
                  <c:v>-468.00299999999999</c:v>
                </c:pt>
                <c:pt idx="124">
                  <c:v>-468.00299999999999</c:v>
                </c:pt>
                <c:pt idx="125">
                  <c:v>-468.00299999999999</c:v>
                </c:pt>
                <c:pt idx="126">
                  <c:v>-468.00299999999999</c:v>
                </c:pt>
                <c:pt idx="127">
                  <c:v>-468.00299999999999</c:v>
                </c:pt>
                <c:pt idx="128">
                  <c:v>-468.00299999999999</c:v>
                </c:pt>
                <c:pt idx="129">
                  <c:v>-468.00299999999999</c:v>
                </c:pt>
                <c:pt idx="130">
                  <c:v>-468.00299999999999</c:v>
                </c:pt>
                <c:pt idx="131">
                  <c:v>-468.00299999999999</c:v>
                </c:pt>
                <c:pt idx="132">
                  <c:v>-468.00299999999999</c:v>
                </c:pt>
                <c:pt idx="133">
                  <c:v>-468.00299999999999</c:v>
                </c:pt>
                <c:pt idx="134">
                  <c:v>-468.00299999999999</c:v>
                </c:pt>
                <c:pt idx="135">
                  <c:v>-468.00299999999999</c:v>
                </c:pt>
                <c:pt idx="136">
                  <c:v>-468.00299999999999</c:v>
                </c:pt>
                <c:pt idx="137">
                  <c:v>-468.00299999999999</c:v>
                </c:pt>
                <c:pt idx="138">
                  <c:v>-468.00299999999999</c:v>
                </c:pt>
                <c:pt idx="139">
                  <c:v>-468.00299999999999</c:v>
                </c:pt>
                <c:pt idx="140">
                  <c:v>-468.00299999999999</c:v>
                </c:pt>
                <c:pt idx="141">
                  <c:v>-468.00299999999999</c:v>
                </c:pt>
                <c:pt idx="142">
                  <c:v>-468.00299999999999</c:v>
                </c:pt>
                <c:pt idx="143">
                  <c:v>-468.00299999999999</c:v>
                </c:pt>
                <c:pt idx="144">
                  <c:v>-468.00299999999999</c:v>
                </c:pt>
                <c:pt idx="145">
                  <c:v>-468.00299999999999</c:v>
                </c:pt>
                <c:pt idx="146">
                  <c:v>-468.00299999999999</c:v>
                </c:pt>
                <c:pt idx="147">
                  <c:v>-468.00299999999999</c:v>
                </c:pt>
                <c:pt idx="148">
                  <c:v>-468.00299999999999</c:v>
                </c:pt>
                <c:pt idx="149">
                  <c:v>-468.00299999999999</c:v>
                </c:pt>
                <c:pt idx="150">
                  <c:v>-468.00299999999999</c:v>
                </c:pt>
                <c:pt idx="151">
                  <c:v>-468.00299999999999</c:v>
                </c:pt>
                <c:pt idx="152">
                  <c:v>-468.00299999999999</c:v>
                </c:pt>
                <c:pt idx="153">
                  <c:v>-468.00299999999999</c:v>
                </c:pt>
                <c:pt idx="154">
                  <c:v>-468.00299999999999</c:v>
                </c:pt>
                <c:pt idx="155">
                  <c:v>-468.00299999999999</c:v>
                </c:pt>
                <c:pt idx="156">
                  <c:v>-468.00299999999999</c:v>
                </c:pt>
                <c:pt idx="157">
                  <c:v>-468.00299999999999</c:v>
                </c:pt>
                <c:pt idx="158">
                  <c:v>-468.00299999999999</c:v>
                </c:pt>
                <c:pt idx="159">
                  <c:v>-468.00299999999999</c:v>
                </c:pt>
                <c:pt idx="160">
                  <c:v>-468.00299999999999</c:v>
                </c:pt>
                <c:pt idx="161">
                  <c:v>-468.00299999999999</c:v>
                </c:pt>
                <c:pt idx="162">
                  <c:v>-468.00299999999999</c:v>
                </c:pt>
                <c:pt idx="163">
                  <c:v>-468.00299999999999</c:v>
                </c:pt>
                <c:pt idx="164">
                  <c:v>-468.00299999999999</c:v>
                </c:pt>
                <c:pt idx="165">
                  <c:v>-468.00299999999999</c:v>
                </c:pt>
                <c:pt idx="166">
                  <c:v>-468.00299999999999</c:v>
                </c:pt>
                <c:pt idx="167">
                  <c:v>-468.00299999999999</c:v>
                </c:pt>
              </c:numCache>
            </c:numRef>
          </c:val>
          <c:smooth val="0"/>
          <c:extLst>
            <c:ext xmlns:c16="http://schemas.microsoft.com/office/drawing/2014/chart" uri="{C3380CC4-5D6E-409C-BE32-E72D297353CC}">
              <c16:uniqueId val="{00000004-52EC-4BE6-AA86-E33476837A45}"/>
            </c:ext>
          </c:extLst>
        </c:ser>
        <c:dLbls>
          <c:showLegendKey val="0"/>
          <c:showVal val="0"/>
          <c:showCatName val="0"/>
          <c:showSerName val="0"/>
          <c:showPercent val="0"/>
          <c:showBubbleSize val="0"/>
        </c:dLbls>
        <c:smooth val="0"/>
        <c:axId val="1017776240"/>
        <c:axId val="1017777872"/>
      </c:lineChart>
      <c:dateAx>
        <c:axId val="101777624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1017777872"/>
        <c:crosses val="autoZero"/>
        <c:auto val="1"/>
        <c:lblOffset val="100"/>
        <c:baseTimeUnit val="months"/>
      </c:dateAx>
      <c:valAx>
        <c:axId val="10177778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017776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'Gráfico 2-4_Oferta Diaria'!$D$3</c:f>
              <c:strCache>
                <c:ptCount val="1"/>
                <c:pt idx="0">
                  <c:v>Nacional</c:v>
                </c:pt>
              </c:strCache>
            </c:strRef>
          </c:tx>
          <c:spPr>
            <a:solidFill>
              <a:schemeClr val="accent4">
                <a:lumMod val="60000"/>
                <a:lumOff val="40000"/>
              </a:schemeClr>
            </a:solidFill>
            <a:ln>
              <a:noFill/>
            </a:ln>
            <a:effectLst/>
          </c:spPr>
          <c:invertIfNegative val="0"/>
          <c:cat>
            <c:numRef>
              <c:f>'Gráfico 2-4_Oferta Diaria'!$B$4:$B$553</c:f>
              <c:numCache>
                <c:formatCode>m/d/yy</c:formatCode>
                <c:ptCount val="550"/>
                <c:pt idx="0">
                  <c:v>45108</c:v>
                </c:pt>
                <c:pt idx="1">
                  <c:v>45109</c:v>
                </c:pt>
                <c:pt idx="2">
                  <c:v>45110</c:v>
                </c:pt>
                <c:pt idx="3">
                  <c:v>45111</c:v>
                </c:pt>
                <c:pt idx="4">
                  <c:v>45112</c:v>
                </c:pt>
                <c:pt idx="5">
                  <c:v>45113</c:v>
                </c:pt>
                <c:pt idx="6">
                  <c:v>45114</c:v>
                </c:pt>
                <c:pt idx="7">
                  <c:v>45115</c:v>
                </c:pt>
                <c:pt idx="8">
                  <c:v>45116</c:v>
                </c:pt>
                <c:pt idx="9">
                  <c:v>45117</c:v>
                </c:pt>
                <c:pt idx="10">
                  <c:v>45118</c:v>
                </c:pt>
                <c:pt idx="11">
                  <c:v>45119</c:v>
                </c:pt>
                <c:pt idx="12">
                  <c:v>45120</c:v>
                </c:pt>
                <c:pt idx="13">
                  <c:v>45121</c:v>
                </c:pt>
                <c:pt idx="14">
                  <c:v>45122</c:v>
                </c:pt>
                <c:pt idx="15">
                  <c:v>45123</c:v>
                </c:pt>
                <c:pt idx="16">
                  <c:v>45124</c:v>
                </c:pt>
                <c:pt idx="17">
                  <c:v>45125</c:v>
                </c:pt>
                <c:pt idx="18">
                  <c:v>45126</c:v>
                </c:pt>
                <c:pt idx="19">
                  <c:v>45127</c:v>
                </c:pt>
                <c:pt idx="20">
                  <c:v>45128</c:v>
                </c:pt>
                <c:pt idx="21">
                  <c:v>45129</c:v>
                </c:pt>
                <c:pt idx="22">
                  <c:v>45130</c:v>
                </c:pt>
                <c:pt idx="23">
                  <c:v>45131</c:v>
                </c:pt>
                <c:pt idx="24">
                  <c:v>45132</c:v>
                </c:pt>
                <c:pt idx="25">
                  <c:v>45133</c:v>
                </c:pt>
                <c:pt idx="26">
                  <c:v>45134</c:v>
                </c:pt>
                <c:pt idx="27">
                  <c:v>45135</c:v>
                </c:pt>
                <c:pt idx="28">
                  <c:v>45136</c:v>
                </c:pt>
                <c:pt idx="29">
                  <c:v>45137</c:v>
                </c:pt>
                <c:pt idx="30">
                  <c:v>45138</c:v>
                </c:pt>
                <c:pt idx="31">
                  <c:v>45139</c:v>
                </c:pt>
                <c:pt idx="32">
                  <c:v>45140</c:v>
                </c:pt>
                <c:pt idx="33">
                  <c:v>45141</c:v>
                </c:pt>
                <c:pt idx="34">
                  <c:v>45142</c:v>
                </c:pt>
                <c:pt idx="35">
                  <c:v>45143</c:v>
                </c:pt>
                <c:pt idx="36">
                  <c:v>45144</c:v>
                </c:pt>
                <c:pt idx="37">
                  <c:v>45145</c:v>
                </c:pt>
                <c:pt idx="38">
                  <c:v>45146</c:v>
                </c:pt>
                <c:pt idx="39">
                  <c:v>45147</c:v>
                </c:pt>
                <c:pt idx="40">
                  <c:v>45148</c:v>
                </c:pt>
                <c:pt idx="41">
                  <c:v>45149</c:v>
                </c:pt>
                <c:pt idx="42">
                  <c:v>45150</c:v>
                </c:pt>
                <c:pt idx="43">
                  <c:v>45151</c:v>
                </c:pt>
                <c:pt idx="44">
                  <c:v>45152</c:v>
                </c:pt>
                <c:pt idx="45">
                  <c:v>45153</c:v>
                </c:pt>
                <c:pt idx="46">
                  <c:v>45154</c:v>
                </c:pt>
                <c:pt idx="47">
                  <c:v>45155</c:v>
                </c:pt>
                <c:pt idx="48">
                  <c:v>45156</c:v>
                </c:pt>
                <c:pt idx="49">
                  <c:v>45157</c:v>
                </c:pt>
                <c:pt idx="50">
                  <c:v>45158</c:v>
                </c:pt>
                <c:pt idx="51">
                  <c:v>45159</c:v>
                </c:pt>
                <c:pt idx="52">
                  <c:v>45160</c:v>
                </c:pt>
                <c:pt idx="53">
                  <c:v>45161</c:v>
                </c:pt>
                <c:pt idx="54">
                  <c:v>45162</c:v>
                </c:pt>
                <c:pt idx="55">
                  <c:v>45163</c:v>
                </c:pt>
                <c:pt idx="56">
                  <c:v>45164</c:v>
                </c:pt>
                <c:pt idx="57">
                  <c:v>45165</c:v>
                </c:pt>
                <c:pt idx="58">
                  <c:v>45166</c:v>
                </c:pt>
                <c:pt idx="59">
                  <c:v>45167</c:v>
                </c:pt>
                <c:pt idx="60">
                  <c:v>45168</c:v>
                </c:pt>
                <c:pt idx="61">
                  <c:v>45169</c:v>
                </c:pt>
                <c:pt idx="62">
                  <c:v>45170</c:v>
                </c:pt>
                <c:pt idx="63">
                  <c:v>45171</c:v>
                </c:pt>
                <c:pt idx="64">
                  <c:v>45172</c:v>
                </c:pt>
                <c:pt idx="65">
                  <c:v>45173</c:v>
                </c:pt>
                <c:pt idx="66">
                  <c:v>45174</c:v>
                </c:pt>
                <c:pt idx="67">
                  <c:v>45175</c:v>
                </c:pt>
                <c:pt idx="68">
                  <c:v>45176</c:v>
                </c:pt>
                <c:pt idx="69">
                  <c:v>45177</c:v>
                </c:pt>
                <c:pt idx="70">
                  <c:v>45178</c:v>
                </c:pt>
                <c:pt idx="71">
                  <c:v>45179</c:v>
                </c:pt>
                <c:pt idx="72">
                  <c:v>45180</c:v>
                </c:pt>
                <c:pt idx="73">
                  <c:v>45181</c:v>
                </c:pt>
                <c:pt idx="74">
                  <c:v>45182</c:v>
                </c:pt>
                <c:pt idx="75">
                  <c:v>45183</c:v>
                </c:pt>
                <c:pt idx="76">
                  <c:v>45184</c:v>
                </c:pt>
                <c:pt idx="77">
                  <c:v>45185</c:v>
                </c:pt>
                <c:pt idx="78">
                  <c:v>45186</c:v>
                </c:pt>
                <c:pt idx="79">
                  <c:v>45187</c:v>
                </c:pt>
                <c:pt idx="80">
                  <c:v>45188</c:v>
                </c:pt>
                <c:pt idx="81">
                  <c:v>45189</c:v>
                </c:pt>
                <c:pt idx="82">
                  <c:v>45190</c:v>
                </c:pt>
                <c:pt idx="83">
                  <c:v>45191</c:v>
                </c:pt>
                <c:pt idx="84">
                  <c:v>45192</c:v>
                </c:pt>
                <c:pt idx="85">
                  <c:v>45193</c:v>
                </c:pt>
                <c:pt idx="86">
                  <c:v>45194</c:v>
                </c:pt>
                <c:pt idx="87">
                  <c:v>45195</c:v>
                </c:pt>
                <c:pt idx="88">
                  <c:v>45196</c:v>
                </c:pt>
                <c:pt idx="89">
                  <c:v>45197</c:v>
                </c:pt>
                <c:pt idx="90">
                  <c:v>45198</c:v>
                </c:pt>
                <c:pt idx="91">
                  <c:v>45199</c:v>
                </c:pt>
                <c:pt idx="92">
                  <c:v>45200</c:v>
                </c:pt>
                <c:pt idx="93">
                  <c:v>45201</c:v>
                </c:pt>
                <c:pt idx="94">
                  <c:v>45202</c:v>
                </c:pt>
                <c:pt idx="95">
                  <c:v>45203</c:v>
                </c:pt>
                <c:pt idx="96">
                  <c:v>45204</c:v>
                </c:pt>
                <c:pt idx="97">
                  <c:v>45205</c:v>
                </c:pt>
                <c:pt idx="98">
                  <c:v>45206</c:v>
                </c:pt>
                <c:pt idx="99">
                  <c:v>45207</c:v>
                </c:pt>
                <c:pt idx="100">
                  <c:v>45208</c:v>
                </c:pt>
                <c:pt idx="101">
                  <c:v>45209</c:v>
                </c:pt>
                <c:pt idx="102">
                  <c:v>45210</c:v>
                </c:pt>
                <c:pt idx="103">
                  <c:v>45211</c:v>
                </c:pt>
                <c:pt idx="104">
                  <c:v>45212</c:v>
                </c:pt>
                <c:pt idx="105">
                  <c:v>45213</c:v>
                </c:pt>
                <c:pt idx="106">
                  <c:v>45214</c:v>
                </c:pt>
                <c:pt idx="107">
                  <c:v>45215</c:v>
                </c:pt>
                <c:pt idx="108">
                  <c:v>45216</c:v>
                </c:pt>
                <c:pt idx="109">
                  <c:v>45217</c:v>
                </c:pt>
                <c:pt idx="110">
                  <c:v>45218</c:v>
                </c:pt>
                <c:pt idx="111">
                  <c:v>45219</c:v>
                </c:pt>
                <c:pt idx="112">
                  <c:v>45220</c:v>
                </c:pt>
                <c:pt idx="113">
                  <c:v>45221</c:v>
                </c:pt>
                <c:pt idx="114">
                  <c:v>45222</c:v>
                </c:pt>
                <c:pt idx="115">
                  <c:v>45223</c:v>
                </c:pt>
                <c:pt idx="116">
                  <c:v>45224</c:v>
                </c:pt>
                <c:pt idx="117">
                  <c:v>45225</c:v>
                </c:pt>
                <c:pt idx="118">
                  <c:v>45226</c:v>
                </c:pt>
                <c:pt idx="119">
                  <c:v>45227</c:v>
                </c:pt>
                <c:pt idx="120">
                  <c:v>45228</c:v>
                </c:pt>
                <c:pt idx="121">
                  <c:v>45229</c:v>
                </c:pt>
                <c:pt idx="122">
                  <c:v>45230</c:v>
                </c:pt>
                <c:pt idx="123">
                  <c:v>45231</c:v>
                </c:pt>
                <c:pt idx="124">
                  <c:v>45232</c:v>
                </c:pt>
                <c:pt idx="125">
                  <c:v>45233</c:v>
                </c:pt>
                <c:pt idx="126">
                  <c:v>45234</c:v>
                </c:pt>
                <c:pt idx="127">
                  <c:v>45235</c:v>
                </c:pt>
                <c:pt idx="128">
                  <c:v>45236</c:v>
                </c:pt>
                <c:pt idx="129">
                  <c:v>45237</c:v>
                </c:pt>
                <c:pt idx="130">
                  <c:v>45238</c:v>
                </c:pt>
                <c:pt idx="131">
                  <c:v>45239</c:v>
                </c:pt>
                <c:pt idx="132">
                  <c:v>45240</c:v>
                </c:pt>
                <c:pt idx="133">
                  <c:v>45241</c:v>
                </c:pt>
                <c:pt idx="134">
                  <c:v>45242</c:v>
                </c:pt>
                <c:pt idx="135">
                  <c:v>45243</c:v>
                </c:pt>
                <c:pt idx="136">
                  <c:v>45244</c:v>
                </c:pt>
                <c:pt idx="137">
                  <c:v>45245</c:v>
                </c:pt>
                <c:pt idx="138">
                  <c:v>45246</c:v>
                </c:pt>
                <c:pt idx="139">
                  <c:v>45247</c:v>
                </c:pt>
                <c:pt idx="140">
                  <c:v>45248</c:v>
                </c:pt>
                <c:pt idx="141">
                  <c:v>45249</c:v>
                </c:pt>
                <c:pt idx="142">
                  <c:v>45250</c:v>
                </c:pt>
                <c:pt idx="143">
                  <c:v>45251</c:v>
                </c:pt>
                <c:pt idx="144">
                  <c:v>45252</c:v>
                </c:pt>
                <c:pt idx="145">
                  <c:v>45253</c:v>
                </c:pt>
                <c:pt idx="146">
                  <c:v>45254</c:v>
                </c:pt>
                <c:pt idx="147">
                  <c:v>45255</c:v>
                </c:pt>
                <c:pt idx="148">
                  <c:v>45256</c:v>
                </c:pt>
                <c:pt idx="149">
                  <c:v>45257</c:v>
                </c:pt>
                <c:pt idx="150">
                  <c:v>45258</c:v>
                </c:pt>
                <c:pt idx="151">
                  <c:v>45259</c:v>
                </c:pt>
                <c:pt idx="152">
                  <c:v>45260</c:v>
                </c:pt>
                <c:pt idx="153">
                  <c:v>45261</c:v>
                </c:pt>
                <c:pt idx="154">
                  <c:v>45262</c:v>
                </c:pt>
                <c:pt idx="155">
                  <c:v>45263</c:v>
                </c:pt>
                <c:pt idx="156">
                  <c:v>45264</c:v>
                </c:pt>
                <c:pt idx="157">
                  <c:v>45265</c:v>
                </c:pt>
                <c:pt idx="158">
                  <c:v>45266</c:v>
                </c:pt>
                <c:pt idx="159">
                  <c:v>45267</c:v>
                </c:pt>
                <c:pt idx="160">
                  <c:v>45268</c:v>
                </c:pt>
                <c:pt idx="161">
                  <c:v>45269</c:v>
                </c:pt>
                <c:pt idx="162">
                  <c:v>45270</c:v>
                </c:pt>
                <c:pt idx="163">
                  <c:v>45271</c:v>
                </c:pt>
                <c:pt idx="164">
                  <c:v>45272</c:v>
                </c:pt>
                <c:pt idx="165">
                  <c:v>45273</c:v>
                </c:pt>
                <c:pt idx="166">
                  <c:v>45274</c:v>
                </c:pt>
                <c:pt idx="167">
                  <c:v>45275</c:v>
                </c:pt>
                <c:pt idx="168">
                  <c:v>45276</c:v>
                </c:pt>
                <c:pt idx="169">
                  <c:v>45277</c:v>
                </c:pt>
                <c:pt idx="170">
                  <c:v>45278</c:v>
                </c:pt>
                <c:pt idx="171">
                  <c:v>45279</c:v>
                </c:pt>
                <c:pt idx="172">
                  <c:v>45280</c:v>
                </c:pt>
                <c:pt idx="173">
                  <c:v>45281</c:v>
                </c:pt>
                <c:pt idx="174">
                  <c:v>45282</c:v>
                </c:pt>
                <c:pt idx="175">
                  <c:v>45283</c:v>
                </c:pt>
                <c:pt idx="176">
                  <c:v>45284</c:v>
                </c:pt>
                <c:pt idx="177">
                  <c:v>45285</c:v>
                </c:pt>
                <c:pt idx="178">
                  <c:v>45286</c:v>
                </c:pt>
                <c:pt idx="179">
                  <c:v>45287</c:v>
                </c:pt>
                <c:pt idx="180">
                  <c:v>45288</c:v>
                </c:pt>
                <c:pt idx="181">
                  <c:v>45289</c:v>
                </c:pt>
                <c:pt idx="182">
                  <c:v>45290</c:v>
                </c:pt>
                <c:pt idx="183">
                  <c:v>45291</c:v>
                </c:pt>
                <c:pt idx="184">
                  <c:v>45292</c:v>
                </c:pt>
                <c:pt idx="185">
                  <c:v>45293</c:v>
                </c:pt>
                <c:pt idx="186">
                  <c:v>45294</c:v>
                </c:pt>
                <c:pt idx="187">
                  <c:v>45295</c:v>
                </c:pt>
                <c:pt idx="188">
                  <c:v>45296</c:v>
                </c:pt>
                <c:pt idx="189">
                  <c:v>45297</c:v>
                </c:pt>
                <c:pt idx="190">
                  <c:v>45298</c:v>
                </c:pt>
                <c:pt idx="191">
                  <c:v>45299</c:v>
                </c:pt>
                <c:pt idx="192">
                  <c:v>45300</c:v>
                </c:pt>
                <c:pt idx="193">
                  <c:v>45301</c:v>
                </c:pt>
                <c:pt idx="194">
                  <c:v>45302</c:v>
                </c:pt>
                <c:pt idx="195">
                  <c:v>45303</c:v>
                </c:pt>
                <c:pt idx="196">
                  <c:v>45304</c:v>
                </c:pt>
                <c:pt idx="197">
                  <c:v>45305</c:v>
                </c:pt>
                <c:pt idx="198">
                  <c:v>45306</c:v>
                </c:pt>
                <c:pt idx="199">
                  <c:v>45307</c:v>
                </c:pt>
                <c:pt idx="200">
                  <c:v>45308</c:v>
                </c:pt>
                <c:pt idx="201">
                  <c:v>45309</c:v>
                </c:pt>
                <c:pt idx="202">
                  <c:v>45310</c:v>
                </c:pt>
                <c:pt idx="203">
                  <c:v>45311</c:v>
                </c:pt>
                <c:pt idx="204">
                  <c:v>45312</c:v>
                </c:pt>
                <c:pt idx="205">
                  <c:v>45313</c:v>
                </c:pt>
                <c:pt idx="206">
                  <c:v>45314</c:v>
                </c:pt>
                <c:pt idx="207">
                  <c:v>45315</c:v>
                </c:pt>
                <c:pt idx="208">
                  <c:v>45316</c:v>
                </c:pt>
                <c:pt idx="209">
                  <c:v>45317</c:v>
                </c:pt>
                <c:pt idx="210">
                  <c:v>45318</c:v>
                </c:pt>
                <c:pt idx="211">
                  <c:v>45319</c:v>
                </c:pt>
                <c:pt idx="212">
                  <c:v>45320</c:v>
                </c:pt>
                <c:pt idx="213">
                  <c:v>45321</c:v>
                </c:pt>
                <c:pt idx="214">
                  <c:v>45322</c:v>
                </c:pt>
                <c:pt idx="215">
                  <c:v>45323</c:v>
                </c:pt>
                <c:pt idx="216">
                  <c:v>45324</c:v>
                </c:pt>
                <c:pt idx="217">
                  <c:v>45325</c:v>
                </c:pt>
                <c:pt idx="218">
                  <c:v>45326</c:v>
                </c:pt>
                <c:pt idx="219">
                  <c:v>45327</c:v>
                </c:pt>
                <c:pt idx="220">
                  <c:v>45328</c:v>
                </c:pt>
                <c:pt idx="221">
                  <c:v>45329</c:v>
                </c:pt>
                <c:pt idx="222">
                  <c:v>45330</c:v>
                </c:pt>
                <c:pt idx="223">
                  <c:v>45331</c:v>
                </c:pt>
                <c:pt idx="224">
                  <c:v>45332</c:v>
                </c:pt>
                <c:pt idx="225">
                  <c:v>45333</c:v>
                </c:pt>
                <c:pt idx="226">
                  <c:v>45334</c:v>
                </c:pt>
                <c:pt idx="227">
                  <c:v>45335</c:v>
                </c:pt>
                <c:pt idx="228">
                  <c:v>45336</c:v>
                </c:pt>
                <c:pt idx="229">
                  <c:v>45337</c:v>
                </c:pt>
                <c:pt idx="230">
                  <c:v>45338</c:v>
                </c:pt>
                <c:pt idx="231">
                  <c:v>45339</c:v>
                </c:pt>
                <c:pt idx="232">
                  <c:v>45340</c:v>
                </c:pt>
                <c:pt idx="233">
                  <c:v>45341</c:v>
                </c:pt>
                <c:pt idx="234">
                  <c:v>45342</c:v>
                </c:pt>
                <c:pt idx="235">
                  <c:v>45343</c:v>
                </c:pt>
                <c:pt idx="236">
                  <c:v>45344</c:v>
                </c:pt>
                <c:pt idx="237">
                  <c:v>45345</c:v>
                </c:pt>
                <c:pt idx="238">
                  <c:v>45346</c:v>
                </c:pt>
                <c:pt idx="239">
                  <c:v>45347</c:v>
                </c:pt>
                <c:pt idx="240">
                  <c:v>45348</c:v>
                </c:pt>
                <c:pt idx="241">
                  <c:v>45349</c:v>
                </c:pt>
                <c:pt idx="242">
                  <c:v>45350</c:v>
                </c:pt>
                <c:pt idx="243">
                  <c:v>45351</c:v>
                </c:pt>
                <c:pt idx="244">
                  <c:v>45352</c:v>
                </c:pt>
                <c:pt idx="245">
                  <c:v>45353</c:v>
                </c:pt>
                <c:pt idx="246">
                  <c:v>45354</c:v>
                </c:pt>
                <c:pt idx="247">
                  <c:v>45355</c:v>
                </c:pt>
                <c:pt idx="248">
                  <c:v>45356</c:v>
                </c:pt>
                <c:pt idx="249">
                  <c:v>45357</c:v>
                </c:pt>
                <c:pt idx="250">
                  <c:v>45358</c:v>
                </c:pt>
                <c:pt idx="251">
                  <c:v>45359</c:v>
                </c:pt>
                <c:pt idx="252">
                  <c:v>45360</c:v>
                </c:pt>
                <c:pt idx="253">
                  <c:v>45361</c:v>
                </c:pt>
                <c:pt idx="254">
                  <c:v>45362</c:v>
                </c:pt>
                <c:pt idx="255">
                  <c:v>45363</c:v>
                </c:pt>
                <c:pt idx="256">
                  <c:v>45364</c:v>
                </c:pt>
                <c:pt idx="257">
                  <c:v>45365</c:v>
                </c:pt>
                <c:pt idx="258">
                  <c:v>45366</c:v>
                </c:pt>
                <c:pt idx="259">
                  <c:v>45367</c:v>
                </c:pt>
                <c:pt idx="260">
                  <c:v>45368</c:v>
                </c:pt>
                <c:pt idx="261">
                  <c:v>45369</c:v>
                </c:pt>
                <c:pt idx="262">
                  <c:v>45370</c:v>
                </c:pt>
                <c:pt idx="263">
                  <c:v>45371</c:v>
                </c:pt>
                <c:pt idx="264">
                  <c:v>45372</c:v>
                </c:pt>
                <c:pt idx="265">
                  <c:v>45373</c:v>
                </c:pt>
                <c:pt idx="266">
                  <c:v>45374</c:v>
                </c:pt>
                <c:pt idx="267">
                  <c:v>45375</c:v>
                </c:pt>
                <c:pt idx="268">
                  <c:v>45376</c:v>
                </c:pt>
                <c:pt idx="269">
                  <c:v>45377</c:v>
                </c:pt>
                <c:pt idx="270">
                  <c:v>45378</c:v>
                </c:pt>
                <c:pt idx="271">
                  <c:v>45379</c:v>
                </c:pt>
                <c:pt idx="272">
                  <c:v>45380</c:v>
                </c:pt>
                <c:pt idx="273">
                  <c:v>45381</c:v>
                </c:pt>
                <c:pt idx="274">
                  <c:v>45382</c:v>
                </c:pt>
                <c:pt idx="275">
                  <c:v>45383</c:v>
                </c:pt>
                <c:pt idx="276">
                  <c:v>45384</c:v>
                </c:pt>
                <c:pt idx="277">
                  <c:v>45385</c:v>
                </c:pt>
                <c:pt idx="278">
                  <c:v>45386</c:v>
                </c:pt>
                <c:pt idx="279">
                  <c:v>45387</c:v>
                </c:pt>
                <c:pt idx="280">
                  <c:v>45388</c:v>
                </c:pt>
                <c:pt idx="281">
                  <c:v>45389</c:v>
                </c:pt>
                <c:pt idx="282">
                  <c:v>45390</c:v>
                </c:pt>
                <c:pt idx="283">
                  <c:v>45391</c:v>
                </c:pt>
                <c:pt idx="284">
                  <c:v>45392</c:v>
                </c:pt>
                <c:pt idx="285">
                  <c:v>45393</c:v>
                </c:pt>
                <c:pt idx="286">
                  <c:v>45394</c:v>
                </c:pt>
                <c:pt idx="287">
                  <c:v>45395</c:v>
                </c:pt>
                <c:pt idx="288">
                  <c:v>45396</c:v>
                </c:pt>
                <c:pt idx="289">
                  <c:v>45397</c:v>
                </c:pt>
                <c:pt idx="290">
                  <c:v>45398</c:v>
                </c:pt>
                <c:pt idx="291">
                  <c:v>45399</c:v>
                </c:pt>
                <c:pt idx="292">
                  <c:v>45400</c:v>
                </c:pt>
                <c:pt idx="293">
                  <c:v>45401</c:v>
                </c:pt>
                <c:pt idx="294">
                  <c:v>45402</c:v>
                </c:pt>
                <c:pt idx="295">
                  <c:v>45403</c:v>
                </c:pt>
                <c:pt idx="296">
                  <c:v>45404</c:v>
                </c:pt>
                <c:pt idx="297">
                  <c:v>45405</c:v>
                </c:pt>
                <c:pt idx="298">
                  <c:v>45406</c:v>
                </c:pt>
                <c:pt idx="299">
                  <c:v>45407</c:v>
                </c:pt>
                <c:pt idx="300">
                  <c:v>45408</c:v>
                </c:pt>
                <c:pt idx="301">
                  <c:v>45409</c:v>
                </c:pt>
                <c:pt idx="302">
                  <c:v>45410</c:v>
                </c:pt>
                <c:pt idx="303">
                  <c:v>45411</c:v>
                </c:pt>
                <c:pt idx="304">
                  <c:v>45412</c:v>
                </c:pt>
                <c:pt idx="305">
                  <c:v>45413</c:v>
                </c:pt>
                <c:pt idx="306">
                  <c:v>45414</c:v>
                </c:pt>
                <c:pt idx="307">
                  <c:v>45415</c:v>
                </c:pt>
                <c:pt idx="308">
                  <c:v>45416</c:v>
                </c:pt>
                <c:pt idx="309">
                  <c:v>45417</c:v>
                </c:pt>
                <c:pt idx="310">
                  <c:v>45418</c:v>
                </c:pt>
                <c:pt idx="311">
                  <c:v>45419</c:v>
                </c:pt>
                <c:pt idx="312">
                  <c:v>45420</c:v>
                </c:pt>
                <c:pt idx="313">
                  <c:v>45421</c:v>
                </c:pt>
                <c:pt idx="314">
                  <c:v>45422</c:v>
                </c:pt>
                <c:pt idx="315">
                  <c:v>45423</c:v>
                </c:pt>
                <c:pt idx="316">
                  <c:v>45424</c:v>
                </c:pt>
                <c:pt idx="317">
                  <c:v>45425</c:v>
                </c:pt>
                <c:pt idx="318">
                  <c:v>45426</c:v>
                </c:pt>
                <c:pt idx="319">
                  <c:v>45427</c:v>
                </c:pt>
                <c:pt idx="320">
                  <c:v>45428</c:v>
                </c:pt>
                <c:pt idx="321">
                  <c:v>45429</c:v>
                </c:pt>
                <c:pt idx="322">
                  <c:v>45430</c:v>
                </c:pt>
                <c:pt idx="323">
                  <c:v>45431</c:v>
                </c:pt>
                <c:pt idx="324">
                  <c:v>45432</c:v>
                </c:pt>
                <c:pt idx="325">
                  <c:v>45433</c:v>
                </c:pt>
                <c:pt idx="326">
                  <c:v>45434</c:v>
                </c:pt>
                <c:pt idx="327">
                  <c:v>45435</c:v>
                </c:pt>
                <c:pt idx="328">
                  <c:v>45436</c:v>
                </c:pt>
                <c:pt idx="329">
                  <c:v>45437</c:v>
                </c:pt>
                <c:pt idx="330">
                  <c:v>45438</c:v>
                </c:pt>
                <c:pt idx="331">
                  <c:v>45439</c:v>
                </c:pt>
                <c:pt idx="332">
                  <c:v>45440</c:v>
                </c:pt>
                <c:pt idx="333">
                  <c:v>45441</c:v>
                </c:pt>
                <c:pt idx="334">
                  <c:v>45442</c:v>
                </c:pt>
                <c:pt idx="335">
                  <c:v>45443</c:v>
                </c:pt>
                <c:pt idx="336">
                  <c:v>45444</c:v>
                </c:pt>
                <c:pt idx="337">
                  <c:v>45445</c:v>
                </c:pt>
                <c:pt idx="338">
                  <c:v>45446</c:v>
                </c:pt>
                <c:pt idx="339">
                  <c:v>45447</c:v>
                </c:pt>
                <c:pt idx="340">
                  <c:v>45448</c:v>
                </c:pt>
                <c:pt idx="341">
                  <c:v>45449</c:v>
                </c:pt>
                <c:pt idx="342">
                  <c:v>45450</c:v>
                </c:pt>
                <c:pt idx="343">
                  <c:v>45451</c:v>
                </c:pt>
                <c:pt idx="344">
                  <c:v>45452</c:v>
                </c:pt>
                <c:pt idx="345">
                  <c:v>45453</c:v>
                </c:pt>
                <c:pt idx="346">
                  <c:v>45454</c:v>
                </c:pt>
                <c:pt idx="347">
                  <c:v>45455</c:v>
                </c:pt>
                <c:pt idx="348">
                  <c:v>45456</c:v>
                </c:pt>
                <c:pt idx="349">
                  <c:v>45457</c:v>
                </c:pt>
                <c:pt idx="350">
                  <c:v>45458</c:v>
                </c:pt>
                <c:pt idx="351">
                  <c:v>45459</c:v>
                </c:pt>
                <c:pt idx="352">
                  <c:v>45460</c:v>
                </c:pt>
                <c:pt idx="353">
                  <c:v>45461</c:v>
                </c:pt>
                <c:pt idx="354">
                  <c:v>45462</c:v>
                </c:pt>
                <c:pt idx="355">
                  <c:v>45463</c:v>
                </c:pt>
                <c:pt idx="356">
                  <c:v>45464</c:v>
                </c:pt>
                <c:pt idx="357">
                  <c:v>45465</c:v>
                </c:pt>
                <c:pt idx="358">
                  <c:v>45466</c:v>
                </c:pt>
                <c:pt idx="359">
                  <c:v>45467</c:v>
                </c:pt>
                <c:pt idx="360">
                  <c:v>45468</c:v>
                </c:pt>
                <c:pt idx="361">
                  <c:v>45469</c:v>
                </c:pt>
                <c:pt idx="362">
                  <c:v>45470</c:v>
                </c:pt>
                <c:pt idx="363">
                  <c:v>45471</c:v>
                </c:pt>
                <c:pt idx="364">
                  <c:v>45472</c:v>
                </c:pt>
                <c:pt idx="365">
                  <c:v>45473</c:v>
                </c:pt>
                <c:pt idx="366">
                  <c:v>45474</c:v>
                </c:pt>
                <c:pt idx="367">
                  <c:v>45475</c:v>
                </c:pt>
                <c:pt idx="368">
                  <c:v>45476</c:v>
                </c:pt>
                <c:pt idx="369">
                  <c:v>45477</c:v>
                </c:pt>
                <c:pt idx="370">
                  <c:v>45478</c:v>
                </c:pt>
                <c:pt idx="371">
                  <c:v>45479</c:v>
                </c:pt>
                <c:pt idx="372">
                  <c:v>45480</c:v>
                </c:pt>
                <c:pt idx="373">
                  <c:v>45481</c:v>
                </c:pt>
                <c:pt idx="374">
                  <c:v>45482</c:v>
                </c:pt>
                <c:pt idx="375">
                  <c:v>45483</c:v>
                </c:pt>
                <c:pt idx="376">
                  <c:v>45484</c:v>
                </c:pt>
                <c:pt idx="377">
                  <c:v>45485</c:v>
                </c:pt>
                <c:pt idx="378">
                  <c:v>45486</c:v>
                </c:pt>
                <c:pt idx="379">
                  <c:v>45487</c:v>
                </c:pt>
                <c:pt idx="380">
                  <c:v>45488</c:v>
                </c:pt>
                <c:pt idx="381">
                  <c:v>45489</c:v>
                </c:pt>
                <c:pt idx="382">
                  <c:v>45490</c:v>
                </c:pt>
                <c:pt idx="383">
                  <c:v>45491</c:v>
                </c:pt>
                <c:pt idx="384">
                  <c:v>45492</c:v>
                </c:pt>
                <c:pt idx="385">
                  <c:v>45493</c:v>
                </c:pt>
                <c:pt idx="386">
                  <c:v>45494</c:v>
                </c:pt>
                <c:pt idx="387">
                  <c:v>45495</c:v>
                </c:pt>
                <c:pt idx="388">
                  <c:v>45496</c:v>
                </c:pt>
                <c:pt idx="389">
                  <c:v>45497</c:v>
                </c:pt>
                <c:pt idx="390">
                  <c:v>45498</c:v>
                </c:pt>
                <c:pt idx="391">
                  <c:v>45499</c:v>
                </c:pt>
                <c:pt idx="392">
                  <c:v>45500</c:v>
                </c:pt>
                <c:pt idx="393">
                  <c:v>45501</c:v>
                </c:pt>
                <c:pt idx="394">
                  <c:v>45502</c:v>
                </c:pt>
                <c:pt idx="395">
                  <c:v>45503</c:v>
                </c:pt>
                <c:pt idx="396">
                  <c:v>45504</c:v>
                </c:pt>
                <c:pt idx="397">
                  <c:v>45505</c:v>
                </c:pt>
                <c:pt idx="398">
                  <c:v>45506</c:v>
                </c:pt>
                <c:pt idx="399">
                  <c:v>45507</c:v>
                </c:pt>
                <c:pt idx="400">
                  <c:v>45508</c:v>
                </c:pt>
                <c:pt idx="401">
                  <c:v>45509</c:v>
                </c:pt>
                <c:pt idx="402">
                  <c:v>45510</c:v>
                </c:pt>
                <c:pt idx="403">
                  <c:v>45511</c:v>
                </c:pt>
                <c:pt idx="404">
                  <c:v>45512</c:v>
                </c:pt>
                <c:pt idx="405">
                  <c:v>45513</c:v>
                </c:pt>
                <c:pt idx="406">
                  <c:v>45514</c:v>
                </c:pt>
                <c:pt idx="407">
                  <c:v>45515</c:v>
                </c:pt>
                <c:pt idx="408">
                  <c:v>45516</c:v>
                </c:pt>
                <c:pt idx="409">
                  <c:v>45517</c:v>
                </c:pt>
                <c:pt idx="410">
                  <c:v>45518</c:v>
                </c:pt>
                <c:pt idx="411">
                  <c:v>45519</c:v>
                </c:pt>
                <c:pt idx="412">
                  <c:v>45520</c:v>
                </c:pt>
                <c:pt idx="413">
                  <c:v>45521</c:v>
                </c:pt>
                <c:pt idx="414">
                  <c:v>45522</c:v>
                </c:pt>
                <c:pt idx="415">
                  <c:v>45523</c:v>
                </c:pt>
                <c:pt idx="416">
                  <c:v>45524</c:v>
                </c:pt>
                <c:pt idx="417">
                  <c:v>45525</c:v>
                </c:pt>
                <c:pt idx="418">
                  <c:v>45526</c:v>
                </c:pt>
                <c:pt idx="419">
                  <c:v>45527</c:v>
                </c:pt>
                <c:pt idx="420">
                  <c:v>45528</c:v>
                </c:pt>
                <c:pt idx="421">
                  <c:v>45529</c:v>
                </c:pt>
                <c:pt idx="422">
                  <c:v>45530</c:v>
                </c:pt>
                <c:pt idx="423">
                  <c:v>45531</c:v>
                </c:pt>
                <c:pt idx="424">
                  <c:v>45532</c:v>
                </c:pt>
                <c:pt idx="425">
                  <c:v>45533</c:v>
                </c:pt>
                <c:pt idx="426">
                  <c:v>45534</c:v>
                </c:pt>
                <c:pt idx="427">
                  <c:v>45535</c:v>
                </c:pt>
                <c:pt idx="428">
                  <c:v>45536</c:v>
                </c:pt>
                <c:pt idx="429">
                  <c:v>45537</c:v>
                </c:pt>
                <c:pt idx="430">
                  <c:v>45538</c:v>
                </c:pt>
                <c:pt idx="431">
                  <c:v>45539</c:v>
                </c:pt>
                <c:pt idx="432">
                  <c:v>45540</c:v>
                </c:pt>
                <c:pt idx="433">
                  <c:v>45541</c:v>
                </c:pt>
                <c:pt idx="434">
                  <c:v>45542</c:v>
                </c:pt>
                <c:pt idx="435">
                  <c:v>45543</c:v>
                </c:pt>
                <c:pt idx="436">
                  <c:v>45544</c:v>
                </c:pt>
                <c:pt idx="437">
                  <c:v>45545</c:v>
                </c:pt>
                <c:pt idx="438">
                  <c:v>45546</c:v>
                </c:pt>
                <c:pt idx="439">
                  <c:v>45547</c:v>
                </c:pt>
                <c:pt idx="440">
                  <c:v>45548</c:v>
                </c:pt>
                <c:pt idx="441">
                  <c:v>45549</c:v>
                </c:pt>
                <c:pt idx="442">
                  <c:v>45550</c:v>
                </c:pt>
                <c:pt idx="443">
                  <c:v>45551</c:v>
                </c:pt>
                <c:pt idx="444">
                  <c:v>45552</c:v>
                </c:pt>
                <c:pt idx="445">
                  <c:v>45553</c:v>
                </c:pt>
                <c:pt idx="446">
                  <c:v>45554</c:v>
                </c:pt>
                <c:pt idx="447">
                  <c:v>45555</c:v>
                </c:pt>
                <c:pt idx="448">
                  <c:v>45556</c:v>
                </c:pt>
                <c:pt idx="449">
                  <c:v>45557</c:v>
                </c:pt>
                <c:pt idx="450">
                  <c:v>45558</c:v>
                </c:pt>
                <c:pt idx="451">
                  <c:v>45559</c:v>
                </c:pt>
                <c:pt idx="452">
                  <c:v>45560</c:v>
                </c:pt>
                <c:pt idx="453">
                  <c:v>45561</c:v>
                </c:pt>
                <c:pt idx="454">
                  <c:v>45562</c:v>
                </c:pt>
                <c:pt idx="455">
                  <c:v>45563</c:v>
                </c:pt>
                <c:pt idx="456">
                  <c:v>45564</c:v>
                </c:pt>
                <c:pt idx="457">
                  <c:v>45565</c:v>
                </c:pt>
                <c:pt idx="458">
                  <c:v>45566</c:v>
                </c:pt>
                <c:pt idx="459">
                  <c:v>45567</c:v>
                </c:pt>
                <c:pt idx="460">
                  <c:v>45568</c:v>
                </c:pt>
                <c:pt idx="461">
                  <c:v>45569</c:v>
                </c:pt>
                <c:pt idx="462">
                  <c:v>45570</c:v>
                </c:pt>
                <c:pt idx="463">
                  <c:v>45571</c:v>
                </c:pt>
                <c:pt idx="464">
                  <c:v>45572</c:v>
                </c:pt>
                <c:pt idx="465">
                  <c:v>45573</c:v>
                </c:pt>
                <c:pt idx="466">
                  <c:v>45574</c:v>
                </c:pt>
                <c:pt idx="467">
                  <c:v>45575</c:v>
                </c:pt>
                <c:pt idx="468">
                  <c:v>45576</c:v>
                </c:pt>
                <c:pt idx="469">
                  <c:v>45577</c:v>
                </c:pt>
                <c:pt idx="470">
                  <c:v>45578</c:v>
                </c:pt>
                <c:pt idx="471">
                  <c:v>45579</c:v>
                </c:pt>
                <c:pt idx="472">
                  <c:v>45580</c:v>
                </c:pt>
                <c:pt idx="473">
                  <c:v>45581</c:v>
                </c:pt>
                <c:pt idx="474">
                  <c:v>45582</c:v>
                </c:pt>
                <c:pt idx="475">
                  <c:v>45583</c:v>
                </c:pt>
                <c:pt idx="476">
                  <c:v>45584</c:v>
                </c:pt>
                <c:pt idx="477">
                  <c:v>45585</c:v>
                </c:pt>
                <c:pt idx="478">
                  <c:v>45586</c:v>
                </c:pt>
                <c:pt idx="479">
                  <c:v>45587</c:v>
                </c:pt>
                <c:pt idx="480">
                  <c:v>45588</c:v>
                </c:pt>
                <c:pt idx="481">
                  <c:v>45589</c:v>
                </c:pt>
                <c:pt idx="482">
                  <c:v>45590</c:v>
                </c:pt>
                <c:pt idx="483">
                  <c:v>45591</c:v>
                </c:pt>
                <c:pt idx="484">
                  <c:v>45592</c:v>
                </c:pt>
                <c:pt idx="485">
                  <c:v>45593</c:v>
                </c:pt>
                <c:pt idx="486">
                  <c:v>45594</c:v>
                </c:pt>
                <c:pt idx="487">
                  <c:v>45595</c:v>
                </c:pt>
                <c:pt idx="488">
                  <c:v>45596</c:v>
                </c:pt>
                <c:pt idx="489">
                  <c:v>45597</c:v>
                </c:pt>
                <c:pt idx="490">
                  <c:v>45598</c:v>
                </c:pt>
                <c:pt idx="491">
                  <c:v>45599</c:v>
                </c:pt>
                <c:pt idx="492">
                  <c:v>45600</c:v>
                </c:pt>
                <c:pt idx="493">
                  <c:v>45601</c:v>
                </c:pt>
                <c:pt idx="494">
                  <c:v>45602</c:v>
                </c:pt>
                <c:pt idx="495">
                  <c:v>45603</c:v>
                </c:pt>
                <c:pt idx="496">
                  <c:v>45604</c:v>
                </c:pt>
                <c:pt idx="497">
                  <c:v>45605</c:v>
                </c:pt>
                <c:pt idx="498">
                  <c:v>45606</c:v>
                </c:pt>
                <c:pt idx="499">
                  <c:v>45607</c:v>
                </c:pt>
                <c:pt idx="500">
                  <c:v>45608</c:v>
                </c:pt>
                <c:pt idx="501">
                  <c:v>45609</c:v>
                </c:pt>
                <c:pt idx="502">
                  <c:v>45610</c:v>
                </c:pt>
                <c:pt idx="503">
                  <c:v>45611</c:v>
                </c:pt>
                <c:pt idx="504">
                  <c:v>45612</c:v>
                </c:pt>
                <c:pt idx="505">
                  <c:v>45613</c:v>
                </c:pt>
                <c:pt idx="506">
                  <c:v>45614</c:v>
                </c:pt>
                <c:pt idx="507">
                  <c:v>45615</c:v>
                </c:pt>
                <c:pt idx="508">
                  <c:v>45616</c:v>
                </c:pt>
                <c:pt idx="509">
                  <c:v>45617</c:v>
                </c:pt>
                <c:pt idx="510">
                  <c:v>45618</c:v>
                </c:pt>
                <c:pt idx="511">
                  <c:v>45619</c:v>
                </c:pt>
                <c:pt idx="512">
                  <c:v>45620</c:v>
                </c:pt>
                <c:pt idx="513">
                  <c:v>45621</c:v>
                </c:pt>
                <c:pt idx="514">
                  <c:v>45622</c:v>
                </c:pt>
                <c:pt idx="515">
                  <c:v>45623</c:v>
                </c:pt>
                <c:pt idx="516">
                  <c:v>45624</c:v>
                </c:pt>
                <c:pt idx="517">
                  <c:v>45625</c:v>
                </c:pt>
                <c:pt idx="518">
                  <c:v>45626</c:v>
                </c:pt>
                <c:pt idx="519">
                  <c:v>45627</c:v>
                </c:pt>
                <c:pt idx="520">
                  <c:v>45628</c:v>
                </c:pt>
                <c:pt idx="521">
                  <c:v>45629</c:v>
                </c:pt>
                <c:pt idx="522">
                  <c:v>45630</c:v>
                </c:pt>
                <c:pt idx="523">
                  <c:v>45631</c:v>
                </c:pt>
                <c:pt idx="524">
                  <c:v>45632</c:v>
                </c:pt>
                <c:pt idx="525">
                  <c:v>45633</c:v>
                </c:pt>
                <c:pt idx="526">
                  <c:v>45634</c:v>
                </c:pt>
                <c:pt idx="527">
                  <c:v>45635</c:v>
                </c:pt>
                <c:pt idx="528">
                  <c:v>45636</c:v>
                </c:pt>
                <c:pt idx="529">
                  <c:v>45637</c:v>
                </c:pt>
                <c:pt idx="530">
                  <c:v>45638</c:v>
                </c:pt>
                <c:pt idx="531">
                  <c:v>45639</c:v>
                </c:pt>
                <c:pt idx="532">
                  <c:v>45640</c:v>
                </c:pt>
                <c:pt idx="533">
                  <c:v>45641</c:v>
                </c:pt>
                <c:pt idx="534">
                  <c:v>45642</c:v>
                </c:pt>
                <c:pt idx="535">
                  <c:v>45643</c:v>
                </c:pt>
                <c:pt idx="536">
                  <c:v>45644</c:v>
                </c:pt>
                <c:pt idx="537">
                  <c:v>45645</c:v>
                </c:pt>
                <c:pt idx="538">
                  <c:v>45646</c:v>
                </c:pt>
                <c:pt idx="539">
                  <c:v>45647</c:v>
                </c:pt>
                <c:pt idx="540">
                  <c:v>45648</c:v>
                </c:pt>
                <c:pt idx="541">
                  <c:v>45649</c:v>
                </c:pt>
                <c:pt idx="542">
                  <c:v>45650</c:v>
                </c:pt>
                <c:pt idx="543">
                  <c:v>45651</c:v>
                </c:pt>
                <c:pt idx="544">
                  <c:v>45652</c:v>
                </c:pt>
                <c:pt idx="545">
                  <c:v>45653</c:v>
                </c:pt>
                <c:pt idx="546">
                  <c:v>45654</c:v>
                </c:pt>
                <c:pt idx="547">
                  <c:v>45655</c:v>
                </c:pt>
                <c:pt idx="548">
                  <c:v>45656</c:v>
                </c:pt>
                <c:pt idx="549">
                  <c:v>45657</c:v>
                </c:pt>
              </c:numCache>
            </c:numRef>
          </c:cat>
          <c:val>
            <c:numRef>
              <c:f>'Gráfico 2-4_Oferta Diaria'!$D$3:$D$553</c:f>
              <c:numCache>
                <c:formatCode>#,##0</c:formatCode>
                <c:ptCount val="551"/>
                <c:pt idx="0" formatCode="General">
                  <c:v>0</c:v>
                </c:pt>
                <c:pt idx="1">
                  <c:v>1062.2329999999999</c:v>
                </c:pt>
                <c:pt idx="2">
                  <c:v>1077.1030000000001</c:v>
                </c:pt>
                <c:pt idx="3">
                  <c:v>1059.3</c:v>
                </c:pt>
                <c:pt idx="4">
                  <c:v>1035.451</c:v>
                </c:pt>
                <c:pt idx="5">
                  <c:v>1066.6500000000001</c:v>
                </c:pt>
                <c:pt idx="6">
                  <c:v>1085.7819999999999</c:v>
                </c:pt>
                <c:pt idx="7">
                  <c:v>1091.7929999999999</c:v>
                </c:pt>
                <c:pt idx="8">
                  <c:v>1098.6849999999999</c:v>
                </c:pt>
                <c:pt idx="9">
                  <c:v>1076.6780000000001</c:v>
                </c:pt>
                <c:pt idx="10">
                  <c:v>1079.884</c:v>
                </c:pt>
                <c:pt idx="11">
                  <c:v>1089.502</c:v>
                </c:pt>
                <c:pt idx="12">
                  <c:v>1082.8050000000001</c:v>
                </c:pt>
                <c:pt idx="13">
                  <c:v>1095.0719999999999</c:v>
                </c:pt>
                <c:pt idx="14">
                  <c:v>1120.711</c:v>
                </c:pt>
                <c:pt idx="15">
                  <c:v>1101.7260000000001</c:v>
                </c:pt>
                <c:pt idx="16">
                  <c:v>1079.5650000000001</c:v>
                </c:pt>
                <c:pt idx="17">
                  <c:v>1093.0309999999999</c:v>
                </c:pt>
                <c:pt idx="18">
                  <c:v>1059.9929999999999</c:v>
                </c:pt>
                <c:pt idx="19">
                  <c:v>1095.3040000000001</c:v>
                </c:pt>
                <c:pt idx="20">
                  <c:v>1063.0160000000001</c:v>
                </c:pt>
                <c:pt idx="21">
                  <c:v>1073.6949999999999</c:v>
                </c:pt>
                <c:pt idx="22">
                  <c:v>1061.664</c:v>
                </c:pt>
                <c:pt idx="23">
                  <c:v>1001.572</c:v>
                </c:pt>
                <c:pt idx="24">
                  <c:v>1072.1949999999999</c:v>
                </c:pt>
                <c:pt idx="25">
                  <c:v>1063.508</c:v>
                </c:pt>
                <c:pt idx="26">
                  <c:v>1067.8789999999999</c:v>
                </c:pt>
                <c:pt idx="27">
                  <c:v>1079.77</c:v>
                </c:pt>
                <c:pt idx="28">
                  <c:v>1083.3989999999999</c:v>
                </c:pt>
                <c:pt idx="29">
                  <c:v>1069.7650000000001</c:v>
                </c:pt>
                <c:pt idx="30">
                  <c:v>1057.826</c:v>
                </c:pt>
                <c:pt idx="31">
                  <c:v>1083.758</c:v>
                </c:pt>
                <c:pt idx="32">
                  <c:v>1086.1510000000001</c:v>
                </c:pt>
                <c:pt idx="33">
                  <c:v>1094.6320000000001</c:v>
                </c:pt>
                <c:pt idx="34">
                  <c:v>1076.1669999999999</c:v>
                </c:pt>
                <c:pt idx="35">
                  <c:v>1080.0519999999999</c:v>
                </c:pt>
                <c:pt idx="36">
                  <c:v>1068.903</c:v>
                </c:pt>
                <c:pt idx="37">
                  <c:v>1033.2</c:v>
                </c:pt>
                <c:pt idx="38">
                  <c:v>1048.521</c:v>
                </c:pt>
                <c:pt idx="39">
                  <c:v>1071.1020000000001</c:v>
                </c:pt>
                <c:pt idx="40">
                  <c:v>1076.818</c:v>
                </c:pt>
                <c:pt idx="41">
                  <c:v>1074.2629999999999</c:v>
                </c:pt>
                <c:pt idx="42">
                  <c:v>1071.6990000000001</c:v>
                </c:pt>
                <c:pt idx="43">
                  <c:v>1045.175</c:v>
                </c:pt>
                <c:pt idx="44">
                  <c:v>1073.4459999999999</c:v>
                </c:pt>
                <c:pt idx="45">
                  <c:v>1061.857</c:v>
                </c:pt>
                <c:pt idx="46">
                  <c:v>1061.673</c:v>
                </c:pt>
                <c:pt idx="47">
                  <c:v>1042.932</c:v>
                </c:pt>
                <c:pt idx="48">
                  <c:v>1061.7529999999999</c:v>
                </c:pt>
                <c:pt idx="49">
                  <c:v>1062.386</c:v>
                </c:pt>
                <c:pt idx="50">
                  <c:v>1027.6410000000001</c:v>
                </c:pt>
                <c:pt idx="51">
                  <c:v>1005.6319999999999</c:v>
                </c:pt>
                <c:pt idx="52">
                  <c:v>1028.4459999999999</c:v>
                </c:pt>
                <c:pt idx="53">
                  <c:v>1058.193</c:v>
                </c:pt>
                <c:pt idx="54">
                  <c:v>1034.682</c:v>
                </c:pt>
                <c:pt idx="55">
                  <c:v>989.18200000000002</c:v>
                </c:pt>
                <c:pt idx="56">
                  <c:v>1044.7449999999999</c:v>
                </c:pt>
                <c:pt idx="57">
                  <c:v>1026.809</c:v>
                </c:pt>
                <c:pt idx="58">
                  <c:v>1019.783</c:v>
                </c:pt>
                <c:pt idx="59">
                  <c:v>1025.4380000000001</c:v>
                </c:pt>
                <c:pt idx="60">
                  <c:v>1032.712</c:v>
                </c:pt>
                <c:pt idx="61">
                  <c:v>1045.181</c:v>
                </c:pt>
                <c:pt idx="62">
                  <c:v>1046.9949999999999</c:v>
                </c:pt>
                <c:pt idx="63">
                  <c:v>1060.549</c:v>
                </c:pt>
                <c:pt idx="64">
                  <c:v>1054.8440000000001</c:v>
                </c:pt>
                <c:pt idx="65">
                  <c:v>1025.452</c:v>
                </c:pt>
                <c:pt idx="66">
                  <c:v>1056.1379999999999</c:v>
                </c:pt>
                <c:pt idx="67">
                  <c:v>1059.7080000000001</c:v>
                </c:pt>
                <c:pt idx="68">
                  <c:v>1059.4069999999999</c:v>
                </c:pt>
                <c:pt idx="69">
                  <c:v>1062.327</c:v>
                </c:pt>
                <c:pt idx="70">
                  <c:v>1061.559</c:v>
                </c:pt>
                <c:pt idx="71">
                  <c:v>1067.75</c:v>
                </c:pt>
                <c:pt idx="72">
                  <c:v>1065.9960000000001</c:v>
                </c:pt>
                <c:pt idx="73">
                  <c:v>1064.2249999999999</c:v>
                </c:pt>
                <c:pt idx="74">
                  <c:v>1067.94</c:v>
                </c:pt>
                <c:pt idx="75">
                  <c:v>1054.8440000000001</c:v>
                </c:pt>
                <c:pt idx="76">
                  <c:v>1055.623</c:v>
                </c:pt>
                <c:pt idx="77">
                  <c:v>1047.0409999999999</c:v>
                </c:pt>
                <c:pt idx="78">
                  <c:v>1045.518</c:v>
                </c:pt>
                <c:pt idx="79">
                  <c:v>1044.3530000000001</c:v>
                </c:pt>
                <c:pt idx="80">
                  <c:v>1044.5730000000001</c:v>
                </c:pt>
                <c:pt idx="81">
                  <c:v>1018.639</c:v>
                </c:pt>
                <c:pt idx="82">
                  <c:v>1048.1780000000001</c:v>
                </c:pt>
                <c:pt idx="83">
                  <c:v>1040.604</c:v>
                </c:pt>
                <c:pt idx="84">
                  <c:v>1023.713</c:v>
                </c:pt>
                <c:pt idx="85">
                  <c:v>1016.471</c:v>
                </c:pt>
                <c:pt idx="86">
                  <c:v>1029.5630000000001</c:v>
                </c:pt>
                <c:pt idx="87">
                  <c:v>1031.9490000000001</c:v>
                </c:pt>
                <c:pt idx="88">
                  <c:v>1032.617</c:v>
                </c:pt>
                <c:pt idx="89">
                  <c:v>1060.0609999999999</c:v>
                </c:pt>
                <c:pt idx="90">
                  <c:v>1053.877</c:v>
                </c:pt>
                <c:pt idx="91">
                  <c:v>1055.6659999999999</c:v>
                </c:pt>
                <c:pt idx="92">
                  <c:v>1062.94</c:v>
                </c:pt>
                <c:pt idx="93">
                  <c:v>1049.2260000000001</c:v>
                </c:pt>
                <c:pt idx="94">
                  <c:v>1051.0429999999999</c:v>
                </c:pt>
                <c:pt idx="95">
                  <c:v>1043.078</c:v>
                </c:pt>
                <c:pt idx="96">
                  <c:v>1035.1569999999999</c:v>
                </c:pt>
                <c:pt idx="97">
                  <c:v>1031.7270000000001</c:v>
                </c:pt>
                <c:pt idx="98">
                  <c:v>1059.366</c:v>
                </c:pt>
                <c:pt idx="99">
                  <c:v>1055.6389999999999</c:v>
                </c:pt>
                <c:pt idx="100">
                  <c:v>1069.2170000000001</c:v>
                </c:pt>
                <c:pt idx="101">
                  <c:v>1081.1849999999999</c:v>
                </c:pt>
                <c:pt idx="102">
                  <c:v>1062.31</c:v>
                </c:pt>
                <c:pt idx="103">
                  <c:v>1069.5630000000001</c:v>
                </c:pt>
                <c:pt idx="104">
                  <c:v>1071.038</c:v>
                </c:pt>
                <c:pt idx="105">
                  <c:v>1063.3119999999999</c:v>
                </c:pt>
                <c:pt idx="106">
                  <c:v>1072.2049999999999</c:v>
                </c:pt>
                <c:pt idx="107">
                  <c:v>1071.7059999999999</c:v>
                </c:pt>
                <c:pt idx="108">
                  <c:v>1059.7429999999999</c:v>
                </c:pt>
                <c:pt idx="109">
                  <c:v>1067.4010000000001</c:v>
                </c:pt>
                <c:pt idx="110">
                  <c:v>1065.7629999999999</c:v>
                </c:pt>
                <c:pt idx="111">
                  <c:v>1082.7470000000001</c:v>
                </c:pt>
                <c:pt idx="112">
                  <c:v>1074.172</c:v>
                </c:pt>
                <c:pt idx="113">
                  <c:v>1075.239</c:v>
                </c:pt>
                <c:pt idx="114">
                  <c:v>1063.711</c:v>
                </c:pt>
                <c:pt idx="115">
                  <c:v>1026.2670000000001</c:v>
                </c:pt>
                <c:pt idx="116">
                  <c:v>1036.0029999999999</c:v>
                </c:pt>
                <c:pt idx="117">
                  <c:v>1023.859</c:v>
                </c:pt>
                <c:pt idx="118">
                  <c:v>1055.354</c:v>
                </c:pt>
                <c:pt idx="119">
                  <c:v>1067.789</c:v>
                </c:pt>
                <c:pt idx="120">
                  <c:v>1065.028</c:v>
                </c:pt>
                <c:pt idx="121">
                  <c:v>1046.0239999999999</c:v>
                </c:pt>
                <c:pt idx="122">
                  <c:v>1032.83</c:v>
                </c:pt>
                <c:pt idx="123">
                  <c:v>1042.617</c:v>
                </c:pt>
                <c:pt idx="124">
                  <c:v>1032.6849999999999</c:v>
                </c:pt>
                <c:pt idx="125">
                  <c:v>1028.17</c:v>
                </c:pt>
                <c:pt idx="126">
                  <c:v>1014.667</c:v>
                </c:pt>
                <c:pt idx="127">
                  <c:v>963.73599999999999</c:v>
                </c:pt>
                <c:pt idx="128">
                  <c:v>930.14499999999998</c:v>
                </c:pt>
                <c:pt idx="129">
                  <c:v>926.39499999999998</c:v>
                </c:pt>
                <c:pt idx="130">
                  <c:v>968.63199999999995</c:v>
                </c:pt>
                <c:pt idx="131">
                  <c:v>1025.279</c:v>
                </c:pt>
                <c:pt idx="132">
                  <c:v>1010.274</c:v>
                </c:pt>
                <c:pt idx="133">
                  <c:v>1019.7619999999999</c:v>
                </c:pt>
                <c:pt idx="134">
                  <c:v>1012.556</c:v>
                </c:pt>
                <c:pt idx="135">
                  <c:v>961.16200000000003</c:v>
                </c:pt>
                <c:pt idx="136">
                  <c:v>954.68799999999999</c:v>
                </c:pt>
                <c:pt idx="137">
                  <c:v>1031.96</c:v>
                </c:pt>
                <c:pt idx="138">
                  <c:v>997.80799999999999</c:v>
                </c:pt>
                <c:pt idx="139">
                  <c:v>1059.9459999999999</c:v>
                </c:pt>
                <c:pt idx="140">
                  <c:v>1053.7370000000001</c:v>
                </c:pt>
                <c:pt idx="141">
                  <c:v>1065.5889999999999</c:v>
                </c:pt>
                <c:pt idx="142">
                  <c:v>1049.655</c:v>
                </c:pt>
                <c:pt idx="143">
                  <c:v>1003.561</c:v>
                </c:pt>
                <c:pt idx="144">
                  <c:v>1005.854</c:v>
                </c:pt>
                <c:pt idx="145">
                  <c:v>1080.3040000000001</c:v>
                </c:pt>
                <c:pt idx="146">
                  <c:v>1053.587</c:v>
                </c:pt>
                <c:pt idx="147">
                  <c:v>1071.249</c:v>
                </c:pt>
                <c:pt idx="148">
                  <c:v>1011.7190000000001</c:v>
                </c:pt>
                <c:pt idx="149">
                  <c:v>1087.423</c:v>
                </c:pt>
                <c:pt idx="150">
                  <c:v>1041.7739999999999</c:v>
                </c:pt>
                <c:pt idx="151">
                  <c:v>1037.0730000000001</c:v>
                </c:pt>
                <c:pt idx="152">
                  <c:v>1051.9000000000001</c:v>
                </c:pt>
                <c:pt idx="153">
                  <c:v>1060.8489999999999</c:v>
                </c:pt>
                <c:pt idx="154">
                  <c:v>1031.7439999999999</c:v>
                </c:pt>
                <c:pt idx="155">
                  <c:v>1020.158</c:v>
                </c:pt>
                <c:pt idx="156">
                  <c:v>1019.686</c:v>
                </c:pt>
                <c:pt idx="157">
                  <c:v>1011.746</c:v>
                </c:pt>
                <c:pt idx="158">
                  <c:v>1017.827</c:v>
                </c:pt>
                <c:pt idx="159">
                  <c:v>1011.277</c:v>
                </c:pt>
                <c:pt idx="160">
                  <c:v>1030.1569999999999</c:v>
                </c:pt>
                <c:pt idx="161">
                  <c:v>995.03599999999994</c:v>
                </c:pt>
                <c:pt idx="162">
                  <c:v>980.18899999999996</c:v>
                </c:pt>
                <c:pt idx="163">
                  <c:v>970.755</c:v>
                </c:pt>
                <c:pt idx="164">
                  <c:v>1026.3820000000001</c:v>
                </c:pt>
                <c:pt idx="165">
                  <c:v>1042.9179999999999</c:v>
                </c:pt>
                <c:pt idx="166">
                  <c:v>1027.3989999999999</c:v>
                </c:pt>
                <c:pt idx="167">
                  <c:v>1026.008</c:v>
                </c:pt>
                <c:pt idx="168">
                  <c:v>1009.1180000000001</c:v>
                </c:pt>
                <c:pt idx="169">
                  <c:v>1026.856</c:v>
                </c:pt>
                <c:pt idx="170">
                  <c:v>1000.7619999999999</c:v>
                </c:pt>
                <c:pt idx="171">
                  <c:v>1017.048</c:v>
                </c:pt>
                <c:pt idx="172">
                  <c:v>1027.336</c:v>
                </c:pt>
                <c:pt idx="173">
                  <c:v>1019.627</c:v>
                </c:pt>
                <c:pt idx="174">
                  <c:v>988.83699999999999</c:v>
                </c:pt>
                <c:pt idx="175">
                  <c:v>1002.96</c:v>
                </c:pt>
                <c:pt idx="176">
                  <c:v>1021.765</c:v>
                </c:pt>
                <c:pt idx="177">
                  <c:v>985.49800000000005</c:v>
                </c:pt>
                <c:pt idx="178">
                  <c:v>918.32299999999998</c:v>
                </c:pt>
                <c:pt idx="179">
                  <c:v>954.96600000000001</c:v>
                </c:pt>
                <c:pt idx="180">
                  <c:v>902.96600000000001</c:v>
                </c:pt>
                <c:pt idx="181">
                  <c:v>958.428</c:v>
                </c:pt>
                <c:pt idx="182">
                  <c:v>916.98099999999999</c:v>
                </c:pt>
                <c:pt idx="183">
                  <c:v>876.09299999999996</c:v>
                </c:pt>
                <c:pt idx="184">
                  <c:v>890.70899999999995</c:v>
                </c:pt>
                <c:pt idx="185">
                  <c:v>906.36099999999999</c:v>
                </c:pt>
                <c:pt idx="186">
                  <c:v>851.70699999999999</c:v>
                </c:pt>
                <c:pt idx="187">
                  <c:v>932.78499999999997</c:v>
                </c:pt>
                <c:pt idx="188">
                  <c:v>795.55100000000004</c:v>
                </c:pt>
                <c:pt idx="189">
                  <c:v>808.8</c:v>
                </c:pt>
                <c:pt idx="190">
                  <c:v>804.91099999999994</c:v>
                </c:pt>
                <c:pt idx="191">
                  <c:v>809.19799999999998</c:v>
                </c:pt>
                <c:pt idx="192">
                  <c:v>809.36800000000005</c:v>
                </c:pt>
                <c:pt idx="193">
                  <c:v>808.31799999999998</c:v>
                </c:pt>
                <c:pt idx="194">
                  <c:v>826.38699999999994</c:v>
                </c:pt>
                <c:pt idx="195">
                  <c:v>812.85699999999997</c:v>
                </c:pt>
                <c:pt idx="196">
                  <c:v>825.495</c:v>
                </c:pt>
                <c:pt idx="197">
                  <c:v>816.76199999999994</c:v>
                </c:pt>
                <c:pt idx="198">
                  <c:v>920.58500000000004</c:v>
                </c:pt>
                <c:pt idx="199">
                  <c:v>1018.925</c:v>
                </c:pt>
                <c:pt idx="200">
                  <c:v>1009.2670000000001</c:v>
                </c:pt>
                <c:pt idx="201">
                  <c:v>979.63</c:v>
                </c:pt>
                <c:pt idx="202">
                  <c:v>976.80700000000002</c:v>
                </c:pt>
                <c:pt idx="203">
                  <c:v>994.26599999999996</c:v>
                </c:pt>
                <c:pt idx="204">
                  <c:v>988.09299999999996</c:v>
                </c:pt>
                <c:pt idx="205">
                  <c:v>995.45399999999995</c:v>
                </c:pt>
                <c:pt idx="206">
                  <c:v>988.62199999999996</c:v>
                </c:pt>
                <c:pt idx="207">
                  <c:v>998.37400000000002</c:v>
                </c:pt>
                <c:pt idx="208">
                  <c:v>979.15899999999999</c:v>
                </c:pt>
                <c:pt idx="209">
                  <c:v>979.17700000000002</c:v>
                </c:pt>
                <c:pt idx="210">
                  <c:v>981.23199999999997</c:v>
                </c:pt>
                <c:pt idx="211">
                  <c:v>980.00400000000002</c:v>
                </c:pt>
                <c:pt idx="212">
                  <c:v>990.322</c:v>
                </c:pt>
                <c:pt idx="213">
                  <c:v>998.46199999999999</c:v>
                </c:pt>
                <c:pt idx="214">
                  <c:v>1016.667</c:v>
                </c:pt>
                <c:pt idx="215">
                  <c:v>996.60500000000002</c:v>
                </c:pt>
                <c:pt idx="216">
                  <c:v>988.17100000000005</c:v>
                </c:pt>
                <c:pt idx="217">
                  <c:v>1005.5650000000001</c:v>
                </c:pt>
                <c:pt idx="218">
                  <c:v>994.601</c:v>
                </c:pt>
                <c:pt idx="219">
                  <c:v>951.93499999999995</c:v>
                </c:pt>
                <c:pt idx="220">
                  <c:v>1002.724</c:v>
                </c:pt>
                <c:pt idx="221">
                  <c:v>991.95799999999997</c:v>
                </c:pt>
                <c:pt idx="222">
                  <c:v>1007.68</c:v>
                </c:pt>
                <c:pt idx="223">
                  <c:v>1006.617</c:v>
                </c:pt>
                <c:pt idx="224">
                  <c:v>1006.684</c:v>
                </c:pt>
                <c:pt idx="225">
                  <c:v>999.99199999999996</c:v>
                </c:pt>
                <c:pt idx="226">
                  <c:v>977.20500000000004</c:v>
                </c:pt>
                <c:pt idx="227">
                  <c:v>988.16300000000001</c:v>
                </c:pt>
                <c:pt idx="228">
                  <c:v>982.21</c:v>
                </c:pt>
                <c:pt idx="229">
                  <c:v>965.56399999999996</c:v>
                </c:pt>
                <c:pt idx="230">
                  <c:v>980.58399999999995</c:v>
                </c:pt>
                <c:pt idx="231">
                  <c:v>977.14499999999998</c:v>
                </c:pt>
                <c:pt idx="232">
                  <c:v>959.42</c:v>
                </c:pt>
                <c:pt idx="233">
                  <c:v>995.22400000000005</c:v>
                </c:pt>
                <c:pt idx="234">
                  <c:v>983.89499999999998</c:v>
                </c:pt>
                <c:pt idx="235">
                  <c:v>976.32799999999997</c:v>
                </c:pt>
                <c:pt idx="236">
                  <c:v>978.51300000000003</c:v>
                </c:pt>
                <c:pt idx="237">
                  <c:v>984.46</c:v>
                </c:pt>
                <c:pt idx="238">
                  <c:v>997.96199999999999</c:v>
                </c:pt>
                <c:pt idx="239">
                  <c:v>994.67899999999997</c:v>
                </c:pt>
                <c:pt idx="240">
                  <c:v>991.42</c:v>
                </c:pt>
                <c:pt idx="241">
                  <c:v>983.25599999999997</c:v>
                </c:pt>
                <c:pt idx="242">
                  <c:v>991.79100000000005</c:v>
                </c:pt>
                <c:pt idx="243">
                  <c:v>958.06500000000005</c:v>
                </c:pt>
                <c:pt idx="244">
                  <c:v>971.29300000000001</c:v>
                </c:pt>
                <c:pt idx="245">
                  <c:v>967.56200000000001</c:v>
                </c:pt>
                <c:pt idx="246">
                  <c:v>978.15</c:v>
                </c:pt>
                <c:pt idx="247">
                  <c:v>981.74199999999996</c:v>
                </c:pt>
                <c:pt idx="248">
                  <c:v>982.07</c:v>
                </c:pt>
                <c:pt idx="249">
                  <c:v>983.85799999999995</c:v>
                </c:pt>
                <c:pt idx="250">
                  <c:v>978.76</c:v>
                </c:pt>
                <c:pt idx="251">
                  <c:v>973.45799999999997</c:v>
                </c:pt>
                <c:pt idx="252">
                  <c:v>968.84699999999998</c:v>
                </c:pt>
                <c:pt idx="253">
                  <c:v>988.923</c:v>
                </c:pt>
                <c:pt idx="254">
                  <c:v>991.35400000000004</c:v>
                </c:pt>
                <c:pt idx="255">
                  <c:v>990.68899999999996</c:v>
                </c:pt>
                <c:pt idx="256">
                  <c:v>985.36</c:v>
                </c:pt>
                <c:pt idx="257">
                  <c:v>990.53499999999997</c:v>
                </c:pt>
                <c:pt idx="258">
                  <c:v>991.36400000000003</c:v>
                </c:pt>
                <c:pt idx="259">
                  <c:v>993.25599999999997</c:v>
                </c:pt>
                <c:pt idx="260">
                  <c:v>988.68100000000004</c:v>
                </c:pt>
                <c:pt idx="261">
                  <c:v>981.2</c:v>
                </c:pt>
                <c:pt idx="262">
                  <c:v>992.51099999999997</c:v>
                </c:pt>
                <c:pt idx="263">
                  <c:v>998.76400000000001</c:v>
                </c:pt>
                <c:pt idx="264">
                  <c:v>994.25599999999997</c:v>
                </c:pt>
                <c:pt idx="265">
                  <c:v>981.09699999999998</c:v>
                </c:pt>
                <c:pt idx="266">
                  <c:v>989.83299999999997</c:v>
                </c:pt>
                <c:pt idx="267">
                  <c:v>991.01</c:v>
                </c:pt>
                <c:pt idx="268">
                  <c:v>981.44299999999998</c:v>
                </c:pt>
                <c:pt idx="269">
                  <c:v>962.101</c:v>
                </c:pt>
                <c:pt idx="270">
                  <c:v>837.54200000000003</c:v>
                </c:pt>
                <c:pt idx="271">
                  <c:v>983.721</c:v>
                </c:pt>
                <c:pt idx="272">
                  <c:v>970.72500000000002</c:v>
                </c:pt>
                <c:pt idx="273">
                  <c:v>920.13099999999997</c:v>
                </c:pt>
                <c:pt idx="274">
                  <c:v>924.35</c:v>
                </c:pt>
                <c:pt idx="275">
                  <c:v>930.4</c:v>
                </c:pt>
                <c:pt idx="276">
                  <c:v>904.76700000000005</c:v>
                </c:pt>
                <c:pt idx="277">
                  <c:v>965.63800000000003</c:v>
                </c:pt>
                <c:pt idx="278">
                  <c:v>969.48400000000004</c:v>
                </c:pt>
                <c:pt idx="279">
                  <c:v>977.53800000000001</c:v>
                </c:pt>
                <c:pt idx="280">
                  <c:v>966.89400000000001</c:v>
                </c:pt>
                <c:pt idx="281">
                  <c:v>975.92399999999998</c:v>
                </c:pt>
                <c:pt idx="282">
                  <c:v>972.721</c:v>
                </c:pt>
                <c:pt idx="283">
                  <c:v>969.10699999999997</c:v>
                </c:pt>
                <c:pt idx="284">
                  <c:v>973.84500000000003</c:v>
                </c:pt>
                <c:pt idx="285">
                  <c:v>968.45799999999997</c:v>
                </c:pt>
                <c:pt idx="286">
                  <c:v>955.84500000000003</c:v>
                </c:pt>
                <c:pt idx="287">
                  <c:v>965.64700000000005</c:v>
                </c:pt>
                <c:pt idx="288">
                  <c:v>978.59100000000001</c:v>
                </c:pt>
                <c:pt idx="289">
                  <c:v>982.375</c:v>
                </c:pt>
                <c:pt idx="290">
                  <c:v>973.41700000000003</c:v>
                </c:pt>
                <c:pt idx="291">
                  <c:v>994.25199999999995</c:v>
                </c:pt>
                <c:pt idx="292">
                  <c:v>995.87800000000004</c:v>
                </c:pt>
                <c:pt idx="293">
                  <c:v>945.91600000000005</c:v>
                </c:pt>
                <c:pt idx="294">
                  <c:v>1023.8440000000001</c:v>
                </c:pt>
                <c:pt idx="295">
                  <c:v>1003.502</c:v>
                </c:pt>
                <c:pt idx="296">
                  <c:v>1002.071</c:v>
                </c:pt>
                <c:pt idx="297">
                  <c:v>990.702</c:v>
                </c:pt>
                <c:pt idx="298">
                  <c:v>1000.902</c:v>
                </c:pt>
                <c:pt idx="299">
                  <c:v>990.851</c:v>
                </c:pt>
                <c:pt idx="300">
                  <c:v>998.00199999999995</c:v>
                </c:pt>
                <c:pt idx="301">
                  <c:v>1006.932</c:v>
                </c:pt>
                <c:pt idx="302">
                  <c:v>1006.57</c:v>
                </c:pt>
                <c:pt idx="303">
                  <c:v>974.66499999999996</c:v>
                </c:pt>
                <c:pt idx="304">
                  <c:v>960.25400000000002</c:v>
                </c:pt>
                <c:pt idx="305">
                  <c:v>959.923</c:v>
                </c:pt>
                <c:pt idx="306">
                  <c:v>955.548</c:v>
                </c:pt>
                <c:pt idx="307">
                  <c:v>960.14499999999998</c:v>
                </c:pt>
                <c:pt idx="308">
                  <c:v>975.95100000000002</c:v>
                </c:pt>
                <c:pt idx="309">
                  <c:v>947.96</c:v>
                </c:pt>
                <c:pt idx="310">
                  <c:v>959.27700000000004</c:v>
                </c:pt>
                <c:pt idx="311">
                  <c:v>912.649</c:v>
                </c:pt>
                <c:pt idx="312">
                  <c:v>898.84500000000003</c:v>
                </c:pt>
                <c:pt idx="313">
                  <c:v>904.94500000000005</c:v>
                </c:pt>
                <c:pt idx="314">
                  <c:v>940.86</c:v>
                </c:pt>
                <c:pt idx="315">
                  <c:v>956.92</c:v>
                </c:pt>
                <c:pt idx="316">
                  <c:v>935.596</c:v>
                </c:pt>
                <c:pt idx="317">
                  <c:v>960.28399999999999</c:v>
                </c:pt>
                <c:pt idx="318">
                  <c:v>922.39</c:v>
                </c:pt>
                <c:pt idx="319">
                  <c:v>958.34400000000005</c:v>
                </c:pt>
                <c:pt idx="320">
                  <c:v>975.17399999999998</c:v>
                </c:pt>
                <c:pt idx="321">
                  <c:v>988.279</c:v>
                </c:pt>
                <c:pt idx="322">
                  <c:v>1003.7430000000001</c:v>
                </c:pt>
                <c:pt idx="323">
                  <c:v>1008.32</c:v>
                </c:pt>
                <c:pt idx="324">
                  <c:v>991.64700000000005</c:v>
                </c:pt>
                <c:pt idx="325">
                  <c:v>996.07299999999998</c:v>
                </c:pt>
                <c:pt idx="326">
                  <c:v>995.7</c:v>
                </c:pt>
                <c:pt idx="327">
                  <c:v>996.98299999999995</c:v>
                </c:pt>
                <c:pt idx="328">
                  <c:v>965.08500000000004</c:v>
                </c:pt>
                <c:pt idx="329">
                  <c:v>984.85699999999997</c:v>
                </c:pt>
                <c:pt idx="330">
                  <c:v>1014.042</c:v>
                </c:pt>
                <c:pt idx="331">
                  <c:v>992.68</c:v>
                </c:pt>
                <c:pt idx="332">
                  <c:v>989.26</c:v>
                </c:pt>
                <c:pt idx="333">
                  <c:v>999.89099999999996</c:v>
                </c:pt>
                <c:pt idx="334">
                  <c:v>974.89300000000003</c:v>
                </c:pt>
                <c:pt idx="335">
                  <c:v>993.24699999999996</c:v>
                </c:pt>
                <c:pt idx="336">
                  <c:v>977.67899999999997</c:v>
                </c:pt>
                <c:pt idx="337" formatCode="General">
                  <c:v>964.94299999999998</c:v>
                </c:pt>
                <c:pt idx="338" formatCode="General">
                  <c:v>965.51499999999999</c:v>
                </c:pt>
                <c:pt idx="339" formatCode="General">
                  <c:v>978.58399999999995</c:v>
                </c:pt>
                <c:pt idx="340" formatCode="General">
                  <c:v>964.10500000000002</c:v>
                </c:pt>
                <c:pt idx="341" formatCode="General">
                  <c:v>968.13800000000003</c:v>
                </c:pt>
                <c:pt idx="342" formatCode="General">
                  <c:v>979.18399999999997</c:v>
                </c:pt>
                <c:pt idx="343" formatCode="General">
                  <c:v>980.47299999999996</c:v>
                </c:pt>
                <c:pt idx="344" formatCode="General">
                  <c:v>976.92200000000003</c:v>
                </c:pt>
                <c:pt idx="345" formatCode="General">
                  <c:v>981.495</c:v>
                </c:pt>
                <c:pt idx="346" formatCode="General">
                  <c:v>935.27599999999995</c:v>
                </c:pt>
                <c:pt idx="347" formatCode="General">
                  <c:v>970.41099999999994</c:v>
                </c:pt>
                <c:pt idx="348" formatCode="General">
                  <c:v>971.43899999999996</c:v>
                </c:pt>
                <c:pt idx="349" formatCode="General">
                  <c:v>956.28200000000004</c:v>
                </c:pt>
                <c:pt idx="350" formatCode="General">
                  <c:v>970.90599999999995</c:v>
                </c:pt>
                <c:pt idx="351" formatCode="General">
                  <c:v>968.08399999999995</c:v>
                </c:pt>
                <c:pt idx="352" formatCode="General">
                  <c:v>973.10699999999997</c:v>
                </c:pt>
                <c:pt idx="353" formatCode="General">
                  <c:v>966.80600000000004</c:v>
                </c:pt>
                <c:pt idx="354" formatCode="General">
                  <c:v>956.42399999999998</c:v>
                </c:pt>
                <c:pt idx="355" formatCode="General">
                  <c:v>966.40599999999995</c:v>
                </c:pt>
                <c:pt idx="356" formatCode="General">
                  <c:v>971.10400000000004</c:v>
                </c:pt>
                <c:pt idx="357" formatCode="General">
                  <c:v>986.59900000000005</c:v>
                </c:pt>
                <c:pt idx="358" formatCode="General">
                  <c:v>992.67499999999995</c:v>
                </c:pt>
                <c:pt idx="359" formatCode="General">
                  <c:v>1004.372</c:v>
                </c:pt>
                <c:pt idx="360" formatCode="General">
                  <c:v>994.274</c:v>
                </c:pt>
                <c:pt idx="361" formatCode="General">
                  <c:v>975.89499999999998</c:v>
                </c:pt>
                <c:pt idx="362" formatCode="General">
                  <c:v>990.59900000000005</c:v>
                </c:pt>
                <c:pt idx="363" formatCode="General">
                  <c:v>972.22199999999998</c:v>
                </c:pt>
                <c:pt idx="364" formatCode="General">
                  <c:v>958.52300000000002</c:v>
                </c:pt>
                <c:pt idx="365" formatCode="General">
                  <c:v>932.98199999999997</c:v>
                </c:pt>
                <c:pt idx="366" formatCode="General">
                  <c:v>936.94899999999996</c:v>
                </c:pt>
                <c:pt idx="367" formatCode="General">
                  <c:v>966.91099999999994</c:v>
                </c:pt>
                <c:pt idx="368" formatCode="General">
                  <c:v>967.46199999999999</c:v>
                </c:pt>
                <c:pt idx="369" formatCode="General">
                  <c:v>967.99699999999996</c:v>
                </c:pt>
                <c:pt idx="370" formatCode="General">
                  <c:v>967.952</c:v>
                </c:pt>
                <c:pt idx="371" formatCode="General">
                  <c:v>977.98199999999997</c:v>
                </c:pt>
                <c:pt idx="372" formatCode="General">
                  <c:v>980.63800000000003</c:v>
                </c:pt>
                <c:pt idx="373" formatCode="General">
                  <c:v>973.05600000000004</c:v>
                </c:pt>
                <c:pt idx="374" formatCode="General">
                  <c:v>968.20600000000002</c:v>
                </c:pt>
                <c:pt idx="375" formatCode="General">
                  <c:v>971.01300000000003</c:v>
                </c:pt>
                <c:pt idx="376" formatCode="General">
                  <c:v>966.12900000000002</c:v>
                </c:pt>
                <c:pt idx="377" formatCode="General">
                  <c:v>958.42200000000003</c:v>
                </c:pt>
                <c:pt idx="378" formatCode="General">
                  <c:v>989.13400000000001</c:v>
                </c:pt>
                <c:pt idx="379" formatCode="General">
                  <c:v>900.91099999999994</c:v>
                </c:pt>
                <c:pt idx="380" formatCode="General">
                  <c:v>891.25199999999995</c:v>
                </c:pt>
                <c:pt idx="381" formatCode="General">
                  <c:v>902.91399999999999</c:v>
                </c:pt>
                <c:pt idx="382" formatCode="General">
                  <c:v>843.67700000000002</c:v>
                </c:pt>
                <c:pt idx="383" formatCode="General">
                  <c:v>868.73500000000001</c:v>
                </c:pt>
                <c:pt idx="384" formatCode="General">
                  <c:v>1009.542</c:v>
                </c:pt>
                <c:pt idx="385" formatCode="General">
                  <c:v>971.88599999999997</c:v>
                </c:pt>
                <c:pt idx="386" formatCode="General">
                  <c:v>949.26</c:v>
                </c:pt>
                <c:pt idx="387" formatCode="General">
                  <c:v>955.06200000000001</c:v>
                </c:pt>
                <c:pt idx="388" formatCode="General">
                  <c:v>955.71900000000005</c:v>
                </c:pt>
                <c:pt idx="389" formatCode="General">
                  <c:v>952.41600000000005</c:v>
                </c:pt>
                <c:pt idx="390" formatCode="General">
                  <c:v>959.45600000000002</c:v>
                </c:pt>
                <c:pt idx="391" formatCode="General">
                  <c:v>981.08900000000006</c:v>
                </c:pt>
                <c:pt idx="392" formatCode="General">
                  <c:v>977.20899999999995</c:v>
                </c:pt>
                <c:pt idx="393" formatCode="General">
                  <c:v>971.85500000000002</c:v>
                </c:pt>
                <c:pt idx="394" formatCode="General">
                  <c:v>972.346</c:v>
                </c:pt>
                <c:pt idx="395" formatCode="General">
                  <c:v>972.73800000000006</c:v>
                </c:pt>
                <c:pt idx="396" formatCode="General">
                  <c:v>992.471</c:v>
                </c:pt>
                <c:pt idx="397" formatCode="General">
                  <c:v>974.04700000000003</c:v>
                </c:pt>
                <c:pt idx="398" formatCode="General">
                  <c:v>975.01599999999996</c:v>
                </c:pt>
                <c:pt idx="399" formatCode="General">
                  <c:v>966.68499999999995</c:v>
                </c:pt>
                <c:pt idx="400" formatCode="General">
                  <c:v>946.59500000000003</c:v>
                </c:pt>
                <c:pt idx="401" formatCode="General">
                  <c:v>970.29</c:v>
                </c:pt>
                <c:pt idx="402" formatCode="General">
                  <c:v>964.54399999999998</c:v>
                </c:pt>
                <c:pt idx="403" formatCode="General">
                  <c:v>959.67600000000004</c:v>
                </c:pt>
                <c:pt idx="404" formatCode="General">
                  <c:v>967.66</c:v>
                </c:pt>
                <c:pt idx="405" formatCode="General">
                  <c:v>960.29499999999996</c:v>
                </c:pt>
                <c:pt idx="406" formatCode="General">
                  <c:v>950.505</c:v>
                </c:pt>
                <c:pt idx="407" formatCode="General">
                  <c:v>947.51700000000005</c:v>
                </c:pt>
                <c:pt idx="408" formatCode="General">
                  <c:v>947.97799999999995</c:v>
                </c:pt>
                <c:pt idx="409" formatCode="General">
                  <c:v>942.88900000000001</c:v>
                </c:pt>
                <c:pt idx="410" formatCode="General">
                  <c:v>960.47</c:v>
                </c:pt>
                <c:pt idx="411" formatCode="General">
                  <c:v>961.27200000000005</c:v>
                </c:pt>
                <c:pt idx="412" formatCode="General">
                  <c:v>958.88499999999999</c:v>
                </c:pt>
                <c:pt idx="413" formatCode="General">
                  <c:v>964.10799999999995</c:v>
                </c:pt>
                <c:pt idx="414" formatCode="General">
                  <c:v>961.76</c:v>
                </c:pt>
                <c:pt idx="415" formatCode="General">
                  <c:v>954.55600000000004</c:v>
                </c:pt>
                <c:pt idx="416" formatCode="General">
                  <c:v>945.54100000000005</c:v>
                </c:pt>
                <c:pt idx="417" formatCode="General">
                  <c:v>948.947</c:v>
                </c:pt>
                <c:pt idx="418" formatCode="General">
                  <c:v>967.26499999999999</c:v>
                </c:pt>
                <c:pt idx="419" formatCode="General">
                  <c:v>966.64</c:v>
                </c:pt>
                <c:pt idx="420" formatCode="General">
                  <c:v>957.75199999999995</c:v>
                </c:pt>
                <c:pt idx="421" formatCode="General">
                  <c:v>953.80799999999999</c:v>
                </c:pt>
                <c:pt idx="422" formatCode="General">
                  <c:v>960.51800000000003</c:v>
                </c:pt>
                <c:pt idx="423" formatCode="General">
                  <c:v>966.56600000000003</c:v>
                </c:pt>
                <c:pt idx="424" formatCode="General">
                  <c:v>951.45399999999995</c:v>
                </c:pt>
                <c:pt idx="425" formatCode="General">
                  <c:v>952.24</c:v>
                </c:pt>
                <c:pt idx="426" formatCode="General">
                  <c:v>946.78399999999999</c:v>
                </c:pt>
                <c:pt idx="427" formatCode="General">
                  <c:v>928.82299999999998</c:v>
                </c:pt>
                <c:pt idx="428" formatCode="General">
                  <c:v>923.75800000000004</c:v>
                </c:pt>
                <c:pt idx="429" formatCode="General">
                  <c:v>898.43499999999995</c:v>
                </c:pt>
                <c:pt idx="430" formatCode="General">
                  <c:v>886.62099999999998</c:v>
                </c:pt>
                <c:pt idx="431" formatCode="General">
                  <c:v>877.22900000000004</c:v>
                </c:pt>
                <c:pt idx="432" formatCode="General">
                  <c:v>921.72199999999998</c:v>
                </c:pt>
                <c:pt idx="433" formatCode="General">
                  <c:v>892.35</c:v>
                </c:pt>
                <c:pt idx="434" formatCode="General">
                  <c:v>899.91099999999994</c:v>
                </c:pt>
                <c:pt idx="435" formatCode="General">
                  <c:v>902.44899999999996</c:v>
                </c:pt>
                <c:pt idx="436" formatCode="General">
                  <c:v>887.92399999999998</c:v>
                </c:pt>
                <c:pt idx="437" formatCode="General">
                  <c:v>885.36300000000006</c:v>
                </c:pt>
                <c:pt idx="438" formatCode="General">
                  <c:v>886.04</c:v>
                </c:pt>
                <c:pt idx="439" formatCode="General">
                  <c:v>874.16600000000005</c:v>
                </c:pt>
                <c:pt idx="440" formatCode="General">
                  <c:v>897.81500000000005</c:v>
                </c:pt>
                <c:pt idx="441" formatCode="General">
                  <c:v>873.77099999999996</c:v>
                </c:pt>
                <c:pt idx="442" formatCode="General">
                  <c:v>889.57899999999995</c:v>
                </c:pt>
                <c:pt idx="443" formatCode="General">
                  <c:v>873.05600000000004</c:v>
                </c:pt>
                <c:pt idx="444" formatCode="General">
                  <c:v>919.86500000000001</c:v>
                </c:pt>
                <c:pt idx="445" formatCode="General">
                  <c:v>931.94899999999996</c:v>
                </c:pt>
                <c:pt idx="446" formatCode="General">
                  <c:v>925.74099999999999</c:v>
                </c:pt>
                <c:pt idx="447" formatCode="General">
                  <c:v>917.43499999999995</c:v>
                </c:pt>
                <c:pt idx="448" formatCode="General">
                  <c:v>913.21100000000001</c:v>
                </c:pt>
                <c:pt idx="449" formatCode="General">
                  <c:v>910.41600000000005</c:v>
                </c:pt>
                <c:pt idx="450" formatCode="General">
                  <c:v>920.32500000000005</c:v>
                </c:pt>
                <c:pt idx="451" formatCode="General">
                  <c:v>898.15200000000004</c:v>
                </c:pt>
                <c:pt idx="452" formatCode="General">
                  <c:v>891.62199999999996</c:v>
                </c:pt>
                <c:pt idx="453" formatCode="General">
                  <c:v>920.64599999999996</c:v>
                </c:pt>
                <c:pt idx="454" formatCode="General">
                  <c:v>915.36900000000003</c:v>
                </c:pt>
                <c:pt idx="455" formatCode="General">
                  <c:v>898.69899999999996</c:v>
                </c:pt>
                <c:pt idx="456" formatCode="General">
                  <c:v>929.97699999999998</c:v>
                </c:pt>
                <c:pt idx="457" formatCode="General">
                  <c:v>914.71199999999999</c:v>
                </c:pt>
                <c:pt idx="458" formatCode="General">
                  <c:v>927.04100000000005</c:v>
                </c:pt>
                <c:pt idx="459" formatCode="General">
                  <c:v>935.846</c:v>
                </c:pt>
                <c:pt idx="460" formatCode="General">
                  <c:v>935.28700000000003</c:v>
                </c:pt>
                <c:pt idx="461" formatCode="General">
                  <c:v>921.32299999999998</c:v>
                </c:pt>
                <c:pt idx="462" formatCode="General">
                  <c:v>922.51</c:v>
                </c:pt>
                <c:pt idx="463" formatCode="General">
                  <c:v>942.39099999999996</c:v>
                </c:pt>
                <c:pt idx="464" formatCode="General">
                  <c:v>942.87599999999998</c:v>
                </c:pt>
                <c:pt idx="465" formatCode="General">
                  <c:v>954.41</c:v>
                </c:pt>
                <c:pt idx="466" formatCode="General">
                  <c:v>916.66600000000005</c:v>
                </c:pt>
                <c:pt idx="467" formatCode="General">
                  <c:v>920.68399999999997</c:v>
                </c:pt>
                <c:pt idx="468" formatCode="General">
                  <c:v>916.52499999999998</c:v>
                </c:pt>
                <c:pt idx="469" formatCode="General">
                  <c:v>915.28700000000003</c:v>
                </c:pt>
                <c:pt idx="470" formatCode="General">
                  <c:v>908.00199999999995</c:v>
                </c:pt>
                <c:pt idx="471" formatCode="General">
                  <c:v>897.26199999999994</c:v>
                </c:pt>
                <c:pt idx="472" formatCode="General">
                  <c:v>908.96799999999996</c:v>
                </c:pt>
                <c:pt idx="473" formatCode="General">
                  <c:v>889.12300000000005</c:v>
                </c:pt>
                <c:pt idx="474" formatCode="General">
                  <c:v>900.31799999999998</c:v>
                </c:pt>
                <c:pt idx="475" formatCode="General">
                  <c:v>903.91800000000001</c:v>
                </c:pt>
                <c:pt idx="476" formatCode="General">
                  <c:v>913.279</c:v>
                </c:pt>
                <c:pt idx="477" formatCode="General">
                  <c:v>904.76800000000003</c:v>
                </c:pt>
                <c:pt idx="478" formatCode="General">
                  <c:v>926.61699999999996</c:v>
                </c:pt>
                <c:pt idx="479" formatCode="General">
                  <c:v>932.73900000000003</c:v>
                </c:pt>
                <c:pt idx="480" formatCode="General">
                  <c:v>936.404</c:v>
                </c:pt>
                <c:pt idx="481" formatCode="General">
                  <c:v>918.90700000000004</c:v>
                </c:pt>
                <c:pt idx="482" formatCode="General">
                  <c:v>931.93600000000004</c:v>
                </c:pt>
                <c:pt idx="483" formatCode="General">
                  <c:v>925.39800000000002</c:v>
                </c:pt>
                <c:pt idx="484" formatCode="General">
                  <c:v>921.71199999999999</c:v>
                </c:pt>
                <c:pt idx="485" formatCode="General">
                  <c:v>912.90700000000004</c:v>
                </c:pt>
                <c:pt idx="486" formatCode="General">
                  <c:v>916.74699999999996</c:v>
                </c:pt>
                <c:pt idx="487" formatCode="General">
                  <c:v>924.16099999999994</c:v>
                </c:pt>
                <c:pt idx="488" formatCode="General">
                  <c:v>922.90899999999999</c:v>
                </c:pt>
                <c:pt idx="489" formatCode="General">
                  <c:v>911.96400000000006</c:v>
                </c:pt>
                <c:pt idx="490" formatCode="General">
                  <c:v>925.80499999999995</c:v>
                </c:pt>
                <c:pt idx="491" formatCode="General">
                  <c:v>925.125</c:v>
                </c:pt>
                <c:pt idx="492" formatCode="General">
                  <c:v>929.73299999999995</c:v>
                </c:pt>
                <c:pt idx="493" formatCode="General">
                  <c:v>919.44799999999998</c:v>
                </c:pt>
                <c:pt idx="494" formatCode="General">
                  <c:v>932.64200000000005</c:v>
                </c:pt>
                <c:pt idx="495" formatCode="General">
                  <c:v>924.25099999999998</c:v>
                </c:pt>
                <c:pt idx="496" formatCode="General">
                  <c:v>926.21299999999997</c:v>
                </c:pt>
                <c:pt idx="497" formatCode="General">
                  <c:v>924.25599999999997</c:v>
                </c:pt>
                <c:pt idx="498" formatCode="General">
                  <c:v>925.16800000000001</c:v>
                </c:pt>
                <c:pt idx="499" formatCode="General">
                  <c:v>921.85900000000004</c:v>
                </c:pt>
                <c:pt idx="500" formatCode="General">
                  <c:v>918.39300000000003</c:v>
                </c:pt>
                <c:pt idx="501" formatCode="General">
                  <c:v>925.88699999999994</c:v>
                </c:pt>
                <c:pt idx="502" formatCode="General">
                  <c:v>938.09100000000001</c:v>
                </c:pt>
                <c:pt idx="503" formatCode="General">
                  <c:v>936.55200000000002</c:v>
                </c:pt>
                <c:pt idx="504" formatCode="General">
                  <c:v>917.67399999999998</c:v>
                </c:pt>
                <c:pt idx="505" formatCode="General">
                  <c:v>929.66899999999998</c:v>
                </c:pt>
                <c:pt idx="506" formatCode="General">
                  <c:v>866.221</c:v>
                </c:pt>
                <c:pt idx="507" formatCode="General">
                  <c:v>843.79700000000003</c:v>
                </c:pt>
                <c:pt idx="508" formatCode="General">
                  <c:v>938.86800000000005</c:v>
                </c:pt>
                <c:pt idx="509" formatCode="General">
                  <c:v>908.03200000000004</c:v>
                </c:pt>
                <c:pt idx="510" formatCode="General">
                  <c:v>918.82299999999998</c:v>
                </c:pt>
                <c:pt idx="511" formatCode="General">
                  <c:v>908.07399999999996</c:v>
                </c:pt>
                <c:pt idx="512" formatCode="General">
                  <c:v>910.173</c:v>
                </c:pt>
                <c:pt idx="513" formatCode="General">
                  <c:v>907.13900000000001</c:v>
                </c:pt>
                <c:pt idx="514" formatCode="General">
                  <c:v>886.26300000000003</c:v>
                </c:pt>
                <c:pt idx="515" formatCode="General">
                  <c:v>888.27200000000005</c:v>
                </c:pt>
                <c:pt idx="516" formatCode="General">
                  <c:v>839.21799999999996</c:v>
                </c:pt>
                <c:pt idx="517" formatCode="General">
                  <c:v>892.245</c:v>
                </c:pt>
                <c:pt idx="518" formatCode="General">
                  <c:v>889.75</c:v>
                </c:pt>
                <c:pt idx="519" formatCode="General">
                  <c:v>883.38800000000003</c:v>
                </c:pt>
                <c:pt idx="520" formatCode="General">
                  <c:v>850.04</c:v>
                </c:pt>
                <c:pt idx="521" formatCode="General">
                  <c:v>868.66099999999994</c:v>
                </c:pt>
                <c:pt idx="522" formatCode="General">
                  <c:v>888.30100000000004</c:v>
                </c:pt>
                <c:pt idx="523" formatCode="General">
                  <c:v>890.78300000000002</c:v>
                </c:pt>
                <c:pt idx="524" formatCode="General">
                  <c:v>881.77700000000004</c:v>
                </c:pt>
                <c:pt idx="525" formatCode="General">
                  <c:v>885.16399999999999</c:v>
                </c:pt>
                <c:pt idx="526" formatCode="General">
                  <c:v>877.64099999999996</c:v>
                </c:pt>
                <c:pt idx="527" formatCode="General">
                  <c:v>884.66499999999996</c:v>
                </c:pt>
                <c:pt idx="528" formatCode="General">
                  <c:v>878.18799999999999</c:v>
                </c:pt>
                <c:pt idx="529" formatCode="General">
                  <c:v>896.68600000000004</c:v>
                </c:pt>
                <c:pt idx="530" formatCode="General">
                  <c:v>904.505</c:v>
                </c:pt>
                <c:pt idx="531" formatCode="General">
                  <c:v>913.19</c:v>
                </c:pt>
                <c:pt idx="532" formatCode="General">
                  <c:v>904.26</c:v>
                </c:pt>
                <c:pt idx="533" formatCode="General">
                  <c:v>892.11900000000003</c:v>
                </c:pt>
                <c:pt idx="534" formatCode="General">
                  <c:v>899.95899999999995</c:v>
                </c:pt>
                <c:pt idx="535" formatCode="General">
                  <c:v>893.99</c:v>
                </c:pt>
                <c:pt idx="536" formatCode="General">
                  <c:v>894.83600000000001</c:v>
                </c:pt>
                <c:pt idx="537" formatCode="General">
                  <c:v>903.43399999999997</c:v>
                </c:pt>
                <c:pt idx="538" formatCode="General">
                  <c:v>909.80600000000004</c:v>
                </c:pt>
                <c:pt idx="539" formatCode="General">
                  <c:v>899.35900000000004</c:v>
                </c:pt>
                <c:pt idx="540" formatCode="General">
                  <c:v>908.83</c:v>
                </c:pt>
                <c:pt idx="541" formatCode="General">
                  <c:v>912.43700000000001</c:v>
                </c:pt>
                <c:pt idx="542" formatCode="General">
                  <c:v>907.54</c:v>
                </c:pt>
                <c:pt idx="543" formatCode="General">
                  <c:v>895.72299999999996</c:v>
                </c:pt>
                <c:pt idx="544" formatCode="General">
                  <c:v>855.75199999999995</c:v>
                </c:pt>
                <c:pt idx="545" formatCode="General">
                  <c:v>853.91200000000003</c:v>
                </c:pt>
                <c:pt idx="546" formatCode="General">
                  <c:v>841.72400000000005</c:v>
                </c:pt>
                <c:pt idx="547" formatCode="General">
                  <c:v>830.07600000000002</c:v>
                </c:pt>
                <c:pt idx="548" formatCode="General">
                  <c:v>809.55600000000004</c:v>
                </c:pt>
                <c:pt idx="549" formatCode="General">
                  <c:v>838.36099999999999</c:v>
                </c:pt>
                <c:pt idx="550" formatCode="General">
                  <c:v>780.9</c:v>
                </c:pt>
              </c:numCache>
            </c:numRef>
          </c:val>
          <c:extLst>
            <c:ext xmlns:c16="http://schemas.microsoft.com/office/drawing/2014/chart" uri="{C3380CC4-5D6E-409C-BE32-E72D297353CC}">
              <c16:uniqueId val="{00000000-758D-48B4-BAE1-1082B166123D}"/>
            </c:ext>
          </c:extLst>
        </c:ser>
        <c:ser>
          <c:idx val="0"/>
          <c:order val="1"/>
          <c:tx>
            <c:strRef>
              <c:f>'Gráfico 2-4_Oferta Diaria'!$C$3</c:f>
              <c:strCache>
                <c:ptCount val="1"/>
                <c:pt idx="0">
                  <c:v>Importado</c:v>
                </c:pt>
              </c:strCache>
            </c:strRef>
          </c:tx>
          <c:spPr>
            <a:solidFill>
              <a:schemeClr val="accent6">
                <a:lumMod val="50000"/>
              </a:schemeClr>
            </a:solidFill>
            <a:ln>
              <a:solidFill>
                <a:srgbClr val="002060"/>
              </a:solidFill>
            </a:ln>
            <a:effectLst/>
          </c:spPr>
          <c:invertIfNegative val="0"/>
          <c:cat>
            <c:numRef>
              <c:f>'Gráfico 2-4_Oferta Diaria'!$B$4:$B$553</c:f>
              <c:numCache>
                <c:formatCode>m/d/yy</c:formatCode>
                <c:ptCount val="550"/>
                <c:pt idx="0">
                  <c:v>45108</c:v>
                </c:pt>
                <c:pt idx="1">
                  <c:v>45109</c:v>
                </c:pt>
                <c:pt idx="2">
                  <c:v>45110</c:v>
                </c:pt>
                <c:pt idx="3">
                  <c:v>45111</c:v>
                </c:pt>
                <c:pt idx="4">
                  <c:v>45112</c:v>
                </c:pt>
                <c:pt idx="5">
                  <c:v>45113</c:v>
                </c:pt>
                <c:pt idx="6">
                  <c:v>45114</c:v>
                </c:pt>
                <c:pt idx="7">
                  <c:v>45115</c:v>
                </c:pt>
                <c:pt idx="8">
                  <c:v>45116</c:v>
                </c:pt>
                <c:pt idx="9">
                  <c:v>45117</c:v>
                </c:pt>
                <c:pt idx="10">
                  <c:v>45118</c:v>
                </c:pt>
                <c:pt idx="11">
                  <c:v>45119</c:v>
                </c:pt>
                <c:pt idx="12">
                  <c:v>45120</c:v>
                </c:pt>
                <c:pt idx="13">
                  <c:v>45121</c:v>
                </c:pt>
                <c:pt idx="14">
                  <c:v>45122</c:v>
                </c:pt>
                <c:pt idx="15">
                  <c:v>45123</c:v>
                </c:pt>
                <c:pt idx="16">
                  <c:v>45124</c:v>
                </c:pt>
                <c:pt idx="17">
                  <c:v>45125</c:v>
                </c:pt>
                <c:pt idx="18">
                  <c:v>45126</c:v>
                </c:pt>
                <c:pt idx="19">
                  <c:v>45127</c:v>
                </c:pt>
                <c:pt idx="20">
                  <c:v>45128</c:v>
                </c:pt>
                <c:pt idx="21">
                  <c:v>45129</c:v>
                </c:pt>
                <c:pt idx="22">
                  <c:v>45130</c:v>
                </c:pt>
                <c:pt idx="23">
                  <c:v>45131</c:v>
                </c:pt>
                <c:pt idx="24">
                  <c:v>45132</c:v>
                </c:pt>
                <c:pt idx="25">
                  <c:v>45133</c:v>
                </c:pt>
                <c:pt idx="26">
                  <c:v>45134</c:v>
                </c:pt>
                <c:pt idx="27">
                  <c:v>45135</c:v>
                </c:pt>
                <c:pt idx="28">
                  <c:v>45136</c:v>
                </c:pt>
                <c:pt idx="29">
                  <c:v>45137</c:v>
                </c:pt>
                <c:pt idx="30">
                  <c:v>45138</c:v>
                </c:pt>
                <c:pt idx="31">
                  <c:v>45139</c:v>
                </c:pt>
                <c:pt idx="32">
                  <c:v>45140</c:v>
                </c:pt>
                <c:pt idx="33">
                  <c:v>45141</c:v>
                </c:pt>
                <c:pt idx="34">
                  <c:v>45142</c:v>
                </c:pt>
                <c:pt idx="35">
                  <c:v>45143</c:v>
                </c:pt>
                <c:pt idx="36">
                  <c:v>45144</c:v>
                </c:pt>
                <c:pt idx="37">
                  <c:v>45145</c:v>
                </c:pt>
                <c:pt idx="38">
                  <c:v>45146</c:v>
                </c:pt>
                <c:pt idx="39">
                  <c:v>45147</c:v>
                </c:pt>
                <c:pt idx="40">
                  <c:v>45148</c:v>
                </c:pt>
                <c:pt idx="41">
                  <c:v>45149</c:v>
                </c:pt>
                <c:pt idx="42">
                  <c:v>45150</c:v>
                </c:pt>
                <c:pt idx="43">
                  <c:v>45151</c:v>
                </c:pt>
                <c:pt idx="44">
                  <c:v>45152</c:v>
                </c:pt>
                <c:pt idx="45">
                  <c:v>45153</c:v>
                </c:pt>
                <c:pt idx="46">
                  <c:v>45154</c:v>
                </c:pt>
                <c:pt idx="47">
                  <c:v>45155</c:v>
                </c:pt>
                <c:pt idx="48">
                  <c:v>45156</c:v>
                </c:pt>
                <c:pt idx="49">
                  <c:v>45157</c:v>
                </c:pt>
                <c:pt idx="50">
                  <c:v>45158</c:v>
                </c:pt>
                <c:pt idx="51">
                  <c:v>45159</c:v>
                </c:pt>
                <c:pt idx="52">
                  <c:v>45160</c:v>
                </c:pt>
                <c:pt idx="53">
                  <c:v>45161</c:v>
                </c:pt>
                <c:pt idx="54">
                  <c:v>45162</c:v>
                </c:pt>
                <c:pt idx="55">
                  <c:v>45163</c:v>
                </c:pt>
                <c:pt idx="56">
                  <c:v>45164</c:v>
                </c:pt>
                <c:pt idx="57">
                  <c:v>45165</c:v>
                </c:pt>
                <c:pt idx="58">
                  <c:v>45166</c:v>
                </c:pt>
                <c:pt idx="59">
                  <c:v>45167</c:v>
                </c:pt>
                <c:pt idx="60">
                  <c:v>45168</c:v>
                </c:pt>
                <c:pt idx="61">
                  <c:v>45169</c:v>
                </c:pt>
                <c:pt idx="62">
                  <c:v>45170</c:v>
                </c:pt>
                <c:pt idx="63">
                  <c:v>45171</c:v>
                </c:pt>
                <c:pt idx="64">
                  <c:v>45172</c:v>
                </c:pt>
                <c:pt idx="65">
                  <c:v>45173</c:v>
                </c:pt>
                <c:pt idx="66">
                  <c:v>45174</c:v>
                </c:pt>
                <c:pt idx="67">
                  <c:v>45175</c:v>
                </c:pt>
                <c:pt idx="68">
                  <c:v>45176</c:v>
                </c:pt>
                <c:pt idx="69">
                  <c:v>45177</c:v>
                </c:pt>
                <c:pt idx="70">
                  <c:v>45178</c:v>
                </c:pt>
                <c:pt idx="71">
                  <c:v>45179</c:v>
                </c:pt>
                <c:pt idx="72">
                  <c:v>45180</c:v>
                </c:pt>
                <c:pt idx="73">
                  <c:v>45181</c:v>
                </c:pt>
                <c:pt idx="74">
                  <c:v>45182</c:v>
                </c:pt>
                <c:pt idx="75">
                  <c:v>45183</c:v>
                </c:pt>
                <c:pt idx="76">
                  <c:v>45184</c:v>
                </c:pt>
                <c:pt idx="77">
                  <c:v>45185</c:v>
                </c:pt>
                <c:pt idx="78">
                  <c:v>45186</c:v>
                </c:pt>
                <c:pt idx="79">
                  <c:v>45187</c:v>
                </c:pt>
                <c:pt idx="80">
                  <c:v>45188</c:v>
                </c:pt>
                <c:pt idx="81">
                  <c:v>45189</c:v>
                </c:pt>
                <c:pt idx="82">
                  <c:v>45190</c:v>
                </c:pt>
                <c:pt idx="83">
                  <c:v>45191</c:v>
                </c:pt>
                <c:pt idx="84">
                  <c:v>45192</c:v>
                </c:pt>
                <c:pt idx="85">
                  <c:v>45193</c:v>
                </c:pt>
                <c:pt idx="86">
                  <c:v>45194</c:v>
                </c:pt>
                <c:pt idx="87">
                  <c:v>45195</c:v>
                </c:pt>
                <c:pt idx="88">
                  <c:v>45196</c:v>
                </c:pt>
                <c:pt idx="89">
                  <c:v>45197</c:v>
                </c:pt>
                <c:pt idx="90">
                  <c:v>45198</c:v>
                </c:pt>
                <c:pt idx="91">
                  <c:v>45199</c:v>
                </c:pt>
                <c:pt idx="92">
                  <c:v>45200</c:v>
                </c:pt>
                <c:pt idx="93">
                  <c:v>45201</c:v>
                </c:pt>
                <c:pt idx="94">
                  <c:v>45202</c:v>
                </c:pt>
                <c:pt idx="95">
                  <c:v>45203</c:v>
                </c:pt>
                <c:pt idx="96">
                  <c:v>45204</c:v>
                </c:pt>
                <c:pt idx="97">
                  <c:v>45205</c:v>
                </c:pt>
                <c:pt idx="98">
                  <c:v>45206</c:v>
                </c:pt>
                <c:pt idx="99">
                  <c:v>45207</c:v>
                </c:pt>
                <c:pt idx="100">
                  <c:v>45208</c:v>
                </c:pt>
                <c:pt idx="101">
                  <c:v>45209</c:v>
                </c:pt>
                <c:pt idx="102">
                  <c:v>45210</c:v>
                </c:pt>
                <c:pt idx="103">
                  <c:v>45211</c:v>
                </c:pt>
                <c:pt idx="104">
                  <c:v>45212</c:v>
                </c:pt>
                <c:pt idx="105">
                  <c:v>45213</c:v>
                </c:pt>
                <c:pt idx="106">
                  <c:v>45214</c:v>
                </c:pt>
                <c:pt idx="107">
                  <c:v>45215</c:v>
                </c:pt>
                <c:pt idx="108">
                  <c:v>45216</c:v>
                </c:pt>
                <c:pt idx="109">
                  <c:v>45217</c:v>
                </c:pt>
                <c:pt idx="110">
                  <c:v>45218</c:v>
                </c:pt>
                <c:pt idx="111">
                  <c:v>45219</c:v>
                </c:pt>
                <c:pt idx="112">
                  <c:v>45220</c:v>
                </c:pt>
                <c:pt idx="113">
                  <c:v>45221</c:v>
                </c:pt>
                <c:pt idx="114">
                  <c:v>45222</c:v>
                </c:pt>
                <c:pt idx="115">
                  <c:v>45223</c:v>
                </c:pt>
                <c:pt idx="116">
                  <c:v>45224</c:v>
                </c:pt>
                <c:pt idx="117">
                  <c:v>45225</c:v>
                </c:pt>
                <c:pt idx="118">
                  <c:v>45226</c:v>
                </c:pt>
                <c:pt idx="119">
                  <c:v>45227</c:v>
                </c:pt>
                <c:pt idx="120">
                  <c:v>45228</c:v>
                </c:pt>
                <c:pt idx="121">
                  <c:v>45229</c:v>
                </c:pt>
                <c:pt idx="122">
                  <c:v>45230</c:v>
                </c:pt>
                <c:pt idx="123">
                  <c:v>45231</c:v>
                </c:pt>
                <c:pt idx="124">
                  <c:v>45232</c:v>
                </c:pt>
                <c:pt idx="125">
                  <c:v>45233</c:v>
                </c:pt>
                <c:pt idx="126">
                  <c:v>45234</c:v>
                </c:pt>
                <c:pt idx="127">
                  <c:v>45235</c:v>
                </c:pt>
                <c:pt idx="128">
                  <c:v>45236</c:v>
                </c:pt>
                <c:pt idx="129">
                  <c:v>45237</c:v>
                </c:pt>
                <c:pt idx="130">
                  <c:v>45238</c:v>
                </c:pt>
                <c:pt idx="131">
                  <c:v>45239</c:v>
                </c:pt>
                <c:pt idx="132">
                  <c:v>45240</c:v>
                </c:pt>
                <c:pt idx="133">
                  <c:v>45241</c:v>
                </c:pt>
                <c:pt idx="134">
                  <c:v>45242</c:v>
                </c:pt>
                <c:pt idx="135">
                  <c:v>45243</c:v>
                </c:pt>
                <c:pt idx="136">
                  <c:v>45244</c:v>
                </c:pt>
                <c:pt idx="137">
                  <c:v>45245</c:v>
                </c:pt>
                <c:pt idx="138">
                  <c:v>45246</c:v>
                </c:pt>
                <c:pt idx="139">
                  <c:v>45247</c:v>
                </c:pt>
                <c:pt idx="140">
                  <c:v>45248</c:v>
                </c:pt>
                <c:pt idx="141">
                  <c:v>45249</c:v>
                </c:pt>
                <c:pt idx="142">
                  <c:v>45250</c:v>
                </c:pt>
                <c:pt idx="143">
                  <c:v>45251</c:v>
                </c:pt>
                <c:pt idx="144">
                  <c:v>45252</c:v>
                </c:pt>
                <c:pt idx="145">
                  <c:v>45253</c:v>
                </c:pt>
                <c:pt idx="146">
                  <c:v>45254</c:v>
                </c:pt>
                <c:pt idx="147">
                  <c:v>45255</c:v>
                </c:pt>
                <c:pt idx="148">
                  <c:v>45256</c:v>
                </c:pt>
                <c:pt idx="149">
                  <c:v>45257</c:v>
                </c:pt>
                <c:pt idx="150">
                  <c:v>45258</c:v>
                </c:pt>
                <c:pt idx="151">
                  <c:v>45259</c:v>
                </c:pt>
                <c:pt idx="152">
                  <c:v>45260</c:v>
                </c:pt>
                <c:pt idx="153">
                  <c:v>45261</c:v>
                </c:pt>
                <c:pt idx="154">
                  <c:v>45262</c:v>
                </c:pt>
                <c:pt idx="155">
                  <c:v>45263</c:v>
                </c:pt>
                <c:pt idx="156">
                  <c:v>45264</c:v>
                </c:pt>
                <c:pt idx="157">
                  <c:v>45265</c:v>
                </c:pt>
                <c:pt idx="158">
                  <c:v>45266</c:v>
                </c:pt>
                <c:pt idx="159">
                  <c:v>45267</c:v>
                </c:pt>
                <c:pt idx="160">
                  <c:v>45268</c:v>
                </c:pt>
                <c:pt idx="161">
                  <c:v>45269</c:v>
                </c:pt>
                <c:pt idx="162">
                  <c:v>45270</c:v>
                </c:pt>
                <c:pt idx="163">
                  <c:v>45271</c:v>
                </c:pt>
                <c:pt idx="164">
                  <c:v>45272</c:v>
                </c:pt>
                <c:pt idx="165">
                  <c:v>45273</c:v>
                </c:pt>
                <c:pt idx="166">
                  <c:v>45274</c:v>
                </c:pt>
                <c:pt idx="167">
                  <c:v>45275</c:v>
                </c:pt>
                <c:pt idx="168">
                  <c:v>45276</c:v>
                </c:pt>
                <c:pt idx="169">
                  <c:v>45277</c:v>
                </c:pt>
                <c:pt idx="170">
                  <c:v>45278</c:v>
                </c:pt>
                <c:pt idx="171">
                  <c:v>45279</c:v>
                </c:pt>
                <c:pt idx="172">
                  <c:v>45280</c:v>
                </c:pt>
                <c:pt idx="173">
                  <c:v>45281</c:v>
                </c:pt>
                <c:pt idx="174">
                  <c:v>45282</c:v>
                </c:pt>
                <c:pt idx="175">
                  <c:v>45283</c:v>
                </c:pt>
                <c:pt idx="176">
                  <c:v>45284</c:v>
                </c:pt>
                <c:pt idx="177">
                  <c:v>45285</c:v>
                </c:pt>
                <c:pt idx="178">
                  <c:v>45286</c:v>
                </c:pt>
                <c:pt idx="179">
                  <c:v>45287</c:v>
                </c:pt>
                <c:pt idx="180">
                  <c:v>45288</c:v>
                </c:pt>
                <c:pt idx="181">
                  <c:v>45289</c:v>
                </c:pt>
                <c:pt idx="182">
                  <c:v>45290</c:v>
                </c:pt>
                <c:pt idx="183">
                  <c:v>45291</c:v>
                </c:pt>
                <c:pt idx="184">
                  <c:v>45292</c:v>
                </c:pt>
                <c:pt idx="185">
                  <c:v>45293</c:v>
                </c:pt>
                <c:pt idx="186">
                  <c:v>45294</c:v>
                </c:pt>
                <c:pt idx="187">
                  <c:v>45295</c:v>
                </c:pt>
                <c:pt idx="188">
                  <c:v>45296</c:v>
                </c:pt>
                <c:pt idx="189">
                  <c:v>45297</c:v>
                </c:pt>
                <c:pt idx="190">
                  <c:v>45298</c:v>
                </c:pt>
                <c:pt idx="191">
                  <c:v>45299</c:v>
                </c:pt>
                <c:pt idx="192">
                  <c:v>45300</c:v>
                </c:pt>
                <c:pt idx="193">
                  <c:v>45301</c:v>
                </c:pt>
                <c:pt idx="194">
                  <c:v>45302</c:v>
                </c:pt>
                <c:pt idx="195">
                  <c:v>45303</c:v>
                </c:pt>
                <c:pt idx="196">
                  <c:v>45304</c:v>
                </c:pt>
                <c:pt idx="197">
                  <c:v>45305</c:v>
                </c:pt>
                <c:pt idx="198">
                  <c:v>45306</c:v>
                </c:pt>
                <c:pt idx="199">
                  <c:v>45307</c:v>
                </c:pt>
                <c:pt idx="200">
                  <c:v>45308</c:v>
                </c:pt>
                <c:pt idx="201">
                  <c:v>45309</c:v>
                </c:pt>
                <c:pt idx="202">
                  <c:v>45310</c:v>
                </c:pt>
                <c:pt idx="203">
                  <c:v>45311</c:v>
                </c:pt>
                <c:pt idx="204">
                  <c:v>45312</c:v>
                </c:pt>
                <c:pt idx="205">
                  <c:v>45313</c:v>
                </c:pt>
                <c:pt idx="206">
                  <c:v>45314</c:v>
                </c:pt>
                <c:pt idx="207">
                  <c:v>45315</c:v>
                </c:pt>
                <c:pt idx="208">
                  <c:v>45316</c:v>
                </c:pt>
                <c:pt idx="209">
                  <c:v>45317</c:v>
                </c:pt>
                <c:pt idx="210">
                  <c:v>45318</c:v>
                </c:pt>
                <c:pt idx="211">
                  <c:v>45319</c:v>
                </c:pt>
                <c:pt idx="212">
                  <c:v>45320</c:v>
                </c:pt>
                <c:pt idx="213">
                  <c:v>45321</c:v>
                </c:pt>
                <c:pt idx="214">
                  <c:v>45322</c:v>
                </c:pt>
                <c:pt idx="215">
                  <c:v>45323</c:v>
                </c:pt>
                <c:pt idx="216">
                  <c:v>45324</c:v>
                </c:pt>
                <c:pt idx="217">
                  <c:v>45325</c:v>
                </c:pt>
                <c:pt idx="218">
                  <c:v>45326</c:v>
                </c:pt>
                <c:pt idx="219">
                  <c:v>45327</c:v>
                </c:pt>
                <c:pt idx="220">
                  <c:v>45328</c:v>
                </c:pt>
                <c:pt idx="221">
                  <c:v>45329</c:v>
                </c:pt>
                <c:pt idx="222">
                  <c:v>45330</c:v>
                </c:pt>
                <c:pt idx="223">
                  <c:v>45331</c:v>
                </c:pt>
                <c:pt idx="224">
                  <c:v>45332</c:v>
                </c:pt>
                <c:pt idx="225">
                  <c:v>45333</c:v>
                </c:pt>
                <c:pt idx="226">
                  <c:v>45334</c:v>
                </c:pt>
                <c:pt idx="227">
                  <c:v>45335</c:v>
                </c:pt>
                <c:pt idx="228">
                  <c:v>45336</c:v>
                </c:pt>
                <c:pt idx="229">
                  <c:v>45337</c:v>
                </c:pt>
                <c:pt idx="230">
                  <c:v>45338</c:v>
                </c:pt>
                <c:pt idx="231">
                  <c:v>45339</c:v>
                </c:pt>
                <c:pt idx="232">
                  <c:v>45340</c:v>
                </c:pt>
                <c:pt idx="233">
                  <c:v>45341</c:v>
                </c:pt>
                <c:pt idx="234">
                  <c:v>45342</c:v>
                </c:pt>
                <c:pt idx="235">
                  <c:v>45343</c:v>
                </c:pt>
                <c:pt idx="236">
                  <c:v>45344</c:v>
                </c:pt>
                <c:pt idx="237">
                  <c:v>45345</c:v>
                </c:pt>
                <c:pt idx="238">
                  <c:v>45346</c:v>
                </c:pt>
                <c:pt idx="239">
                  <c:v>45347</c:v>
                </c:pt>
                <c:pt idx="240">
                  <c:v>45348</c:v>
                </c:pt>
                <c:pt idx="241">
                  <c:v>45349</c:v>
                </c:pt>
                <c:pt idx="242">
                  <c:v>45350</c:v>
                </c:pt>
                <c:pt idx="243">
                  <c:v>45351</c:v>
                </c:pt>
                <c:pt idx="244">
                  <c:v>45352</c:v>
                </c:pt>
                <c:pt idx="245">
                  <c:v>45353</c:v>
                </c:pt>
                <c:pt idx="246">
                  <c:v>45354</c:v>
                </c:pt>
                <c:pt idx="247">
                  <c:v>45355</c:v>
                </c:pt>
                <c:pt idx="248">
                  <c:v>45356</c:v>
                </c:pt>
                <c:pt idx="249">
                  <c:v>45357</c:v>
                </c:pt>
                <c:pt idx="250">
                  <c:v>45358</c:v>
                </c:pt>
                <c:pt idx="251">
                  <c:v>45359</c:v>
                </c:pt>
                <c:pt idx="252">
                  <c:v>45360</c:v>
                </c:pt>
                <c:pt idx="253">
                  <c:v>45361</c:v>
                </c:pt>
                <c:pt idx="254">
                  <c:v>45362</c:v>
                </c:pt>
                <c:pt idx="255">
                  <c:v>45363</c:v>
                </c:pt>
                <c:pt idx="256">
                  <c:v>45364</c:v>
                </c:pt>
                <c:pt idx="257">
                  <c:v>45365</c:v>
                </c:pt>
                <c:pt idx="258">
                  <c:v>45366</c:v>
                </c:pt>
                <c:pt idx="259">
                  <c:v>45367</c:v>
                </c:pt>
                <c:pt idx="260">
                  <c:v>45368</c:v>
                </c:pt>
                <c:pt idx="261">
                  <c:v>45369</c:v>
                </c:pt>
                <c:pt idx="262">
                  <c:v>45370</c:v>
                </c:pt>
                <c:pt idx="263">
                  <c:v>45371</c:v>
                </c:pt>
                <c:pt idx="264">
                  <c:v>45372</c:v>
                </c:pt>
                <c:pt idx="265">
                  <c:v>45373</c:v>
                </c:pt>
                <c:pt idx="266">
                  <c:v>45374</c:v>
                </c:pt>
                <c:pt idx="267">
                  <c:v>45375</c:v>
                </c:pt>
                <c:pt idx="268">
                  <c:v>45376</c:v>
                </c:pt>
                <c:pt idx="269">
                  <c:v>45377</c:v>
                </c:pt>
                <c:pt idx="270">
                  <c:v>45378</c:v>
                </c:pt>
                <c:pt idx="271">
                  <c:v>45379</c:v>
                </c:pt>
                <c:pt idx="272">
                  <c:v>45380</c:v>
                </c:pt>
                <c:pt idx="273">
                  <c:v>45381</c:v>
                </c:pt>
                <c:pt idx="274">
                  <c:v>45382</c:v>
                </c:pt>
                <c:pt idx="275">
                  <c:v>45383</c:v>
                </c:pt>
                <c:pt idx="276">
                  <c:v>45384</c:v>
                </c:pt>
                <c:pt idx="277">
                  <c:v>45385</c:v>
                </c:pt>
                <c:pt idx="278">
                  <c:v>45386</c:v>
                </c:pt>
                <c:pt idx="279">
                  <c:v>45387</c:v>
                </c:pt>
                <c:pt idx="280">
                  <c:v>45388</c:v>
                </c:pt>
                <c:pt idx="281">
                  <c:v>45389</c:v>
                </c:pt>
                <c:pt idx="282">
                  <c:v>45390</c:v>
                </c:pt>
                <c:pt idx="283">
                  <c:v>45391</c:v>
                </c:pt>
                <c:pt idx="284">
                  <c:v>45392</c:v>
                </c:pt>
                <c:pt idx="285">
                  <c:v>45393</c:v>
                </c:pt>
                <c:pt idx="286">
                  <c:v>45394</c:v>
                </c:pt>
                <c:pt idx="287">
                  <c:v>45395</c:v>
                </c:pt>
                <c:pt idx="288">
                  <c:v>45396</c:v>
                </c:pt>
                <c:pt idx="289">
                  <c:v>45397</c:v>
                </c:pt>
                <c:pt idx="290">
                  <c:v>45398</c:v>
                </c:pt>
                <c:pt idx="291">
                  <c:v>45399</c:v>
                </c:pt>
                <c:pt idx="292">
                  <c:v>45400</c:v>
                </c:pt>
                <c:pt idx="293">
                  <c:v>45401</c:v>
                </c:pt>
                <c:pt idx="294">
                  <c:v>45402</c:v>
                </c:pt>
                <c:pt idx="295">
                  <c:v>45403</c:v>
                </c:pt>
                <c:pt idx="296">
                  <c:v>45404</c:v>
                </c:pt>
                <c:pt idx="297">
                  <c:v>45405</c:v>
                </c:pt>
                <c:pt idx="298">
                  <c:v>45406</c:v>
                </c:pt>
                <c:pt idx="299">
                  <c:v>45407</c:v>
                </c:pt>
                <c:pt idx="300">
                  <c:v>45408</c:v>
                </c:pt>
                <c:pt idx="301">
                  <c:v>45409</c:v>
                </c:pt>
                <c:pt idx="302">
                  <c:v>45410</c:v>
                </c:pt>
                <c:pt idx="303">
                  <c:v>45411</c:v>
                </c:pt>
                <c:pt idx="304">
                  <c:v>45412</c:v>
                </c:pt>
                <c:pt idx="305">
                  <c:v>45413</c:v>
                </c:pt>
                <c:pt idx="306">
                  <c:v>45414</c:v>
                </c:pt>
                <c:pt idx="307">
                  <c:v>45415</c:v>
                </c:pt>
                <c:pt idx="308">
                  <c:v>45416</c:v>
                </c:pt>
                <c:pt idx="309">
                  <c:v>45417</c:v>
                </c:pt>
                <c:pt idx="310">
                  <c:v>45418</c:v>
                </c:pt>
                <c:pt idx="311">
                  <c:v>45419</c:v>
                </c:pt>
                <c:pt idx="312">
                  <c:v>45420</c:v>
                </c:pt>
                <c:pt idx="313">
                  <c:v>45421</c:v>
                </c:pt>
                <c:pt idx="314">
                  <c:v>45422</c:v>
                </c:pt>
                <c:pt idx="315">
                  <c:v>45423</c:v>
                </c:pt>
                <c:pt idx="316">
                  <c:v>45424</c:v>
                </c:pt>
                <c:pt idx="317">
                  <c:v>45425</c:v>
                </c:pt>
                <c:pt idx="318">
                  <c:v>45426</c:v>
                </c:pt>
                <c:pt idx="319">
                  <c:v>45427</c:v>
                </c:pt>
                <c:pt idx="320">
                  <c:v>45428</c:v>
                </c:pt>
                <c:pt idx="321">
                  <c:v>45429</c:v>
                </c:pt>
                <c:pt idx="322">
                  <c:v>45430</c:v>
                </c:pt>
                <c:pt idx="323">
                  <c:v>45431</c:v>
                </c:pt>
                <c:pt idx="324">
                  <c:v>45432</c:v>
                </c:pt>
                <c:pt idx="325">
                  <c:v>45433</c:v>
                </c:pt>
                <c:pt idx="326">
                  <c:v>45434</c:v>
                </c:pt>
                <c:pt idx="327">
                  <c:v>45435</c:v>
                </c:pt>
                <c:pt idx="328">
                  <c:v>45436</c:v>
                </c:pt>
                <c:pt idx="329">
                  <c:v>45437</c:v>
                </c:pt>
                <c:pt idx="330">
                  <c:v>45438</c:v>
                </c:pt>
                <c:pt idx="331">
                  <c:v>45439</c:v>
                </c:pt>
                <c:pt idx="332">
                  <c:v>45440</c:v>
                </c:pt>
                <c:pt idx="333">
                  <c:v>45441</c:v>
                </c:pt>
                <c:pt idx="334">
                  <c:v>45442</c:v>
                </c:pt>
                <c:pt idx="335">
                  <c:v>45443</c:v>
                </c:pt>
                <c:pt idx="336">
                  <c:v>45444</c:v>
                </c:pt>
                <c:pt idx="337">
                  <c:v>45445</c:v>
                </c:pt>
                <c:pt idx="338">
                  <c:v>45446</c:v>
                </c:pt>
                <c:pt idx="339">
                  <c:v>45447</c:v>
                </c:pt>
                <c:pt idx="340">
                  <c:v>45448</c:v>
                </c:pt>
                <c:pt idx="341">
                  <c:v>45449</c:v>
                </c:pt>
                <c:pt idx="342">
                  <c:v>45450</c:v>
                </c:pt>
                <c:pt idx="343">
                  <c:v>45451</c:v>
                </c:pt>
                <c:pt idx="344">
                  <c:v>45452</c:v>
                </c:pt>
                <c:pt idx="345">
                  <c:v>45453</c:v>
                </c:pt>
                <c:pt idx="346">
                  <c:v>45454</c:v>
                </c:pt>
                <c:pt idx="347">
                  <c:v>45455</c:v>
                </c:pt>
                <c:pt idx="348">
                  <c:v>45456</c:v>
                </c:pt>
                <c:pt idx="349">
                  <c:v>45457</c:v>
                </c:pt>
                <c:pt idx="350">
                  <c:v>45458</c:v>
                </c:pt>
                <c:pt idx="351">
                  <c:v>45459</c:v>
                </c:pt>
                <c:pt idx="352">
                  <c:v>45460</c:v>
                </c:pt>
                <c:pt idx="353">
                  <c:v>45461</c:v>
                </c:pt>
                <c:pt idx="354">
                  <c:v>45462</c:v>
                </c:pt>
                <c:pt idx="355">
                  <c:v>45463</c:v>
                </c:pt>
                <c:pt idx="356">
                  <c:v>45464</c:v>
                </c:pt>
                <c:pt idx="357">
                  <c:v>45465</c:v>
                </c:pt>
                <c:pt idx="358">
                  <c:v>45466</c:v>
                </c:pt>
                <c:pt idx="359">
                  <c:v>45467</c:v>
                </c:pt>
                <c:pt idx="360">
                  <c:v>45468</c:v>
                </c:pt>
                <c:pt idx="361">
                  <c:v>45469</c:v>
                </c:pt>
                <c:pt idx="362">
                  <c:v>45470</c:v>
                </c:pt>
                <c:pt idx="363">
                  <c:v>45471</c:v>
                </c:pt>
                <c:pt idx="364">
                  <c:v>45472</c:v>
                </c:pt>
                <c:pt idx="365">
                  <c:v>45473</c:v>
                </c:pt>
                <c:pt idx="366">
                  <c:v>45474</c:v>
                </c:pt>
                <c:pt idx="367">
                  <c:v>45475</c:v>
                </c:pt>
                <c:pt idx="368">
                  <c:v>45476</c:v>
                </c:pt>
                <c:pt idx="369">
                  <c:v>45477</c:v>
                </c:pt>
                <c:pt idx="370">
                  <c:v>45478</c:v>
                </c:pt>
                <c:pt idx="371">
                  <c:v>45479</c:v>
                </c:pt>
                <c:pt idx="372">
                  <c:v>45480</c:v>
                </c:pt>
                <c:pt idx="373">
                  <c:v>45481</c:v>
                </c:pt>
                <c:pt idx="374">
                  <c:v>45482</c:v>
                </c:pt>
                <c:pt idx="375">
                  <c:v>45483</c:v>
                </c:pt>
                <c:pt idx="376">
                  <c:v>45484</c:v>
                </c:pt>
                <c:pt idx="377">
                  <c:v>45485</c:v>
                </c:pt>
                <c:pt idx="378">
                  <c:v>45486</c:v>
                </c:pt>
                <c:pt idx="379">
                  <c:v>45487</c:v>
                </c:pt>
                <c:pt idx="380">
                  <c:v>45488</c:v>
                </c:pt>
                <c:pt idx="381">
                  <c:v>45489</c:v>
                </c:pt>
                <c:pt idx="382">
                  <c:v>45490</c:v>
                </c:pt>
                <c:pt idx="383">
                  <c:v>45491</c:v>
                </c:pt>
                <c:pt idx="384">
                  <c:v>45492</c:v>
                </c:pt>
                <c:pt idx="385">
                  <c:v>45493</c:v>
                </c:pt>
                <c:pt idx="386">
                  <c:v>45494</c:v>
                </c:pt>
                <c:pt idx="387">
                  <c:v>45495</c:v>
                </c:pt>
                <c:pt idx="388">
                  <c:v>45496</c:v>
                </c:pt>
                <c:pt idx="389">
                  <c:v>45497</c:v>
                </c:pt>
                <c:pt idx="390">
                  <c:v>45498</c:v>
                </c:pt>
                <c:pt idx="391">
                  <c:v>45499</c:v>
                </c:pt>
                <c:pt idx="392">
                  <c:v>45500</c:v>
                </c:pt>
                <c:pt idx="393">
                  <c:v>45501</c:v>
                </c:pt>
                <c:pt idx="394">
                  <c:v>45502</c:v>
                </c:pt>
                <c:pt idx="395">
                  <c:v>45503</c:v>
                </c:pt>
                <c:pt idx="396">
                  <c:v>45504</c:v>
                </c:pt>
                <c:pt idx="397">
                  <c:v>45505</c:v>
                </c:pt>
                <c:pt idx="398">
                  <c:v>45506</c:v>
                </c:pt>
                <c:pt idx="399">
                  <c:v>45507</c:v>
                </c:pt>
                <c:pt idx="400">
                  <c:v>45508</c:v>
                </c:pt>
                <c:pt idx="401">
                  <c:v>45509</c:v>
                </c:pt>
                <c:pt idx="402">
                  <c:v>45510</c:v>
                </c:pt>
                <c:pt idx="403">
                  <c:v>45511</c:v>
                </c:pt>
                <c:pt idx="404">
                  <c:v>45512</c:v>
                </c:pt>
                <c:pt idx="405">
                  <c:v>45513</c:v>
                </c:pt>
                <c:pt idx="406">
                  <c:v>45514</c:v>
                </c:pt>
                <c:pt idx="407">
                  <c:v>45515</c:v>
                </c:pt>
                <c:pt idx="408">
                  <c:v>45516</c:v>
                </c:pt>
                <c:pt idx="409">
                  <c:v>45517</c:v>
                </c:pt>
                <c:pt idx="410">
                  <c:v>45518</c:v>
                </c:pt>
                <c:pt idx="411">
                  <c:v>45519</c:v>
                </c:pt>
                <c:pt idx="412">
                  <c:v>45520</c:v>
                </c:pt>
                <c:pt idx="413">
                  <c:v>45521</c:v>
                </c:pt>
                <c:pt idx="414">
                  <c:v>45522</c:v>
                </c:pt>
                <c:pt idx="415">
                  <c:v>45523</c:v>
                </c:pt>
                <c:pt idx="416">
                  <c:v>45524</c:v>
                </c:pt>
                <c:pt idx="417">
                  <c:v>45525</c:v>
                </c:pt>
                <c:pt idx="418">
                  <c:v>45526</c:v>
                </c:pt>
                <c:pt idx="419">
                  <c:v>45527</c:v>
                </c:pt>
                <c:pt idx="420">
                  <c:v>45528</c:v>
                </c:pt>
                <c:pt idx="421">
                  <c:v>45529</c:v>
                </c:pt>
                <c:pt idx="422">
                  <c:v>45530</c:v>
                </c:pt>
                <c:pt idx="423">
                  <c:v>45531</c:v>
                </c:pt>
                <c:pt idx="424">
                  <c:v>45532</c:v>
                </c:pt>
                <c:pt idx="425">
                  <c:v>45533</c:v>
                </c:pt>
                <c:pt idx="426">
                  <c:v>45534</c:v>
                </c:pt>
                <c:pt idx="427">
                  <c:v>45535</c:v>
                </c:pt>
                <c:pt idx="428">
                  <c:v>45536</c:v>
                </c:pt>
                <c:pt idx="429">
                  <c:v>45537</c:v>
                </c:pt>
                <c:pt idx="430">
                  <c:v>45538</c:v>
                </c:pt>
                <c:pt idx="431">
                  <c:v>45539</c:v>
                </c:pt>
                <c:pt idx="432">
                  <c:v>45540</c:v>
                </c:pt>
                <c:pt idx="433">
                  <c:v>45541</c:v>
                </c:pt>
                <c:pt idx="434">
                  <c:v>45542</c:v>
                </c:pt>
                <c:pt idx="435">
                  <c:v>45543</c:v>
                </c:pt>
                <c:pt idx="436">
                  <c:v>45544</c:v>
                </c:pt>
                <c:pt idx="437">
                  <c:v>45545</c:v>
                </c:pt>
                <c:pt idx="438">
                  <c:v>45546</c:v>
                </c:pt>
                <c:pt idx="439">
                  <c:v>45547</c:v>
                </c:pt>
                <c:pt idx="440">
                  <c:v>45548</c:v>
                </c:pt>
                <c:pt idx="441">
                  <c:v>45549</c:v>
                </c:pt>
                <c:pt idx="442">
                  <c:v>45550</c:v>
                </c:pt>
                <c:pt idx="443">
                  <c:v>45551</c:v>
                </c:pt>
                <c:pt idx="444">
                  <c:v>45552</c:v>
                </c:pt>
                <c:pt idx="445">
                  <c:v>45553</c:v>
                </c:pt>
                <c:pt idx="446">
                  <c:v>45554</c:v>
                </c:pt>
                <c:pt idx="447">
                  <c:v>45555</c:v>
                </c:pt>
                <c:pt idx="448">
                  <c:v>45556</c:v>
                </c:pt>
                <c:pt idx="449">
                  <c:v>45557</c:v>
                </c:pt>
                <c:pt idx="450">
                  <c:v>45558</c:v>
                </c:pt>
                <c:pt idx="451">
                  <c:v>45559</c:v>
                </c:pt>
                <c:pt idx="452">
                  <c:v>45560</c:v>
                </c:pt>
                <c:pt idx="453">
                  <c:v>45561</c:v>
                </c:pt>
                <c:pt idx="454">
                  <c:v>45562</c:v>
                </c:pt>
                <c:pt idx="455">
                  <c:v>45563</c:v>
                </c:pt>
                <c:pt idx="456">
                  <c:v>45564</c:v>
                </c:pt>
                <c:pt idx="457">
                  <c:v>45565</c:v>
                </c:pt>
                <c:pt idx="458">
                  <c:v>45566</c:v>
                </c:pt>
                <c:pt idx="459">
                  <c:v>45567</c:v>
                </c:pt>
                <c:pt idx="460">
                  <c:v>45568</c:v>
                </c:pt>
                <c:pt idx="461">
                  <c:v>45569</c:v>
                </c:pt>
                <c:pt idx="462">
                  <c:v>45570</c:v>
                </c:pt>
                <c:pt idx="463">
                  <c:v>45571</c:v>
                </c:pt>
                <c:pt idx="464">
                  <c:v>45572</c:v>
                </c:pt>
                <c:pt idx="465">
                  <c:v>45573</c:v>
                </c:pt>
                <c:pt idx="466">
                  <c:v>45574</c:v>
                </c:pt>
                <c:pt idx="467">
                  <c:v>45575</c:v>
                </c:pt>
                <c:pt idx="468">
                  <c:v>45576</c:v>
                </c:pt>
                <c:pt idx="469">
                  <c:v>45577</c:v>
                </c:pt>
                <c:pt idx="470">
                  <c:v>45578</c:v>
                </c:pt>
                <c:pt idx="471">
                  <c:v>45579</c:v>
                </c:pt>
                <c:pt idx="472">
                  <c:v>45580</c:v>
                </c:pt>
                <c:pt idx="473">
                  <c:v>45581</c:v>
                </c:pt>
                <c:pt idx="474">
                  <c:v>45582</c:v>
                </c:pt>
                <c:pt idx="475">
                  <c:v>45583</c:v>
                </c:pt>
                <c:pt idx="476">
                  <c:v>45584</c:v>
                </c:pt>
                <c:pt idx="477">
                  <c:v>45585</c:v>
                </c:pt>
                <c:pt idx="478">
                  <c:v>45586</c:v>
                </c:pt>
                <c:pt idx="479">
                  <c:v>45587</c:v>
                </c:pt>
                <c:pt idx="480">
                  <c:v>45588</c:v>
                </c:pt>
                <c:pt idx="481">
                  <c:v>45589</c:v>
                </c:pt>
                <c:pt idx="482">
                  <c:v>45590</c:v>
                </c:pt>
                <c:pt idx="483">
                  <c:v>45591</c:v>
                </c:pt>
                <c:pt idx="484">
                  <c:v>45592</c:v>
                </c:pt>
                <c:pt idx="485">
                  <c:v>45593</c:v>
                </c:pt>
                <c:pt idx="486">
                  <c:v>45594</c:v>
                </c:pt>
                <c:pt idx="487">
                  <c:v>45595</c:v>
                </c:pt>
                <c:pt idx="488">
                  <c:v>45596</c:v>
                </c:pt>
                <c:pt idx="489">
                  <c:v>45597</c:v>
                </c:pt>
                <c:pt idx="490">
                  <c:v>45598</c:v>
                </c:pt>
                <c:pt idx="491">
                  <c:v>45599</c:v>
                </c:pt>
                <c:pt idx="492">
                  <c:v>45600</c:v>
                </c:pt>
                <c:pt idx="493">
                  <c:v>45601</c:v>
                </c:pt>
                <c:pt idx="494">
                  <c:v>45602</c:v>
                </c:pt>
                <c:pt idx="495">
                  <c:v>45603</c:v>
                </c:pt>
                <c:pt idx="496">
                  <c:v>45604</c:v>
                </c:pt>
                <c:pt idx="497">
                  <c:v>45605</c:v>
                </c:pt>
                <c:pt idx="498">
                  <c:v>45606</c:v>
                </c:pt>
                <c:pt idx="499">
                  <c:v>45607</c:v>
                </c:pt>
                <c:pt idx="500">
                  <c:v>45608</c:v>
                </c:pt>
                <c:pt idx="501">
                  <c:v>45609</c:v>
                </c:pt>
                <c:pt idx="502">
                  <c:v>45610</c:v>
                </c:pt>
                <c:pt idx="503">
                  <c:v>45611</c:v>
                </c:pt>
                <c:pt idx="504">
                  <c:v>45612</c:v>
                </c:pt>
                <c:pt idx="505">
                  <c:v>45613</c:v>
                </c:pt>
                <c:pt idx="506">
                  <c:v>45614</c:v>
                </c:pt>
                <c:pt idx="507">
                  <c:v>45615</c:v>
                </c:pt>
                <c:pt idx="508">
                  <c:v>45616</c:v>
                </c:pt>
                <c:pt idx="509">
                  <c:v>45617</c:v>
                </c:pt>
                <c:pt idx="510">
                  <c:v>45618</c:v>
                </c:pt>
                <c:pt idx="511">
                  <c:v>45619</c:v>
                </c:pt>
                <c:pt idx="512">
                  <c:v>45620</c:v>
                </c:pt>
                <c:pt idx="513">
                  <c:v>45621</c:v>
                </c:pt>
                <c:pt idx="514">
                  <c:v>45622</c:v>
                </c:pt>
                <c:pt idx="515">
                  <c:v>45623</c:v>
                </c:pt>
                <c:pt idx="516">
                  <c:v>45624</c:v>
                </c:pt>
                <c:pt idx="517">
                  <c:v>45625</c:v>
                </c:pt>
                <c:pt idx="518">
                  <c:v>45626</c:v>
                </c:pt>
                <c:pt idx="519">
                  <c:v>45627</c:v>
                </c:pt>
                <c:pt idx="520">
                  <c:v>45628</c:v>
                </c:pt>
                <c:pt idx="521">
                  <c:v>45629</c:v>
                </c:pt>
                <c:pt idx="522">
                  <c:v>45630</c:v>
                </c:pt>
                <c:pt idx="523">
                  <c:v>45631</c:v>
                </c:pt>
                <c:pt idx="524">
                  <c:v>45632</c:v>
                </c:pt>
                <c:pt idx="525">
                  <c:v>45633</c:v>
                </c:pt>
                <c:pt idx="526">
                  <c:v>45634</c:v>
                </c:pt>
                <c:pt idx="527">
                  <c:v>45635</c:v>
                </c:pt>
                <c:pt idx="528">
                  <c:v>45636</c:v>
                </c:pt>
                <c:pt idx="529">
                  <c:v>45637</c:v>
                </c:pt>
                <c:pt idx="530">
                  <c:v>45638</c:v>
                </c:pt>
                <c:pt idx="531">
                  <c:v>45639</c:v>
                </c:pt>
                <c:pt idx="532">
                  <c:v>45640</c:v>
                </c:pt>
                <c:pt idx="533">
                  <c:v>45641</c:v>
                </c:pt>
                <c:pt idx="534">
                  <c:v>45642</c:v>
                </c:pt>
                <c:pt idx="535">
                  <c:v>45643</c:v>
                </c:pt>
                <c:pt idx="536">
                  <c:v>45644</c:v>
                </c:pt>
                <c:pt idx="537">
                  <c:v>45645</c:v>
                </c:pt>
                <c:pt idx="538">
                  <c:v>45646</c:v>
                </c:pt>
                <c:pt idx="539">
                  <c:v>45647</c:v>
                </c:pt>
                <c:pt idx="540">
                  <c:v>45648</c:v>
                </c:pt>
                <c:pt idx="541">
                  <c:v>45649</c:v>
                </c:pt>
                <c:pt idx="542">
                  <c:v>45650</c:v>
                </c:pt>
                <c:pt idx="543">
                  <c:v>45651</c:v>
                </c:pt>
                <c:pt idx="544">
                  <c:v>45652</c:v>
                </c:pt>
                <c:pt idx="545">
                  <c:v>45653</c:v>
                </c:pt>
                <c:pt idx="546">
                  <c:v>45654</c:v>
                </c:pt>
                <c:pt idx="547">
                  <c:v>45655</c:v>
                </c:pt>
                <c:pt idx="548">
                  <c:v>45656</c:v>
                </c:pt>
                <c:pt idx="549">
                  <c:v>45657</c:v>
                </c:pt>
              </c:numCache>
            </c:numRef>
          </c:cat>
          <c:val>
            <c:numRef>
              <c:f>'Gráfico 2-4_Oferta Diaria'!$C$3:$C$553</c:f>
              <c:numCache>
                <c:formatCode>#,##0</c:formatCode>
                <c:ptCount val="551"/>
                <c:pt idx="0" formatCode="General">
                  <c:v>0</c:v>
                </c:pt>
                <c:pt idx="1">
                  <c:v>0</c:v>
                </c:pt>
                <c:pt idx="2">
                  <c:v>0</c:v>
                </c:pt>
                <c:pt idx="3">
                  <c:v>0</c:v>
                </c:pt>
                <c:pt idx="4">
                  <c:v>0</c:v>
                </c:pt>
                <c:pt idx="5">
                  <c:v>18.036000000000001</c:v>
                </c:pt>
                <c:pt idx="6">
                  <c:v>18.027999999999999</c:v>
                </c:pt>
                <c:pt idx="7">
                  <c:v>0</c:v>
                </c:pt>
                <c:pt idx="8">
                  <c:v>0</c:v>
                </c:pt>
                <c:pt idx="9">
                  <c:v>0</c:v>
                </c:pt>
                <c:pt idx="10">
                  <c:v>0</c:v>
                </c:pt>
                <c:pt idx="11">
                  <c:v>0</c:v>
                </c:pt>
                <c:pt idx="12">
                  <c:v>0</c:v>
                </c:pt>
                <c:pt idx="13">
                  <c:v>0</c:v>
                </c:pt>
                <c:pt idx="14">
                  <c:v>0</c:v>
                </c:pt>
                <c:pt idx="15">
                  <c:v>0</c:v>
                </c:pt>
                <c:pt idx="16">
                  <c:v>0</c:v>
                </c:pt>
                <c:pt idx="17">
                  <c:v>0</c:v>
                </c:pt>
                <c:pt idx="18">
                  <c:v>21.056999999999999</c:v>
                </c:pt>
                <c:pt idx="19">
                  <c:v>12.12</c:v>
                </c:pt>
                <c:pt idx="20">
                  <c:v>0</c:v>
                </c:pt>
                <c:pt idx="21">
                  <c:v>13.15</c:v>
                </c:pt>
                <c:pt idx="22">
                  <c:v>26.302</c:v>
                </c:pt>
                <c:pt idx="23">
                  <c:v>0</c:v>
                </c:pt>
                <c:pt idx="24">
                  <c:v>0</c:v>
                </c:pt>
                <c:pt idx="25">
                  <c:v>0</c:v>
                </c:pt>
                <c:pt idx="26">
                  <c:v>0</c:v>
                </c:pt>
                <c:pt idx="27">
                  <c:v>34.530999999999999</c:v>
                </c:pt>
                <c:pt idx="28">
                  <c:v>22.888000000000002</c:v>
                </c:pt>
                <c:pt idx="29">
                  <c:v>0</c:v>
                </c:pt>
                <c:pt idx="30">
                  <c:v>12.032</c:v>
                </c:pt>
                <c:pt idx="31">
                  <c:v>21.817</c:v>
                </c:pt>
                <c:pt idx="32">
                  <c:v>25.565999999999999</c:v>
                </c:pt>
                <c:pt idx="33">
                  <c:v>25.562000000000001</c:v>
                </c:pt>
                <c:pt idx="34">
                  <c:v>47.125</c:v>
                </c:pt>
                <c:pt idx="35">
                  <c:v>47.216999999999999</c:v>
                </c:pt>
                <c:pt idx="36">
                  <c:v>40.283999999999999</c:v>
                </c:pt>
                <c:pt idx="37">
                  <c:v>23.058</c:v>
                </c:pt>
                <c:pt idx="38">
                  <c:v>29.204000000000001</c:v>
                </c:pt>
                <c:pt idx="39">
                  <c:v>67.286000000000001</c:v>
                </c:pt>
                <c:pt idx="40">
                  <c:v>65.245999999999995</c:v>
                </c:pt>
                <c:pt idx="41">
                  <c:v>0</c:v>
                </c:pt>
                <c:pt idx="42">
                  <c:v>0</c:v>
                </c:pt>
                <c:pt idx="43">
                  <c:v>0</c:v>
                </c:pt>
                <c:pt idx="44">
                  <c:v>0</c:v>
                </c:pt>
                <c:pt idx="45">
                  <c:v>12.061999999999999</c:v>
                </c:pt>
                <c:pt idx="46">
                  <c:v>113.051</c:v>
                </c:pt>
                <c:pt idx="47">
                  <c:v>124.94199999999999</c:v>
                </c:pt>
                <c:pt idx="48">
                  <c:v>98.914000000000001</c:v>
                </c:pt>
                <c:pt idx="49">
                  <c:v>136.44999999999999</c:v>
                </c:pt>
                <c:pt idx="50">
                  <c:v>105.318</c:v>
                </c:pt>
                <c:pt idx="51">
                  <c:v>81.364999999999995</c:v>
                </c:pt>
                <c:pt idx="52">
                  <c:v>68.052999999999997</c:v>
                </c:pt>
                <c:pt idx="53">
                  <c:v>90.355999999999995</c:v>
                </c:pt>
                <c:pt idx="54">
                  <c:v>73.620999999999995</c:v>
                </c:pt>
                <c:pt idx="55">
                  <c:v>47.003999999999998</c:v>
                </c:pt>
                <c:pt idx="56">
                  <c:v>63.069000000000003</c:v>
                </c:pt>
                <c:pt idx="57">
                  <c:v>60.014000000000003</c:v>
                </c:pt>
                <c:pt idx="58">
                  <c:v>41.96</c:v>
                </c:pt>
                <c:pt idx="59">
                  <c:v>60.067999999999998</c:v>
                </c:pt>
                <c:pt idx="60">
                  <c:v>38.252000000000002</c:v>
                </c:pt>
                <c:pt idx="61">
                  <c:v>117.053</c:v>
                </c:pt>
                <c:pt idx="62">
                  <c:v>163.851</c:v>
                </c:pt>
                <c:pt idx="63">
                  <c:v>144.71100000000001</c:v>
                </c:pt>
                <c:pt idx="64">
                  <c:v>144.29900000000001</c:v>
                </c:pt>
                <c:pt idx="65">
                  <c:v>145.07300000000001</c:v>
                </c:pt>
                <c:pt idx="66">
                  <c:v>147.06100000000001</c:v>
                </c:pt>
                <c:pt idx="67">
                  <c:v>186.94800000000001</c:v>
                </c:pt>
                <c:pt idx="68">
                  <c:v>181.529</c:v>
                </c:pt>
                <c:pt idx="69">
                  <c:v>226.62700000000001</c:v>
                </c:pt>
                <c:pt idx="70">
                  <c:v>268.25400000000002</c:v>
                </c:pt>
                <c:pt idx="71">
                  <c:v>265.46600000000001</c:v>
                </c:pt>
                <c:pt idx="72">
                  <c:v>229.06</c:v>
                </c:pt>
                <c:pt idx="73">
                  <c:v>248.32900000000001</c:v>
                </c:pt>
                <c:pt idx="74">
                  <c:v>252.21700000000001</c:v>
                </c:pt>
                <c:pt idx="75">
                  <c:v>250.04900000000001</c:v>
                </c:pt>
                <c:pt idx="76">
                  <c:v>276.608</c:v>
                </c:pt>
                <c:pt idx="77">
                  <c:v>282.30399999999997</c:v>
                </c:pt>
                <c:pt idx="78">
                  <c:v>246.096</c:v>
                </c:pt>
                <c:pt idx="79">
                  <c:v>178.13800000000001</c:v>
                </c:pt>
                <c:pt idx="80">
                  <c:v>271.37299999999999</c:v>
                </c:pt>
                <c:pt idx="81">
                  <c:v>289.654</c:v>
                </c:pt>
                <c:pt idx="82">
                  <c:v>311.22300000000001</c:v>
                </c:pt>
                <c:pt idx="83">
                  <c:v>313.10899999999998</c:v>
                </c:pt>
                <c:pt idx="84">
                  <c:v>298.82600000000002</c:v>
                </c:pt>
                <c:pt idx="85">
                  <c:v>281.339</c:v>
                </c:pt>
                <c:pt idx="86">
                  <c:v>294.654</c:v>
                </c:pt>
                <c:pt idx="87">
                  <c:v>280.649</c:v>
                </c:pt>
                <c:pt idx="88">
                  <c:v>310.91399999999999</c:v>
                </c:pt>
                <c:pt idx="89">
                  <c:v>305.65499999999997</c:v>
                </c:pt>
                <c:pt idx="90">
                  <c:v>283.99400000000003</c:v>
                </c:pt>
                <c:pt idx="91">
                  <c:v>262.58699999999999</c:v>
                </c:pt>
                <c:pt idx="92">
                  <c:v>257.142</c:v>
                </c:pt>
                <c:pt idx="93">
                  <c:v>272.84100000000001</c:v>
                </c:pt>
                <c:pt idx="94">
                  <c:v>287.85000000000002</c:v>
                </c:pt>
                <c:pt idx="95">
                  <c:v>274.589</c:v>
                </c:pt>
                <c:pt idx="96">
                  <c:v>280.88900000000001</c:v>
                </c:pt>
                <c:pt idx="97">
                  <c:v>300.14499999999998</c:v>
                </c:pt>
                <c:pt idx="98">
                  <c:v>302.99</c:v>
                </c:pt>
                <c:pt idx="99">
                  <c:v>329.53699999999998</c:v>
                </c:pt>
                <c:pt idx="100">
                  <c:v>268.86200000000002</c:v>
                </c:pt>
                <c:pt idx="101">
                  <c:v>279.048</c:v>
                </c:pt>
                <c:pt idx="102">
                  <c:v>320.92099999999999</c:v>
                </c:pt>
                <c:pt idx="103">
                  <c:v>316.16000000000003</c:v>
                </c:pt>
                <c:pt idx="104">
                  <c:v>311.64499999999998</c:v>
                </c:pt>
                <c:pt idx="105">
                  <c:v>304.85599999999999</c:v>
                </c:pt>
                <c:pt idx="106">
                  <c:v>300.36900000000003</c:v>
                </c:pt>
                <c:pt idx="107">
                  <c:v>287.79500000000002</c:v>
                </c:pt>
                <c:pt idx="108">
                  <c:v>232.935</c:v>
                </c:pt>
                <c:pt idx="109">
                  <c:v>291.89999999999998</c:v>
                </c:pt>
                <c:pt idx="110">
                  <c:v>325.44099999999997</c:v>
                </c:pt>
                <c:pt idx="111">
                  <c:v>283.935</c:v>
                </c:pt>
                <c:pt idx="112">
                  <c:v>251.495</c:v>
                </c:pt>
                <c:pt idx="113">
                  <c:v>255.351</c:v>
                </c:pt>
                <c:pt idx="114">
                  <c:v>196.21299999999999</c:v>
                </c:pt>
                <c:pt idx="115">
                  <c:v>255.797</c:v>
                </c:pt>
                <c:pt idx="116">
                  <c:v>260.11700000000002</c:v>
                </c:pt>
                <c:pt idx="117">
                  <c:v>312.87900000000002</c:v>
                </c:pt>
                <c:pt idx="118">
                  <c:v>266.59800000000001</c:v>
                </c:pt>
                <c:pt idx="119">
                  <c:v>165.98099999999999</c:v>
                </c:pt>
                <c:pt idx="120">
                  <c:v>93.096000000000004</c:v>
                </c:pt>
                <c:pt idx="121">
                  <c:v>0</c:v>
                </c:pt>
                <c:pt idx="122">
                  <c:v>87.31</c:v>
                </c:pt>
                <c:pt idx="123">
                  <c:v>52.850999999999999</c:v>
                </c:pt>
                <c:pt idx="124">
                  <c:v>15.680999999999999</c:v>
                </c:pt>
                <c:pt idx="125">
                  <c:v>79.209000000000003</c:v>
                </c:pt>
                <c:pt idx="126">
                  <c:v>79.445999999999998</c:v>
                </c:pt>
                <c:pt idx="127">
                  <c:v>70.055999999999997</c:v>
                </c:pt>
                <c:pt idx="128">
                  <c:v>79.513999999999996</c:v>
                </c:pt>
                <c:pt idx="129">
                  <c:v>69.004000000000005</c:v>
                </c:pt>
                <c:pt idx="130">
                  <c:v>139.75399999999999</c:v>
                </c:pt>
                <c:pt idx="131">
                  <c:v>115.919</c:v>
                </c:pt>
                <c:pt idx="132">
                  <c:v>70.194000000000003</c:v>
                </c:pt>
                <c:pt idx="133">
                  <c:v>102.899</c:v>
                </c:pt>
                <c:pt idx="134">
                  <c:v>115.43600000000001</c:v>
                </c:pt>
                <c:pt idx="135">
                  <c:v>64.090999999999994</c:v>
                </c:pt>
                <c:pt idx="136">
                  <c:v>63.012999999999998</c:v>
                </c:pt>
                <c:pt idx="137">
                  <c:v>262.17200000000003</c:v>
                </c:pt>
                <c:pt idx="138">
                  <c:v>320.27300000000002</c:v>
                </c:pt>
                <c:pt idx="139">
                  <c:v>183.95099999999999</c:v>
                </c:pt>
                <c:pt idx="140">
                  <c:v>73.144999999999996</c:v>
                </c:pt>
                <c:pt idx="141">
                  <c:v>150.572</c:v>
                </c:pt>
                <c:pt idx="142">
                  <c:v>139.94399999999999</c:v>
                </c:pt>
                <c:pt idx="143">
                  <c:v>99.415999999999997</c:v>
                </c:pt>
                <c:pt idx="144">
                  <c:v>128.65199999999999</c:v>
                </c:pt>
                <c:pt idx="145">
                  <c:v>143.899</c:v>
                </c:pt>
                <c:pt idx="146">
                  <c:v>99.137</c:v>
                </c:pt>
                <c:pt idx="147">
                  <c:v>61.543999999999997</c:v>
                </c:pt>
                <c:pt idx="148">
                  <c:v>51.625999999999998</c:v>
                </c:pt>
                <c:pt idx="149">
                  <c:v>36.08</c:v>
                </c:pt>
                <c:pt idx="150">
                  <c:v>54.954000000000001</c:v>
                </c:pt>
                <c:pt idx="151">
                  <c:v>49.009</c:v>
                </c:pt>
                <c:pt idx="152">
                  <c:v>111.372</c:v>
                </c:pt>
                <c:pt idx="153">
                  <c:v>158.041</c:v>
                </c:pt>
                <c:pt idx="154">
                  <c:v>259.34399999999999</c:v>
                </c:pt>
                <c:pt idx="155">
                  <c:v>242.66499999999999</c:v>
                </c:pt>
                <c:pt idx="156">
                  <c:v>233.26</c:v>
                </c:pt>
                <c:pt idx="157">
                  <c:v>230.19</c:v>
                </c:pt>
                <c:pt idx="158">
                  <c:v>321.60199999999998</c:v>
                </c:pt>
                <c:pt idx="159">
                  <c:v>349.09</c:v>
                </c:pt>
                <c:pt idx="160">
                  <c:v>342.54899999999998</c:v>
                </c:pt>
                <c:pt idx="161">
                  <c:v>358.25900000000001</c:v>
                </c:pt>
                <c:pt idx="162">
                  <c:v>390.97300000000001</c:v>
                </c:pt>
                <c:pt idx="163">
                  <c:v>381.38299999999998</c:v>
                </c:pt>
                <c:pt idx="164">
                  <c:v>372.32600000000002</c:v>
                </c:pt>
                <c:pt idx="165">
                  <c:v>363.52600000000001</c:v>
                </c:pt>
                <c:pt idx="166">
                  <c:v>357.66699999999997</c:v>
                </c:pt>
                <c:pt idx="167">
                  <c:v>366.29899999999998</c:v>
                </c:pt>
                <c:pt idx="168">
                  <c:v>350.08800000000002</c:v>
                </c:pt>
                <c:pt idx="169">
                  <c:v>343</c:v>
                </c:pt>
                <c:pt idx="170">
                  <c:v>354.98599999999999</c:v>
                </c:pt>
                <c:pt idx="171">
                  <c:v>253.71100000000001</c:v>
                </c:pt>
                <c:pt idx="172">
                  <c:v>208.35900000000001</c:v>
                </c:pt>
                <c:pt idx="173">
                  <c:v>141.495</c:v>
                </c:pt>
                <c:pt idx="174">
                  <c:v>142.13499999999999</c:v>
                </c:pt>
                <c:pt idx="175">
                  <c:v>101.039</c:v>
                </c:pt>
                <c:pt idx="176">
                  <c:v>84.805000000000007</c:v>
                </c:pt>
                <c:pt idx="177">
                  <c:v>201.33799999999999</c:v>
                </c:pt>
                <c:pt idx="178">
                  <c:v>255.84700000000001</c:v>
                </c:pt>
                <c:pt idx="179">
                  <c:v>265.29300000000001</c:v>
                </c:pt>
                <c:pt idx="180">
                  <c:v>231.953</c:v>
                </c:pt>
                <c:pt idx="181">
                  <c:v>225.58199999999999</c:v>
                </c:pt>
                <c:pt idx="182">
                  <c:v>221.64699999999999</c:v>
                </c:pt>
                <c:pt idx="183">
                  <c:v>119.352</c:v>
                </c:pt>
                <c:pt idx="184">
                  <c:v>133.19499999999999</c:v>
                </c:pt>
                <c:pt idx="185">
                  <c:v>20.077000000000002</c:v>
                </c:pt>
                <c:pt idx="186">
                  <c:v>0</c:v>
                </c:pt>
                <c:pt idx="187">
                  <c:v>31.388999999999999</c:v>
                </c:pt>
                <c:pt idx="188">
                  <c:v>63.581000000000003</c:v>
                </c:pt>
                <c:pt idx="189">
                  <c:v>128.608</c:v>
                </c:pt>
                <c:pt idx="190">
                  <c:v>188.41800000000001</c:v>
                </c:pt>
                <c:pt idx="191">
                  <c:v>135.624</c:v>
                </c:pt>
                <c:pt idx="192">
                  <c:v>165.584</c:v>
                </c:pt>
                <c:pt idx="193">
                  <c:v>264.18</c:v>
                </c:pt>
                <c:pt idx="194">
                  <c:v>259.18</c:v>
                </c:pt>
                <c:pt idx="195">
                  <c:v>274.81599999999997</c:v>
                </c:pt>
                <c:pt idx="196">
                  <c:v>309.06700000000001</c:v>
                </c:pt>
                <c:pt idx="197">
                  <c:v>363.65499999999997</c:v>
                </c:pt>
                <c:pt idx="198">
                  <c:v>329.82299999999998</c:v>
                </c:pt>
                <c:pt idx="199">
                  <c:v>303.21300000000002</c:v>
                </c:pt>
                <c:pt idx="200">
                  <c:v>280.60899999999998</c:v>
                </c:pt>
                <c:pt idx="201">
                  <c:v>176.97399999999999</c:v>
                </c:pt>
                <c:pt idx="202">
                  <c:v>145.339</c:v>
                </c:pt>
                <c:pt idx="203">
                  <c:v>148.02799999999999</c:v>
                </c:pt>
                <c:pt idx="204">
                  <c:v>275.71499999999997</c:v>
                </c:pt>
                <c:pt idx="205">
                  <c:v>230.47300000000001</c:v>
                </c:pt>
                <c:pt idx="206">
                  <c:v>316.154</c:v>
                </c:pt>
                <c:pt idx="207">
                  <c:v>286.75299999999999</c:v>
                </c:pt>
                <c:pt idx="208">
                  <c:v>306.67399999999998</c:v>
                </c:pt>
                <c:pt idx="209">
                  <c:v>320.70999999999998</c:v>
                </c:pt>
                <c:pt idx="210">
                  <c:v>254.309</c:v>
                </c:pt>
                <c:pt idx="211">
                  <c:v>157.352</c:v>
                </c:pt>
                <c:pt idx="212">
                  <c:v>68.186999999999998</c:v>
                </c:pt>
                <c:pt idx="213">
                  <c:v>172.80600000000001</c:v>
                </c:pt>
                <c:pt idx="214">
                  <c:v>237.898</c:v>
                </c:pt>
                <c:pt idx="215">
                  <c:v>272.09300000000002</c:v>
                </c:pt>
                <c:pt idx="216">
                  <c:v>329.37200000000001</c:v>
                </c:pt>
                <c:pt idx="217">
                  <c:v>383.24900000000002</c:v>
                </c:pt>
                <c:pt idx="218">
                  <c:v>336.334</c:v>
                </c:pt>
                <c:pt idx="219">
                  <c:v>247.459</c:v>
                </c:pt>
                <c:pt idx="220">
                  <c:v>256.29399999999998</c:v>
                </c:pt>
                <c:pt idx="221">
                  <c:v>111.29</c:v>
                </c:pt>
                <c:pt idx="222">
                  <c:v>185.01</c:v>
                </c:pt>
                <c:pt idx="223">
                  <c:v>75.856999999999999</c:v>
                </c:pt>
                <c:pt idx="224">
                  <c:v>31.530999999999999</c:v>
                </c:pt>
                <c:pt idx="225">
                  <c:v>29.423999999999999</c:v>
                </c:pt>
                <c:pt idx="226">
                  <c:v>0</c:v>
                </c:pt>
                <c:pt idx="227">
                  <c:v>102.375</c:v>
                </c:pt>
                <c:pt idx="228">
                  <c:v>110.32</c:v>
                </c:pt>
                <c:pt idx="229">
                  <c:v>215.61600000000001</c:v>
                </c:pt>
                <c:pt idx="230">
                  <c:v>269.15199999999999</c:v>
                </c:pt>
                <c:pt idx="231">
                  <c:v>193.40299999999999</c:v>
                </c:pt>
                <c:pt idx="232">
                  <c:v>203.69499999999999</c:v>
                </c:pt>
                <c:pt idx="233">
                  <c:v>190.87700000000001</c:v>
                </c:pt>
                <c:pt idx="234">
                  <c:v>163.61799999999999</c:v>
                </c:pt>
                <c:pt idx="235">
                  <c:v>173.053</c:v>
                </c:pt>
                <c:pt idx="236">
                  <c:v>182.02500000000001</c:v>
                </c:pt>
                <c:pt idx="237">
                  <c:v>293.73399999999998</c:v>
                </c:pt>
                <c:pt idx="238">
                  <c:v>331.709</c:v>
                </c:pt>
                <c:pt idx="239">
                  <c:v>342.47699999999998</c:v>
                </c:pt>
                <c:pt idx="240">
                  <c:v>329.61900000000003</c:v>
                </c:pt>
                <c:pt idx="241">
                  <c:v>303.786</c:v>
                </c:pt>
                <c:pt idx="242">
                  <c:v>330.66500000000002</c:v>
                </c:pt>
                <c:pt idx="243">
                  <c:v>318.46899999999999</c:v>
                </c:pt>
                <c:pt idx="244">
                  <c:v>354.54899999999998</c:v>
                </c:pt>
                <c:pt idx="245">
                  <c:v>329.63900000000001</c:v>
                </c:pt>
                <c:pt idx="246">
                  <c:v>294.75599999999997</c:v>
                </c:pt>
                <c:pt idx="247">
                  <c:v>240.953</c:v>
                </c:pt>
                <c:pt idx="248">
                  <c:v>255.49100000000001</c:v>
                </c:pt>
                <c:pt idx="249">
                  <c:v>259.19900000000001</c:v>
                </c:pt>
                <c:pt idx="250">
                  <c:v>324.81</c:v>
                </c:pt>
                <c:pt idx="251">
                  <c:v>379.86399999999998</c:v>
                </c:pt>
                <c:pt idx="252">
                  <c:v>375.56400000000002</c:v>
                </c:pt>
                <c:pt idx="253">
                  <c:v>330.48500000000001</c:v>
                </c:pt>
                <c:pt idx="254">
                  <c:v>356.98</c:v>
                </c:pt>
                <c:pt idx="255">
                  <c:v>348.73</c:v>
                </c:pt>
                <c:pt idx="256">
                  <c:v>367.59800000000001</c:v>
                </c:pt>
                <c:pt idx="257">
                  <c:v>364.00599999999997</c:v>
                </c:pt>
                <c:pt idx="258">
                  <c:v>370.14600000000002</c:v>
                </c:pt>
                <c:pt idx="259">
                  <c:v>384.06299999999999</c:v>
                </c:pt>
                <c:pt idx="260">
                  <c:v>376.36200000000002</c:v>
                </c:pt>
                <c:pt idx="261">
                  <c:v>342.37799999999999</c:v>
                </c:pt>
                <c:pt idx="262">
                  <c:v>369.315</c:v>
                </c:pt>
                <c:pt idx="263">
                  <c:v>371.053</c:v>
                </c:pt>
                <c:pt idx="264">
                  <c:v>375.649</c:v>
                </c:pt>
                <c:pt idx="265">
                  <c:v>367.44799999999998</c:v>
                </c:pt>
                <c:pt idx="266">
                  <c:v>374.685</c:v>
                </c:pt>
                <c:pt idx="267">
                  <c:v>384.92099999999999</c:v>
                </c:pt>
                <c:pt idx="268">
                  <c:v>384.52600000000001</c:v>
                </c:pt>
                <c:pt idx="269">
                  <c:v>388.26900000000001</c:v>
                </c:pt>
                <c:pt idx="270">
                  <c:v>395.54700000000003</c:v>
                </c:pt>
                <c:pt idx="271">
                  <c:v>411.87099999999998</c:v>
                </c:pt>
                <c:pt idx="272">
                  <c:v>398.43200000000002</c:v>
                </c:pt>
                <c:pt idx="273">
                  <c:v>396.99900000000002</c:v>
                </c:pt>
                <c:pt idx="274">
                  <c:v>383.62</c:v>
                </c:pt>
                <c:pt idx="275">
                  <c:v>351.59199999999998</c:v>
                </c:pt>
                <c:pt idx="276">
                  <c:v>398.99200000000002</c:v>
                </c:pt>
                <c:pt idx="277">
                  <c:v>414.346</c:v>
                </c:pt>
                <c:pt idx="278">
                  <c:v>413.31</c:v>
                </c:pt>
                <c:pt idx="279">
                  <c:v>414.45299999999997</c:v>
                </c:pt>
                <c:pt idx="280">
                  <c:v>413.80700000000002</c:v>
                </c:pt>
                <c:pt idx="281">
                  <c:v>361.01100000000002</c:v>
                </c:pt>
                <c:pt idx="282">
                  <c:v>349.77199999999999</c:v>
                </c:pt>
                <c:pt idx="283">
                  <c:v>410.80099999999999</c:v>
                </c:pt>
                <c:pt idx="284">
                  <c:v>407.803</c:v>
                </c:pt>
                <c:pt idx="285">
                  <c:v>415.161</c:v>
                </c:pt>
                <c:pt idx="286">
                  <c:v>410.80599999999998</c:v>
                </c:pt>
                <c:pt idx="287">
                  <c:v>410.65699999999998</c:v>
                </c:pt>
                <c:pt idx="288">
                  <c:v>400.77800000000002</c:v>
                </c:pt>
                <c:pt idx="289">
                  <c:v>402.84100000000001</c:v>
                </c:pt>
                <c:pt idx="290">
                  <c:v>407.43700000000001</c:v>
                </c:pt>
                <c:pt idx="291">
                  <c:v>457.02</c:v>
                </c:pt>
                <c:pt idx="292">
                  <c:v>453.95699999999999</c:v>
                </c:pt>
                <c:pt idx="293">
                  <c:v>452.62700000000001</c:v>
                </c:pt>
                <c:pt idx="294">
                  <c:v>461.69099999999997</c:v>
                </c:pt>
                <c:pt idx="295">
                  <c:v>449.34899999999999</c:v>
                </c:pt>
                <c:pt idx="296">
                  <c:v>424.83300000000003</c:v>
                </c:pt>
                <c:pt idx="297">
                  <c:v>424.41500000000002</c:v>
                </c:pt>
                <c:pt idx="298">
                  <c:v>428.96</c:v>
                </c:pt>
                <c:pt idx="299">
                  <c:v>440.88</c:v>
                </c:pt>
                <c:pt idx="300">
                  <c:v>462.06200000000001</c:v>
                </c:pt>
                <c:pt idx="301">
                  <c:v>463.01299999999998</c:v>
                </c:pt>
                <c:pt idx="302">
                  <c:v>446.935</c:v>
                </c:pt>
                <c:pt idx="303">
                  <c:v>426.82100000000003</c:v>
                </c:pt>
                <c:pt idx="304">
                  <c:v>287.50700000000001</c:v>
                </c:pt>
                <c:pt idx="305">
                  <c:v>236.58099999999999</c:v>
                </c:pt>
                <c:pt idx="306">
                  <c:v>59.213999999999999</c:v>
                </c:pt>
                <c:pt idx="307">
                  <c:v>48.618000000000002</c:v>
                </c:pt>
                <c:pt idx="308">
                  <c:v>56.920999999999999</c:v>
                </c:pt>
                <c:pt idx="309">
                  <c:v>40.091999999999999</c:v>
                </c:pt>
                <c:pt idx="310">
                  <c:v>90.132999999999996</c:v>
                </c:pt>
                <c:pt idx="311">
                  <c:v>94.105000000000004</c:v>
                </c:pt>
                <c:pt idx="312">
                  <c:v>109.434</c:v>
                </c:pt>
                <c:pt idx="313">
                  <c:v>97.290999999999997</c:v>
                </c:pt>
                <c:pt idx="314">
                  <c:v>56.067999999999998</c:v>
                </c:pt>
                <c:pt idx="315">
                  <c:v>50.21</c:v>
                </c:pt>
                <c:pt idx="316">
                  <c:v>65.123999999999995</c:v>
                </c:pt>
                <c:pt idx="317">
                  <c:v>30.087</c:v>
                </c:pt>
                <c:pt idx="318">
                  <c:v>30.158999999999999</c:v>
                </c:pt>
                <c:pt idx="319">
                  <c:v>46.473999999999997</c:v>
                </c:pt>
                <c:pt idx="320">
                  <c:v>39.179000000000002</c:v>
                </c:pt>
                <c:pt idx="321">
                  <c:v>29.157</c:v>
                </c:pt>
                <c:pt idx="322">
                  <c:v>42.118000000000002</c:v>
                </c:pt>
                <c:pt idx="323">
                  <c:v>31.131</c:v>
                </c:pt>
                <c:pt idx="324">
                  <c:v>64.287999999999997</c:v>
                </c:pt>
                <c:pt idx="325">
                  <c:v>70.557000000000002</c:v>
                </c:pt>
                <c:pt idx="326">
                  <c:v>66.846000000000004</c:v>
                </c:pt>
                <c:pt idx="327">
                  <c:v>72.765000000000001</c:v>
                </c:pt>
                <c:pt idx="328">
                  <c:v>46.143000000000001</c:v>
                </c:pt>
                <c:pt idx="329">
                  <c:v>78.093999999999994</c:v>
                </c:pt>
                <c:pt idx="330">
                  <c:v>55.031999999999996</c:v>
                </c:pt>
                <c:pt idx="331">
                  <c:v>28.184999999999999</c:v>
                </c:pt>
                <c:pt idx="332">
                  <c:v>42.14</c:v>
                </c:pt>
                <c:pt idx="333">
                  <c:v>36.628999999999998</c:v>
                </c:pt>
                <c:pt idx="334">
                  <c:v>29.692</c:v>
                </c:pt>
                <c:pt idx="335">
                  <c:v>26.408999999999999</c:v>
                </c:pt>
                <c:pt idx="336">
                  <c:v>27.477</c:v>
                </c:pt>
                <c:pt idx="337" formatCode="General">
                  <c:v>11.093</c:v>
                </c:pt>
                <c:pt idx="338" formatCode="General">
                  <c:v>0</c:v>
                </c:pt>
                <c:pt idx="339" formatCode="General">
                  <c:v>11.103999999999999</c:v>
                </c:pt>
                <c:pt idx="340" formatCode="General">
                  <c:v>28.094000000000001</c:v>
                </c:pt>
                <c:pt idx="341" formatCode="General">
                  <c:v>61.204999999999998</c:v>
                </c:pt>
                <c:pt idx="342" formatCode="General">
                  <c:v>48.064</c:v>
                </c:pt>
                <c:pt idx="343" formatCode="General">
                  <c:v>43.7</c:v>
                </c:pt>
                <c:pt idx="344" formatCode="General">
                  <c:v>11.053000000000001</c:v>
                </c:pt>
                <c:pt idx="345" formatCode="General">
                  <c:v>0</c:v>
                </c:pt>
                <c:pt idx="346" formatCode="General">
                  <c:v>56.811</c:v>
                </c:pt>
                <c:pt idx="347" formatCode="General">
                  <c:v>85.209000000000003</c:v>
                </c:pt>
                <c:pt idx="348" formatCode="General">
                  <c:v>43.906999999999996</c:v>
                </c:pt>
                <c:pt idx="349" formatCode="General">
                  <c:v>38.619999999999997</c:v>
                </c:pt>
                <c:pt idx="350" formatCode="General">
                  <c:v>45.164999999999999</c:v>
                </c:pt>
                <c:pt idx="351" formatCode="General">
                  <c:v>25.573</c:v>
                </c:pt>
                <c:pt idx="352" formatCode="General">
                  <c:v>52.85</c:v>
                </c:pt>
                <c:pt idx="353" formatCode="General">
                  <c:v>46.2</c:v>
                </c:pt>
                <c:pt idx="354" formatCode="General">
                  <c:v>51.75</c:v>
                </c:pt>
                <c:pt idx="355" formatCode="General">
                  <c:v>49.542999999999999</c:v>
                </c:pt>
                <c:pt idx="356" formatCode="General">
                  <c:v>28.561</c:v>
                </c:pt>
                <c:pt idx="357" formatCode="General">
                  <c:v>74.763000000000005</c:v>
                </c:pt>
                <c:pt idx="358" formatCode="General">
                  <c:v>48.12</c:v>
                </c:pt>
                <c:pt idx="359" formatCode="General">
                  <c:v>12.532</c:v>
                </c:pt>
                <c:pt idx="360" formatCode="General">
                  <c:v>37.701000000000001</c:v>
                </c:pt>
                <c:pt idx="361" formatCode="General">
                  <c:v>37.396000000000001</c:v>
                </c:pt>
                <c:pt idx="362" formatCode="General">
                  <c:v>34.146000000000001</c:v>
                </c:pt>
                <c:pt idx="363" formatCode="General">
                  <c:v>63.122999999999998</c:v>
                </c:pt>
                <c:pt idx="364" formatCode="General">
                  <c:v>42.829000000000001</c:v>
                </c:pt>
                <c:pt idx="365" formatCode="General">
                  <c:v>22.847999999999999</c:v>
                </c:pt>
                <c:pt idx="366" formatCode="General">
                  <c:v>11.097</c:v>
                </c:pt>
                <c:pt idx="367" formatCode="General">
                  <c:v>0</c:v>
                </c:pt>
                <c:pt idx="368" formatCode="General">
                  <c:v>29.890999999999998</c:v>
                </c:pt>
                <c:pt idx="369" formatCode="General">
                  <c:v>44.185000000000002</c:v>
                </c:pt>
                <c:pt idx="370" formatCode="General">
                  <c:v>30.213999999999999</c:v>
                </c:pt>
                <c:pt idx="371" formatCode="General">
                  <c:v>32.109000000000002</c:v>
                </c:pt>
                <c:pt idx="372" formatCode="General">
                  <c:v>14.414999999999999</c:v>
                </c:pt>
                <c:pt idx="373" formatCode="General">
                  <c:v>17.806000000000001</c:v>
                </c:pt>
                <c:pt idx="374" formatCode="General">
                  <c:v>22.065999999999999</c:v>
                </c:pt>
                <c:pt idx="375" formatCode="General">
                  <c:v>49.637</c:v>
                </c:pt>
                <c:pt idx="376" formatCode="General">
                  <c:v>52.72</c:v>
                </c:pt>
                <c:pt idx="377" formatCode="General">
                  <c:v>72.149000000000001</c:v>
                </c:pt>
                <c:pt idx="378" formatCode="General">
                  <c:v>79.438000000000002</c:v>
                </c:pt>
                <c:pt idx="379" formatCode="General">
                  <c:v>69.254000000000005</c:v>
                </c:pt>
                <c:pt idx="380" formatCode="General">
                  <c:v>65.242000000000004</c:v>
                </c:pt>
                <c:pt idx="381" formatCode="General">
                  <c:v>82.155000000000001</c:v>
                </c:pt>
                <c:pt idx="382" formatCode="General">
                  <c:v>120.047</c:v>
                </c:pt>
                <c:pt idx="383" formatCode="General">
                  <c:v>151.571</c:v>
                </c:pt>
                <c:pt idx="384" formatCode="General">
                  <c:v>120.348</c:v>
                </c:pt>
                <c:pt idx="385" formatCode="General">
                  <c:v>95.289000000000001</c:v>
                </c:pt>
                <c:pt idx="386" formatCode="General">
                  <c:v>78.326999999999998</c:v>
                </c:pt>
                <c:pt idx="387" formatCode="General">
                  <c:v>38.786999999999999</c:v>
                </c:pt>
                <c:pt idx="388" formatCode="General">
                  <c:v>70.917000000000002</c:v>
                </c:pt>
                <c:pt idx="389" formatCode="General">
                  <c:v>38.29</c:v>
                </c:pt>
                <c:pt idx="390" formatCode="General">
                  <c:v>54.417000000000002</c:v>
                </c:pt>
                <c:pt idx="391" formatCode="General">
                  <c:v>114.633</c:v>
                </c:pt>
                <c:pt idx="392" formatCode="General">
                  <c:v>68.975999999999999</c:v>
                </c:pt>
                <c:pt idx="393" formatCode="General">
                  <c:v>63.371000000000002</c:v>
                </c:pt>
                <c:pt idx="394" formatCode="General">
                  <c:v>34.506</c:v>
                </c:pt>
                <c:pt idx="395" formatCode="General">
                  <c:v>107.605</c:v>
                </c:pt>
                <c:pt idx="396" formatCode="General">
                  <c:v>110.249</c:v>
                </c:pt>
                <c:pt idx="397" formatCode="General">
                  <c:v>95.962000000000003</c:v>
                </c:pt>
                <c:pt idx="398" formatCode="General">
                  <c:v>72.811000000000007</c:v>
                </c:pt>
                <c:pt idx="399" formatCode="General">
                  <c:v>46.406999999999996</c:v>
                </c:pt>
                <c:pt idx="400" formatCode="General">
                  <c:v>31.006</c:v>
                </c:pt>
                <c:pt idx="401" formatCode="General">
                  <c:v>22.893999999999998</c:v>
                </c:pt>
                <c:pt idx="402" formatCode="General">
                  <c:v>49.110999999999997</c:v>
                </c:pt>
                <c:pt idx="403" formatCode="General">
                  <c:v>16.405000000000001</c:v>
                </c:pt>
                <c:pt idx="404" formatCode="General">
                  <c:v>25.350999999999999</c:v>
                </c:pt>
                <c:pt idx="405" formatCode="General">
                  <c:v>49</c:v>
                </c:pt>
                <c:pt idx="406" formatCode="General">
                  <c:v>41.127000000000002</c:v>
                </c:pt>
                <c:pt idx="407" formatCode="General">
                  <c:v>39.027000000000001</c:v>
                </c:pt>
                <c:pt idx="408" formatCode="General">
                  <c:v>19.140999999999998</c:v>
                </c:pt>
                <c:pt idx="409" formatCode="General">
                  <c:v>48.741</c:v>
                </c:pt>
                <c:pt idx="410" formatCode="General">
                  <c:v>76.563999999999993</c:v>
                </c:pt>
                <c:pt idx="411" formatCode="General">
                  <c:v>107.797</c:v>
                </c:pt>
                <c:pt idx="412" formatCode="General">
                  <c:v>155.79300000000001</c:v>
                </c:pt>
                <c:pt idx="413" formatCode="General">
                  <c:v>151.52199999999999</c:v>
                </c:pt>
                <c:pt idx="414" formatCode="General">
                  <c:v>11.647</c:v>
                </c:pt>
                <c:pt idx="415" formatCode="General">
                  <c:v>90.391999999999996</c:v>
                </c:pt>
                <c:pt idx="416" formatCode="General">
                  <c:v>128.81100000000001</c:v>
                </c:pt>
                <c:pt idx="417" formatCode="General">
                  <c:v>183.57900000000001</c:v>
                </c:pt>
                <c:pt idx="418" formatCode="General">
                  <c:v>190.18899999999999</c:v>
                </c:pt>
                <c:pt idx="419" formatCode="General">
                  <c:v>245.27500000000001</c:v>
                </c:pt>
                <c:pt idx="420" formatCode="General">
                  <c:v>307.58800000000002</c:v>
                </c:pt>
                <c:pt idx="421" formatCode="General">
                  <c:v>255.55799999999999</c:v>
                </c:pt>
                <c:pt idx="422" formatCode="General">
                  <c:v>183.01</c:v>
                </c:pt>
                <c:pt idx="423" formatCode="General">
                  <c:v>114.607</c:v>
                </c:pt>
                <c:pt idx="424" formatCode="General">
                  <c:v>125.617</c:v>
                </c:pt>
                <c:pt idx="425" formatCode="General">
                  <c:v>137.56399999999999</c:v>
                </c:pt>
                <c:pt idx="426" formatCode="General">
                  <c:v>135.108</c:v>
                </c:pt>
                <c:pt idx="427" formatCode="General">
                  <c:v>167.29400000000001</c:v>
                </c:pt>
                <c:pt idx="428" formatCode="General">
                  <c:v>143.91499999999999</c:v>
                </c:pt>
                <c:pt idx="429" formatCode="General">
                  <c:v>170.536</c:v>
                </c:pt>
                <c:pt idx="430" formatCode="General">
                  <c:v>205.63499999999999</c:v>
                </c:pt>
                <c:pt idx="431" formatCode="General">
                  <c:v>213.92</c:v>
                </c:pt>
                <c:pt idx="432" formatCode="General">
                  <c:v>200.477</c:v>
                </c:pt>
                <c:pt idx="433" formatCode="General">
                  <c:v>194.893</c:v>
                </c:pt>
                <c:pt idx="434" formatCode="General">
                  <c:v>188.768</c:v>
                </c:pt>
                <c:pt idx="435" formatCode="General">
                  <c:v>172.49700000000001</c:v>
                </c:pt>
                <c:pt idx="436" formatCode="General">
                  <c:v>135.58500000000001</c:v>
                </c:pt>
                <c:pt idx="437" formatCode="General">
                  <c:v>162.69</c:v>
                </c:pt>
                <c:pt idx="438" formatCode="General">
                  <c:v>201.191</c:v>
                </c:pt>
                <c:pt idx="439" formatCode="General">
                  <c:v>240.02</c:v>
                </c:pt>
                <c:pt idx="440" formatCode="General">
                  <c:v>257.98</c:v>
                </c:pt>
                <c:pt idx="441" formatCode="General">
                  <c:v>309.37900000000002</c:v>
                </c:pt>
                <c:pt idx="442" formatCode="General">
                  <c:v>372.25299999999999</c:v>
                </c:pt>
                <c:pt idx="443" formatCode="General">
                  <c:v>375.45600000000002</c:v>
                </c:pt>
                <c:pt idx="444" formatCode="General">
                  <c:v>391.84699999999998</c:v>
                </c:pt>
                <c:pt idx="445" formatCode="General">
                  <c:v>354.637</c:v>
                </c:pt>
                <c:pt idx="446" formatCode="General">
                  <c:v>367.36799999999999</c:v>
                </c:pt>
                <c:pt idx="447" formatCode="General">
                  <c:v>378.65600000000001</c:v>
                </c:pt>
                <c:pt idx="448" formatCode="General">
                  <c:v>395.995</c:v>
                </c:pt>
                <c:pt idx="449" formatCode="General">
                  <c:v>386.37</c:v>
                </c:pt>
                <c:pt idx="450" formatCode="General">
                  <c:v>434.26799999999997</c:v>
                </c:pt>
                <c:pt idx="451" formatCode="General">
                  <c:v>432.41800000000001</c:v>
                </c:pt>
                <c:pt idx="452" formatCode="General">
                  <c:v>430.98599999999999</c:v>
                </c:pt>
                <c:pt idx="453" formatCode="General">
                  <c:v>421.81099999999998</c:v>
                </c:pt>
                <c:pt idx="454" formatCode="General">
                  <c:v>438.71699999999998</c:v>
                </c:pt>
                <c:pt idx="455" formatCode="General">
                  <c:v>465.18700000000001</c:v>
                </c:pt>
                <c:pt idx="456" formatCode="General">
                  <c:v>414.47699999999998</c:v>
                </c:pt>
                <c:pt idx="457" formatCode="General">
                  <c:v>388.69900000000001</c:v>
                </c:pt>
                <c:pt idx="458" formatCode="General">
                  <c:v>465.51299999999998</c:v>
                </c:pt>
                <c:pt idx="459" formatCode="General">
                  <c:v>447.03899999999999</c:v>
                </c:pt>
                <c:pt idx="460" formatCode="General">
                  <c:v>434.32</c:v>
                </c:pt>
                <c:pt idx="461" formatCode="General">
                  <c:v>450.15600000000001</c:v>
                </c:pt>
                <c:pt idx="462" formatCode="General">
                  <c:v>469.428</c:v>
                </c:pt>
                <c:pt idx="463" formatCode="General">
                  <c:v>434.08699999999999</c:v>
                </c:pt>
                <c:pt idx="464" formatCode="General">
                  <c:v>454.29300000000001</c:v>
                </c:pt>
                <c:pt idx="465" formatCode="General">
                  <c:v>472.791</c:v>
                </c:pt>
                <c:pt idx="466" formatCode="General">
                  <c:v>476.01299999999998</c:v>
                </c:pt>
                <c:pt idx="467" formatCode="General">
                  <c:v>466.41199999999998</c:v>
                </c:pt>
                <c:pt idx="468" formatCode="General">
                  <c:v>469.51</c:v>
                </c:pt>
                <c:pt idx="469" formatCode="General">
                  <c:v>454.00900000000001</c:v>
                </c:pt>
                <c:pt idx="470" formatCode="General">
                  <c:v>267.45</c:v>
                </c:pt>
                <c:pt idx="471" formatCode="General">
                  <c:v>332.92399999999998</c:v>
                </c:pt>
                <c:pt idx="472" formatCode="General">
                  <c:v>367.64600000000002</c:v>
                </c:pt>
                <c:pt idx="473" formatCode="General">
                  <c:v>462.166</c:v>
                </c:pt>
                <c:pt idx="474" formatCode="General">
                  <c:v>442.01900000000001</c:v>
                </c:pt>
                <c:pt idx="475" formatCode="General">
                  <c:v>442.08699999999999</c:v>
                </c:pt>
                <c:pt idx="476" formatCode="General">
                  <c:v>464.54300000000001</c:v>
                </c:pt>
                <c:pt idx="477" formatCode="General">
                  <c:v>466.95499999999998</c:v>
                </c:pt>
                <c:pt idx="478" formatCode="General">
                  <c:v>405.08699999999999</c:v>
                </c:pt>
                <c:pt idx="479" formatCode="General">
                  <c:v>307.65300000000002</c:v>
                </c:pt>
                <c:pt idx="480" formatCode="General">
                  <c:v>361.774</c:v>
                </c:pt>
                <c:pt idx="481" formatCode="General">
                  <c:v>430.45400000000001</c:v>
                </c:pt>
                <c:pt idx="482" formatCode="General">
                  <c:v>456.572</c:v>
                </c:pt>
                <c:pt idx="483" formatCode="General">
                  <c:v>462.964</c:v>
                </c:pt>
                <c:pt idx="484" formatCode="General">
                  <c:v>459.9</c:v>
                </c:pt>
                <c:pt idx="485" formatCode="General">
                  <c:v>266.09199999999998</c:v>
                </c:pt>
                <c:pt idx="486" formatCode="General">
                  <c:v>462.53199999999998</c:v>
                </c:pt>
                <c:pt idx="487" formatCode="General">
                  <c:v>464.00099999999998</c:v>
                </c:pt>
                <c:pt idx="488" formatCode="General">
                  <c:v>462.81700000000001</c:v>
                </c:pt>
                <c:pt idx="489" formatCode="General">
                  <c:v>0</c:v>
                </c:pt>
                <c:pt idx="490" formatCode="General">
                  <c:v>0</c:v>
                </c:pt>
                <c:pt idx="491" formatCode="General">
                  <c:v>0</c:v>
                </c:pt>
                <c:pt idx="492" formatCode="General">
                  <c:v>0</c:v>
                </c:pt>
                <c:pt idx="493" formatCode="General">
                  <c:v>0</c:v>
                </c:pt>
                <c:pt idx="494" formatCode="General">
                  <c:v>449.34100000000001</c:v>
                </c:pt>
                <c:pt idx="495" formatCode="General">
                  <c:v>372.25700000000001</c:v>
                </c:pt>
                <c:pt idx="496" formatCode="General">
                  <c:v>450.11</c:v>
                </c:pt>
                <c:pt idx="497" formatCode="General">
                  <c:v>458.46100000000001</c:v>
                </c:pt>
                <c:pt idx="498" formatCode="General">
                  <c:v>401.286</c:v>
                </c:pt>
                <c:pt idx="499" formatCode="General">
                  <c:v>303.77300000000002</c:v>
                </c:pt>
                <c:pt idx="500" formatCode="General">
                  <c:v>289.28399999999999</c:v>
                </c:pt>
                <c:pt idx="501" formatCode="General">
                  <c:v>203.33799999999999</c:v>
                </c:pt>
                <c:pt idx="502" formatCode="General">
                  <c:v>164.47499999999999</c:v>
                </c:pt>
                <c:pt idx="503" formatCode="General">
                  <c:v>172.995</c:v>
                </c:pt>
                <c:pt idx="504" formatCode="General">
                  <c:v>123.15300000000001</c:v>
                </c:pt>
                <c:pt idx="505" formatCode="General">
                  <c:v>55.625</c:v>
                </c:pt>
                <c:pt idx="506" formatCode="General">
                  <c:v>113.407</c:v>
                </c:pt>
                <c:pt idx="507" formatCode="General">
                  <c:v>188.72499999999999</c:v>
                </c:pt>
                <c:pt idx="508" formatCode="General">
                  <c:v>143.25700000000001</c:v>
                </c:pt>
                <c:pt idx="509" formatCode="General">
                  <c:v>248.505</c:v>
                </c:pt>
                <c:pt idx="510" formatCode="General">
                  <c:v>172.82900000000001</c:v>
                </c:pt>
                <c:pt idx="511" formatCode="General">
                  <c:v>207.48400000000001</c:v>
                </c:pt>
                <c:pt idx="512" formatCode="General">
                  <c:v>191.642</c:v>
                </c:pt>
                <c:pt idx="513" formatCode="General">
                  <c:v>172.38900000000001</c:v>
                </c:pt>
                <c:pt idx="514" formatCode="General">
                  <c:v>192.67</c:v>
                </c:pt>
                <c:pt idx="515" formatCode="General">
                  <c:v>199.93600000000001</c:v>
                </c:pt>
                <c:pt idx="516" formatCode="General">
                  <c:v>274.08199999999999</c:v>
                </c:pt>
                <c:pt idx="517" formatCode="General">
                  <c:v>320.613</c:v>
                </c:pt>
                <c:pt idx="518" formatCode="General">
                  <c:v>233.047</c:v>
                </c:pt>
                <c:pt idx="519" formatCode="General">
                  <c:v>157.82499999999999</c:v>
                </c:pt>
                <c:pt idx="520" formatCode="General">
                  <c:v>141.75399999999999</c:v>
                </c:pt>
                <c:pt idx="521" formatCode="General">
                  <c:v>170.56200000000001</c:v>
                </c:pt>
                <c:pt idx="522" formatCode="General">
                  <c:v>270.16399999999999</c:v>
                </c:pt>
                <c:pt idx="523" formatCode="General">
                  <c:v>313.52300000000002</c:v>
                </c:pt>
                <c:pt idx="524" formatCode="General">
                  <c:v>369.61700000000002</c:v>
                </c:pt>
                <c:pt idx="525" formatCode="General">
                  <c:v>269.55700000000002</c:v>
                </c:pt>
                <c:pt idx="526" formatCode="General">
                  <c:v>298.762</c:v>
                </c:pt>
                <c:pt idx="527" formatCode="General">
                  <c:v>207.56800000000001</c:v>
                </c:pt>
                <c:pt idx="528" formatCode="General">
                  <c:v>373.74099999999999</c:v>
                </c:pt>
                <c:pt idx="529" formatCode="General">
                  <c:v>394.40800000000002</c:v>
                </c:pt>
                <c:pt idx="530" formatCode="General">
                  <c:v>399.096</c:v>
                </c:pt>
                <c:pt idx="531" formatCode="General">
                  <c:v>447.63900000000001</c:v>
                </c:pt>
                <c:pt idx="532" formatCode="General">
                  <c:v>459.62700000000001</c:v>
                </c:pt>
                <c:pt idx="533" formatCode="General">
                  <c:v>456.50200000000001</c:v>
                </c:pt>
                <c:pt idx="534" formatCode="General">
                  <c:v>384.93400000000003</c:v>
                </c:pt>
                <c:pt idx="535" formatCode="General">
                  <c:v>430.726</c:v>
                </c:pt>
                <c:pt idx="536" formatCode="General">
                  <c:v>382.06200000000001</c:v>
                </c:pt>
                <c:pt idx="537" formatCode="General">
                  <c:v>417.98899999999998</c:v>
                </c:pt>
                <c:pt idx="538" formatCode="General">
                  <c:v>374.97500000000002</c:v>
                </c:pt>
                <c:pt idx="539" formatCode="General">
                  <c:v>414.09500000000003</c:v>
                </c:pt>
                <c:pt idx="540" formatCode="General">
                  <c:v>427.226</c:v>
                </c:pt>
                <c:pt idx="541" formatCode="General">
                  <c:v>389.10300000000001</c:v>
                </c:pt>
                <c:pt idx="542" formatCode="General">
                  <c:v>336.67200000000003</c:v>
                </c:pt>
                <c:pt idx="543" formatCode="General">
                  <c:v>260.798</c:v>
                </c:pt>
                <c:pt idx="544" formatCode="General">
                  <c:v>145.04900000000001</c:v>
                </c:pt>
                <c:pt idx="545" formatCode="General">
                  <c:v>212.84299999999999</c:v>
                </c:pt>
                <c:pt idx="546" formatCode="General">
                  <c:v>134.58500000000001</c:v>
                </c:pt>
                <c:pt idx="547" formatCode="General">
                  <c:v>109.101</c:v>
                </c:pt>
                <c:pt idx="548" formatCode="General">
                  <c:v>63.009</c:v>
                </c:pt>
                <c:pt idx="549" formatCode="General">
                  <c:v>69.221000000000004</c:v>
                </c:pt>
                <c:pt idx="550" formatCode="General">
                  <c:v>43.786000000000001</c:v>
                </c:pt>
              </c:numCache>
            </c:numRef>
          </c:val>
          <c:extLst>
            <c:ext xmlns:c16="http://schemas.microsoft.com/office/drawing/2014/chart" uri="{C3380CC4-5D6E-409C-BE32-E72D297353CC}">
              <c16:uniqueId val="{00000001-758D-48B4-BAE1-1082B166123D}"/>
            </c:ext>
          </c:extLst>
        </c:ser>
        <c:dLbls>
          <c:showLegendKey val="0"/>
          <c:showVal val="0"/>
          <c:showCatName val="0"/>
          <c:showSerName val="0"/>
          <c:showPercent val="0"/>
          <c:showBubbleSize val="0"/>
        </c:dLbls>
        <c:gapWidth val="219"/>
        <c:overlap val="100"/>
        <c:axId val="1349284144"/>
        <c:axId val="1349285392"/>
      </c:barChart>
      <c:dateAx>
        <c:axId val="1349284144"/>
        <c:scaling>
          <c:orientation val="minMax"/>
        </c:scaling>
        <c:delete val="0"/>
        <c:axPos val="b"/>
        <c:numFmt formatCode="mm/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49285392"/>
        <c:crosses val="autoZero"/>
        <c:auto val="1"/>
        <c:lblOffset val="100"/>
        <c:baseTimeUnit val="days"/>
        <c:majorUnit val="1"/>
        <c:majorTimeUnit val="months"/>
      </c:dateAx>
      <c:valAx>
        <c:axId val="1349285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GBTUD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49284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Centauros</a:t>
            </a:r>
            <a:r>
              <a:rPr lang="es-MX" sz="1200" b="1" baseline="0"/>
              <a:t> - Granada</a:t>
            </a:r>
            <a:endParaRPr lang="es-MX" sz="1200" b="1"/>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MX"/>
        </a:p>
      </c:txPr>
    </c:title>
    <c:autoTitleDeleted val="0"/>
    <c:plotArea>
      <c:layout/>
      <c:lineChart>
        <c:grouping val="standard"/>
        <c:varyColors val="0"/>
        <c:ser>
          <c:idx val="0"/>
          <c:order val="0"/>
          <c:tx>
            <c:strRef>
              <c:f>'Graficos 5-3 a 5-23_Flujos '!$EX$4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'!$EX$5:$EX$172</c:f>
              <c:numCache>
                <c:formatCode>General</c:formatCode>
                <c:ptCount val="168"/>
                <c:pt idx="0">
                  <c:v>0.76721792000791056</c:v>
                </c:pt>
                <c:pt idx="1">
                  <c:v>0.8053102697384944</c:v>
                </c:pt>
                <c:pt idx="2">
                  <c:v>0.7880499856456018</c:v>
                </c:pt>
                <c:pt idx="3">
                  <c:v>0.8193376111561409</c:v>
                </c:pt>
                <c:pt idx="4">
                  <c:v>0.81058450134538507</c:v>
                </c:pt>
                <c:pt idx="5">
                  <c:v>0.82899812755409275</c:v>
                </c:pt>
                <c:pt idx="6">
                  <c:v>0.79996400772245013</c:v>
                </c:pt>
                <c:pt idx="7">
                  <c:v>0.82238677676731664</c:v>
                </c:pt>
                <c:pt idx="8">
                  <c:v>0.84058917030166092</c:v>
                </c:pt>
                <c:pt idx="9">
                  <c:v>0.8245547367886128</c:v>
                </c:pt>
                <c:pt idx="10">
                  <c:v>0.84766776226797214</c:v>
                </c:pt>
                <c:pt idx="11">
                  <c:v>0.79632665236747779</c:v>
                </c:pt>
                <c:pt idx="12">
                  <c:v>0.77718670161988279</c:v>
                </c:pt>
                <c:pt idx="13">
                  <c:v>0.81597169563102945</c:v>
                </c:pt>
                <c:pt idx="14">
                  <c:v>0.79769422822985181</c:v>
                </c:pt>
                <c:pt idx="15">
                  <c:v>0.82956961101778737</c:v>
                </c:pt>
                <c:pt idx="16">
                  <c:v>0.8205433460296051</c:v>
                </c:pt>
                <c:pt idx="17">
                  <c:v>0.83834761396496105</c:v>
                </c:pt>
                <c:pt idx="18">
                  <c:v>0.80930488482197882</c:v>
                </c:pt>
                <c:pt idx="19">
                  <c:v>0.83305320899583235</c:v>
                </c:pt>
                <c:pt idx="20">
                  <c:v>0.85174961409286754</c:v>
                </c:pt>
                <c:pt idx="21">
                  <c:v>0.83375872159862452</c:v>
                </c:pt>
                <c:pt idx="22">
                  <c:v>0.85783400762423567</c:v>
                </c:pt>
                <c:pt idx="23">
                  <c:v>0.80550767806655121</c:v>
                </c:pt>
                <c:pt idx="24">
                  <c:v>0.78691613720825238</c:v>
                </c:pt>
                <c:pt idx="25">
                  <c:v>0.82651039287397121</c:v>
                </c:pt>
                <c:pt idx="26">
                  <c:v>0.80762891374518797</c:v>
                </c:pt>
                <c:pt idx="27">
                  <c:v>0.84024648592257745</c:v>
                </c:pt>
                <c:pt idx="28">
                  <c:v>0.82933910788172394</c:v>
                </c:pt>
                <c:pt idx="29">
                  <c:v>0.84736450769155436</c:v>
                </c:pt>
                <c:pt idx="30">
                  <c:v>0.81956867433587155</c:v>
                </c:pt>
                <c:pt idx="31">
                  <c:v>0.84253966651232015</c:v>
                </c:pt>
                <c:pt idx="32">
                  <c:v>0.86177667857051055</c:v>
                </c:pt>
                <c:pt idx="33">
                  <c:v>0.84397590463952632</c:v>
                </c:pt>
                <c:pt idx="34">
                  <c:v>0.86775500420957552</c:v>
                </c:pt>
                <c:pt idx="35">
                  <c:v>0.81537309386081191</c:v>
                </c:pt>
                <c:pt idx="36">
                  <c:v>0.79584538383164072</c:v>
                </c:pt>
                <c:pt idx="37">
                  <c:v>0.83575642538289441</c:v>
                </c:pt>
                <c:pt idx="38">
                  <c:v>0.81708210720997132</c:v>
                </c:pt>
                <c:pt idx="39">
                  <c:v>0.85042604294321789</c:v>
                </c:pt>
                <c:pt idx="40">
                  <c:v>0.84025635673871613</c:v>
                </c:pt>
                <c:pt idx="41">
                  <c:v>0.85969372488222606</c:v>
                </c:pt>
                <c:pt idx="42">
                  <c:v>0.82927360520717086</c:v>
                </c:pt>
                <c:pt idx="43">
                  <c:v>0.85284459341627417</c:v>
                </c:pt>
                <c:pt idx="44">
                  <c:v>0.87165350452368684</c:v>
                </c:pt>
                <c:pt idx="45">
                  <c:v>0.85395180051257424</c:v>
                </c:pt>
                <c:pt idx="46">
                  <c:v>0.87788425158839845</c:v>
                </c:pt>
                <c:pt idx="47">
                  <c:v>0.82453129111579404</c:v>
                </c:pt>
                <c:pt idx="48">
                  <c:v>0.80487157369106543</c:v>
                </c:pt>
                <c:pt idx="49">
                  <c:v>0.84539124970430857</c:v>
                </c:pt>
                <c:pt idx="50">
                  <c:v>0.82704693773269722</c:v>
                </c:pt>
                <c:pt idx="51">
                  <c:v>0.86072418123646155</c:v>
                </c:pt>
                <c:pt idx="52">
                  <c:v>0.8507361394132309</c:v>
                </c:pt>
                <c:pt idx="53">
                  <c:v>0.87042496586226004</c:v>
                </c:pt>
                <c:pt idx="54">
                  <c:v>0.83954932505471758</c:v>
                </c:pt>
                <c:pt idx="55">
                  <c:v>0.86279653056439098</c:v>
                </c:pt>
                <c:pt idx="56">
                  <c:v>0.88269926628605533</c:v>
                </c:pt>
                <c:pt idx="57">
                  <c:v>0.86525266502482412</c:v>
                </c:pt>
                <c:pt idx="58">
                  <c:v>0.88878558219616588</c:v>
                </c:pt>
                <c:pt idx="59">
                  <c:v>0.83440051716545927</c:v>
                </c:pt>
                <c:pt idx="60">
                  <c:v>0.8151926740434724</c:v>
                </c:pt>
                <c:pt idx="61">
                  <c:v>0.85631370186907985</c:v>
                </c:pt>
                <c:pt idx="62">
                  <c:v>0.83498151088687167</c:v>
                </c:pt>
                <c:pt idx="63">
                  <c:v>0.86844863967468156</c:v>
                </c:pt>
                <c:pt idx="64">
                  <c:v>0.85982446304223936</c:v>
                </c:pt>
                <c:pt idx="65">
                  <c:v>0.87889435999855559</c:v>
                </c:pt>
                <c:pt idx="66">
                  <c:v>0.84618984970866473</c:v>
                </c:pt>
                <c:pt idx="67">
                  <c:v>0.8701431549845664</c:v>
                </c:pt>
                <c:pt idx="68">
                  <c:v>0.89024905227699958</c:v>
                </c:pt>
                <c:pt idx="69">
                  <c:v>0.87173161462687898</c:v>
                </c:pt>
                <c:pt idx="70">
                  <c:v>0.89579858563967785</c:v>
                </c:pt>
                <c:pt idx="71">
                  <c:v>0.84014579335071193</c:v>
                </c:pt>
                <c:pt idx="72">
                  <c:v>0.82037621978671216</c:v>
                </c:pt>
                <c:pt idx="73">
                  <c:v>0.86117369137525046</c:v>
                </c:pt>
                <c:pt idx="74">
                  <c:v>0.84145331640774845</c:v>
                </c:pt>
                <c:pt idx="75">
                  <c:v>0.87522900811102478</c:v>
                </c:pt>
                <c:pt idx="76">
                  <c:v>0.86266259763252684</c:v>
                </c:pt>
                <c:pt idx="77">
                  <c:v>0.88381545670045092</c:v>
                </c:pt>
                <c:pt idx="78">
                  <c:v>0.85147606550814625</c:v>
                </c:pt>
                <c:pt idx="79">
                  <c:v>0.87505848378390216</c:v>
                </c:pt>
                <c:pt idx="80">
                  <c:v>0.8948893586784914</c:v>
                </c:pt>
                <c:pt idx="81">
                  <c:v>0.87597758339591358</c:v>
                </c:pt>
                <c:pt idx="82">
                  <c:v>0.90069033497247653</c:v>
                </c:pt>
                <c:pt idx="83">
                  <c:v>0.84358589972168485</c:v>
                </c:pt>
                <c:pt idx="84">
                  <c:v>0.82322018936320451</c:v>
                </c:pt>
                <c:pt idx="85">
                  <c:v>0.86454356711529801</c:v>
                </c:pt>
                <c:pt idx="86">
                  <c:v>0.84481826129692916</c:v>
                </c:pt>
                <c:pt idx="87">
                  <c:v>0.87802989924308983</c:v>
                </c:pt>
                <c:pt idx="88">
                  <c:v>0.86717107567171636</c:v>
                </c:pt>
                <c:pt idx="89">
                  <c:v>0.88728578199662322</c:v>
                </c:pt>
                <c:pt idx="90">
                  <c:v>0.85452101047252593</c:v>
                </c:pt>
                <c:pt idx="91">
                  <c:v>0.87842864037008794</c:v>
                </c:pt>
                <c:pt idx="92">
                  <c:v>0.89841992910133206</c:v>
                </c:pt>
                <c:pt idx="93">
                  <c:v>0.87947427280412493</c:v>
                </c:pt>
                <c:pt idx="94">
                  <c:v>0.90392154864842855</c:v>
                </c:pt>
                <c:pt idx="95">
                  <c:v>0.8467932686294144</c:v>
                </c:pt>
                <c:pt idx="96">
                  <c:v>0.82624799406166283</c:v>
                </c:pt>
                <c:pt idx="97">
                  <c:v>0.86773022821495238</c:v>
                </c:pt>
                <c:pt idx="98">
                  <c:v>0.84752253019054635</c:v>
                </c:pt>
                <c:pt idx="99">
                  <c:v>0.88223505394387525</c:v>
                </c:pt>
                <c:pt idx="100">
                  <c:v>0.87052415690455942</c:v>
                </c:pt>
                <c:pt idx="101">
                  <c:v>0.89001416947359524</c:v>
                </c:pt>
                <c:pt idx="102">
                  <c:v>0.85771833399112341</c:v>
                </c:pt>
                <c:pt idx="103">
                  <c:v>0.88227441735596579</c:v>
                </c:pt>
                <c:pt idx="104">
                  <c:v>0.90242081468834012</c:v>
                </c:pt>
                <c:pt idx="105">
                  <c:v>0.88320153168124216</c:v>
                </c:pt>
                <c:pt idx="106">
                  <c:v>0.90788172055584238</c:v>
                </c:pt>
                <c:pt idx="107">
                  <c:v>0.84980530078641137</c:v>
                </c:pt>
                <c:pt idx="108">
                  <c:v>0.82980948334224314</c:v>
                </c:pt>
                <c:pt idx="109">
                  <c:v>0.87184251598083551</c:v>
                </c:pt>
                <c:pt idx="110">
                  <c:v>0.85177184657014959</c:v>
                </c:pt>
                <c:pt idx="111">
                  <c:v>0.88650120695635004</c:v>
                </c:pt>
                <c:pt idx="112">
                  <c:v>0.87550471262499308</c:v>
                </c:pt>
                <c:pt idx="113">
                  <c:v>0.89459368342507417</c:v>
                </c:pt>
                <c:pt idx="114">
                  <c:v>0.86237844099300465</c:v>
                </c:pt>
                <c:pt idx="115">
                  <c:v>0.88772632456114942</c:v>
                </c:pt>
                <c:pt idx="116">
                  <c:v>0.90879636207876768</c:v>
                </c:pt>
                <c:pt idx="117">
                  <c:v>0.89002774464445988</c:v>
                </c:pt>
                <c:pt idx="118">
                  <c:v>0.91815339104837379</c:v>
                </c:pt>
                <c:pt idx="119">
                  <c:v>0.85965420222283284</c:v>
                </c:pt>
                <c:pt idx="120">
                  <c:v>0.84121601406824953</c:v>
                </c:pt>
                <c:pt idx="121">
                  <c:v>0.88790123113096242</c:v>
                </c:pt>
                <c:pt idx="122">
                  <c:v>0.8680900611321769</c:v>
                </c:pt>
                <c:pt idx="123">
                  <c:v>0.90653554428952443</c:v>
                </c:pt>
                <c:pt idx="124">
                  <c:v>0.89432590181269134</c:v>
                </c:pt>
                <c:pt idx="125">
                  <c:v>0.91914908229339254</c:v>
                </c:pt>
                <c:pt idx="126">
                  <c:v>0.88630263025758393</c:v>
                </c:pt>
                <c:pt idx="127">
                  <c:v>0.91551274488423717</c:v>
                </c:pt>
                <c:pt idx="128">
                  <c:v>0.94016127879343758</c:v>
                </c:pt>
                <c:pt idx="129">
                  <c:v>0.92224231390899847</c:v>
                </c:pt>
                <c:pt idx="130">
                  <c:v>0.95196833348333043</c:v>
                </c:pt>
                <c:pt idx="131">
                  <c:v>0.89225880787130973</c:v>
                </c:pt>
                <c:pt idx="132">
                  <c:v>0.88681413812463106</c:v>
                </c:pt>
                <c:pt idx="133">
                  <c:v>0.93247292783832825</c:v>
                </c:pt>
                <c:pt idx="134">
                  <c:v>0.90939535751608425</c:v>
                </c:pt>
                <c:pt idx="135">
                  <c:v>0.94623544768720025</c:v>
                </c:pt>
                <c:pt idx="136">
                  <c:v>0.93199549528058956</c:v>
                </c:pt>
                <c:pt idx="137">
                  <c:v>0.95390967572981977</c:v>
                </c:pt>
                <c:pt idx="138">
                  <c:v>0.91949769081877464</c:v>
                </c:pt>
                <c:pt idx="139">
                  <c:v>0.95187747012824753</c:v>
                </c:pt>
                <c:pt idx="140">
                  <c:v>0.98147738598201673</c:v>
                </c:pt>
                <c:pt idx="141">
                  <c:v>0.96557396896294323</c:v>
                </c:pt>
                <c:pt idx="142">
                  <c:v>0.99900419292267906</c:v>
                </c:pt>
                <c:pt idx="143">
                  <c:v>0.9392891513774061</c:v>
                </c:pt>
                <c:pt idx="144">
                  <c:v>0.9390705432697467</c:v>
                </c:pt>
                <c:pt idx="145">
                  <c:v>0.98927667143833309</c:v>
                </c:pt>
                <c:pt idx="146">
                  <c:v>0.96521345133902636</c:v>
                </c:pt>
                <c:pt idx="147">
                  <c:v>1.0050708929079546</c:v>
                </c:pt>
                <c:pt idx="148">
                  <c:v>0.99408102802472709</c:v>
                </c:pt>
                <c:pt idx="149">
                  <c:v>1.0185149284759729</c:v>
                </c:pt>
                <c:pt idx="150">
                  <c:v>0.98008418746410908</c:v>
                </c:pt>
                <c:pt idx="151">
                  <c:v>1.0086956096631245</c:v>
                </c:pt>
                <c:pt idx="152">
                  <c:v>1.0352384752397046</c:v>
                </c:pt>
                <c:pt idx="153">
                  <c:v>1.0136945790312477</c:v>
                </c:pt>
                <c:pt idx="154">
                  <c:v>1.0429557743389679</c:v>
                </c:pt>
                <c:pt idx="155">
                  <c:v>0.97597601320710192</c:v>
                </c:pt>
                <c:pt idx="156">
                  <c:v>0.95399047988742502</c:v>
                </c:pt>
                <c:pt idx="157">
                  <c:v>1.0038486088458121</c:v>
                </c:pt>
                <c:pt idx="158">
                  <c:v>0.98054479057779476</c:v>
                </c:pt>
                <c:pt idx="159">
                  <c:v>1.0208189285232163</c:v>
                </c:pt>
                <c:pt idx="160">
                  <c:v>1.0074235379510124</c:v>
                </c:pt>
                <c:pt idx="161">
                  <c:v>1.0334660204638508</c:v>
                </c:pt>
                <c:pt idx="162">
                  <c:v>0.9939987885262016</c:v>
                </c:pt>
                <c:pt idx="163">
                  <c:v>1.0246258511912367</c:v>
                </c:pt>
                <c:pt idx="164">
                  <c:v>1.0511480755893523</c:v>
                </c:pt>
                <c:pt idx="165">
                  <c:v>1.0301078788663418</c:v>
                </c:pt>
                <c:pt idx="166">
                  <c:v>1.0613401734632106</c:v>
                </c:pt>
                <c:pt idx="167">
                  <c:v>0.99315480844487003</c:v>
                </c:pt>
              </c:numCache>
            </c:numRef>
          </c:val>
          <c:smooth val="0"/>
          <c:extLst>
            <c:ext xmlns:c16="http://schemas.microsoft.com/office/drawing/2014/chart" uri="{C3380CC4-5D6E-409C-BE32-E72D297353CC}">
              <c16:uniqueId val="{00000000-8DBE-43B0-BD48-4AB595AE8DC7}"/>
            </c:ext>
          </c:extLst>
        </c:ser>
        <c:ser>
          <c:idx val="3"/>
          <c:order val="1"/>
          <c:tx>
            <c:strRef>
              <c:f>'Graficos 5-3 a 5-23_Flujos '!$EY$4</c:f>
              <c:strCache>
                <c:ptCount val="1"/>
                <c:pt idx="0">
                  <c:v>Flujo Oferta2</c:v>
                </c:pt>
              </c:strCache>
            </c:strRef>
          </c:tx>
          <c:spPr>
            <a:ln w="38100" cap="rnd">
              <a:solidFill>
                <a:schemeClr val="accent4"/>
              </a:solidFill>
              <a:prstDash val="sysDot"/>
              <a:round/>
            </a:ln>
            <a:effectLst/>
          </c:spPr>
          <c:marker>
            <c:symbol val="none"/>
          </c:marker>
          <c:val>
            <c:numRef>
              <c:f>'Graficos 5-3 a 5-23_Flujos '!$EY$5:$EY$172</c:f>
              <c:numCache>
                <c:formatCode>General</c:formatCode>
                <c:ptCount val="168"/>
                <c:pt idx="0">
                  <c:v>0.76721792000813949</c:v>
                </c:pt>
                <c:pt idx="1">
                  <c:v>0.80531026974332198</c:v>
                </c:pt>
                <c:pt idx="2">
                  <c:v>0.78804998594274722</c:v>
                </c:pt>
                <c:pt idx="3">
                  <c:v>0.81933761115764037</c:v>
                </c:pt>
                <c:pt idx="4">
                  <c:v>0.81058450138061977</c:v>
                </c:pt>
                <c:pt idx="5">
                  <c:v>0.82899812756493074</c:v>
                </c:pt>
                <c:pt idx="6">
                  <c:v>0.7999640077780541</c:v>
                </c:pt>
                <c:pt idx="7">
                  <c:v>0.82238677677336536</c:v>
                </c:pt>
                <c:pt idx="8">
                  <c:v>0.8405891717785392</c:v>
                </c:pt>
                <c:pt idx="9">
                  <c:v>0.8245547399240255</c:v>
                </c:pt>
                <c:pt idx="10">
                  <c:v>0.8476677622712262</c:v>
                </c:pt>
                <c:pt idx="11">
                  <c:v>0.79632665265910374</c:v>
                </c:pt>
                <c:pt idx="12">
                  <c:v>0.77718670298951464</c:v>
                </c:pt>
                <c:pt idx="13">
                  <c:v>0.81597169591037855</c:v>
                </c:pt>
                <c:pt idx="14">
                  <c:v>0.79769422824647729</c:v>
                </c:pt>
                <c:pt idx="15">
                  <c:v>0.82956961162270104</c:v>
                </c:pt>
                <c:pt idx="16">
                  <c:v>0.82054334664554407</c:v>
                </c:pt>
                <c:pt idx="17">
                  <c:v>0.83834761411464631</c:v>
                </c:pt>
                <c:pt idx="18">
                  <c:v>0.80930488518076282</c:v>
                </c:pt>
                <c:pt idx="19">
                  <c:v>0.83305320985857501</c:v>
                </c:pt>
                <c:pt idx="20">
                  <c:v>0.85174961410212502</c:v>
                </c:pt>
                <c:pt idx="21">
                  <c:v>0.83375872156190578</c:v>
                </c:pt>
                <c:pt idx="22">
                  <c:v>0.85783400802797349</c:v>
                </c:pt>
                <c:pt idx="23">
                  <c:v>0.80550767807529911</c:v>
                </c:pt>
                <c:pt idx="24">
                  <c:v>0.78691613723919795</c:v>
                </c:pt>
                <c:pt idx="25">
                  <c:v>0.82651039294102213</c:v>
                </c:pt>
                <c:pt idx="26">
                  <c:v>0.80762891394929448</c:v>
                </c:pt>
                <c:pt idx="27">
                  <c:v>0.84024648693386694</c:v>
                </c:pt>
                <c:pt idx="28">
                  <c:v>0.82933910819685497</c:v>
                </c:pt>
                <c:pt idx="29">
                  <c:v>0.84736450798995933</c:v>
                </c:pt>
                <c:pt idx="30">
                  <c:v>0.81956867470362049</c:v>
                </c:pt>
                <c:pt idx="31">
                  <c:v>0.84253966751379716</c:v>
                </c:pt>
                <c:pt idx="32">
                  <c:v>0.86177667862069129</c:v>
                </c:pt>
                <c:pt idx="33">
                  <c:v>0.84397590543223378</c:v>
                </c:pt>
                <c:pt idx="34">
                  <c:v>0.86775500468428302</c:v>
                </c:pt>
                <c:pt idx="35">
                  <c:v>0.81537309388271328</c:v>
                </c:pt>
                <c:pt idx="36">
                  <c:v>0.79584538387984438</c:v>
                </c:pt>
                <c:pt idx="37">
                  <c:v>0.83575642550585671</c:v>
                </c:pt>
                <c:pt idx="38">
                  <c:v>0.81708210721705354</c:v>
                </c:pt>
                <c:pt idx="39">
                  <c:v>0.85042604293333179</c:v>
                </c:pt>
                <c:pt idx="40">
                  <c:v>0.8402563567386041</c:v>
                </c:pt>
                <c:pt idx="41">
                  <c:v>0.85969372584472969</c:v>
                </c:pt>
                <c:pt idx="42">
                  <c:v>0.82927360518197279</c:v>
                </c:pt>
                <c:pt idx="43">
                  <c:v>0.85284459353677133</c:v>
                </c:pt>
                <c:pt idx="44">
                  <c:v>0.87165350540871234</c:v>
                </c:pt>
                <c:pt idx="45">
                  <c:v>0.85395180101175727</c:v>
                </c:pt>
                <c:pt idx="46">
                  <c:v>0.87788425162265027</c:v>
                </c:pt>
                <c:pt idx="47">
                  <c:v>0.82453129134306358</c:v>
                </c:pt>
                <c:pt idx="48">
                  <c:v>0.8048715737267107</c:v>
                </c:pt>
                <c:pt idx="49">
                  <c:v>0.84539124990681103</c:v>
                </c:pt>
                <c:pt idx="50">
                  <c:v>0.82704693773525761</c:v>
                </c:pt>
                <c:pt idx="51">
                  <c:v>0.86072418120852057</c:v>
                </c:pt>
                <c:pt idx="52">
                  <c:v>0.85073613940511539</c:v>
                </c:pt>
                <c:pt idx="53">
                  <c:v>0.87042496596842256</c:v>
                </c:pt>
                <c:pt idx="54">
                  <c:v>0.83954932459837439</c:v>
                </c:pt>
                <c:pt idx="55">
                  <c:v>0.86279653064439166</c:v>
                </c:pt>
                <c:pt idx="56">
                  <c:v>0.88269926633212537</c:v>
                </c:pt>
                <c:pt idx="57">
                  <c:v>0.86525266510157495</c:v>
                </c:pt>
                <c:pt idx="58">
                  <c:v>0.88878558118626072</c:v>
                </c:pt>
                <c:pt idx="59">
                  <c:v>0.83440051718517994</c:v>
                </c:pt>
                <c:pt idx="60">
                  <c:v>0.81519267404348483</c:v>
                </c:pt>
                <c:pt idx="61">
                  <c:v>0.85631370186907263</c:v>
                </c:pt>
                <c:pt idx="62">
                  <c:v>0.83498151088687378</c:v>
                </c:pt>
                <c:pt idx="63">
                  <c:v>0.86844863967490771</c:v>
                </c:pt>
                <c:pt idx="64">
                  <c:v>0.85982446304218541</c:v>
                </c:pt>
                <c:pt idx="65">
                  <c:v>0.87889435999886611</c:v>
                </c:pt>
                <c:pt idx="66">
                  <c:v>0.84618984970884414</c:v>
                </c:pt>
                <c:pt idx="67">
                  <c:v>0.87014315498488859</c:v>
                </c:pt>
                <c:pt idx="68">
                  <c:v>0.89024905227699369</c:v>
                </c:pt>
                <c:pt idx="69">
                  <c:v>0.87173161462693749</c:v>
                </c:pt>
                <c:pt idx="70">
                  <c:v>0.89579858563977</c:v>
                </c:pt>
                <c:pt idx="71">
                  <c:v>0.84014579335071449</c:v>
                </c:pt>
                <c:pt idx="72">
                  <c:v>0.82037621978670838</c:v>
                </c:pt>
                <c:pt idx="73">
                  <c:v>0.86117369137523181</c:v>
                </c:pt>
                <c:pt idx="74">
                  <c:v>0.84145331640775534</c:v>
                </c:pt>
                <c:pt idx="75">
                  <c:v>0.87522900811102511</c:v>
                </c:pt>
                <c:pt idx="76">
                  <c:v>0.8626625976326826</c:v>
                </c:pt>
                <c:pt idx="77">
                  <c:v>0.8838154567004487</c:v>
                </c:pt>
                <c:pt idx="78">
                  <c:v>0.85147606550813981</c:v>
                </c:pt>
                <c:pt idx="79">
                  <c:v>0.87505848378392659</c:v>
                </c:pt>
                <c:pt idx="80">
                  <c:v>0.89488935867832653</c:v>
                </c:pt>
                <c:pt idx="81">
                  <c:v>0.87597758339586085</c:v>
                </c:pt>
                <c:pt idx="82">
                  <c:v>0.90069033497245055</c:v>
                </c:pt>
                <c:pt idx="83">
                  <c:v>0.84358589972153908</c:v>
                </c:pt>
                <c:pt idx="84">
                  <c:v>0.82322018936320474</c:v>
                </c:pt>
                <c:pt idx="85">
                  <c:v>0.8645435671152486</c:v>
                </c:pt>
                <c:pt idx="86">
                  <c:v>0.84481826129692428</c:v>
                </c:pt>
                <c:pt idx="87">
                  <c:v>0.87802989924308295</c:v>
                </c:pt>
                <c:pt idx="88">
                  <c:v>0.86717107567213703</c:v>
                </c:pt>
                <c:pt idx="89">
                  <c:v>0.88728578199683805</c:v>
                </c:pt>
                <c:pt idx="90">
                  <c:v>0.85452101047280538</c:v>
                </c:pt>
                <c:pt idx="91">
                  <c:v>0.87842864037008983</c:v>
                </c:pt>
                <c:pt idx="92">
                  <c:v>0.89841992910127044</c:v>
                </c:pt>
                <c:pt idx="93">
                  <c:v>0.87947427280412471</c:v>
                </c:pt>
                <c:pt idx="94">
                  <c:v>0.90392154864842034</c:v>
                </c:pt>
                <c:pt idx="95">
                  <c:v>0.84679326862958715</c:v>
                </c:pt>
                <c:pt idx="96">
                  <c:v>0.82624799406166261</c:v>
                </c:pt>
                <c:pt idx="97">
                  <c:v>0.86773022821474566</c:v>
                </c:pt>
                <c:pt idx="98">
                  <c:v>0.84752253019054802</c:v>
                </c:pt>
                <c:pt idx="99">
                  <c:v>0.88223505394392687</c:v>
                </c:pt>
                <c:pt idx="100">
                  <c:v>0.87052415690486062</c:v>
                </c:pt>
                <c:pt idx="101">
                  <c:v>0.89001416947368239</c:v>
                </c:pt>
                <c:pt idx="102">
                  <c:v>0.85771833399113906</c:v>
                </c:pt>
                <c:pt idx="103">
                  <c:v>0.88227441735596823</c:v>
                </c:pt>
                <c:pt idx="104">
                  <c:v>0.9024208146883429</c:v>
                </c:pt>
                <c:pt idx="105">
                  <c:v>0.88320153168126148</c:v>
                </c:pt>
                <c:pt idx="106">
                  <c:v>0.90788172055585681</c:v>
                </c:pt>
                <c:pt idx="107">
                  <c:v>0.84980530078641525</c:v>
                </c:pt>
                <c:pt idx="108">
                  <c:v>0.82980948334224158</c:v>
                </c:pt>
                <c:pt idx="109">
                  <c:v>0.87184251598082929</c:v>
                </c:pt>
                <c:pt idx="110">
                  <c:v>0.851771846570337</c:v>
                </c:pt>
                <c:pt idx="111">
                  <c:v>0.88650120695617818</c:v>
                </c:pt>
                <c:pt idx="112">
                  <c:v>0.8755047126249913</c:v>
                </c:pt>
                <c:pt idx="113">
                  <c:v>0.89459368342507728</c:v>
                </c:pt>
                <c:pt idx="114">
                  <c:v>0.86237844099300931</c:v>
                </c:pt>
                <c:pt idx="115">
                  <c:v>0.88772632456126344</c:v>
                </c:pt>
                <c:pt idx="116">
                  <c:v>0.90879636207877101</c:v>
                </c:pt>
                <c:pt idx="117">
                  <c:v>0.8895406133742304</c:v>
                </c:pt>
                <c:pt idx="118">
                  <c:v>0.91481047865568221</c:v>
                </c:pt>
                <c:pt idx="119">
                  <c:v>0.85709628058104759</c:v>
                </c:pt>
                <c:pt idx="120">
                  <c:v>0.83686646183326352</c:v>
                </c:pt>
                <c:pt idx="121">
                  <c:v>0.87977213913053498</c:v>
                </c:pt>
                <c:pt idx="122">
                  <c:v>0.8596996105919138</c:v>
                </c:pt>
                <c:pt idx="123">
                  <c:v>0.89556222983149181</c:v>
                </c:pt>
                <c:pt idx="124">
                  <c:v>0.88264698949296405</c:v>
                </c:pt>
                <c:pt idx="125">
                  <c:v>0.90485017718705085</c:v>
                </c:pt>
                <c:pt idx="126">
                  <c:v>0.87150871669764129</c:v>
                </c:pt>
                <c:pt idx="127">
                  <c:v>0.89708617311918759</c:v>
                </c:pt>
                <c:pt idx="128">
                  <c:v>0.92158045047558623</c:v>
                </c:pt>
                <c:pt idx="129">
                  <c:v>0.90434302432334768</c:v>
                </c:pt>
                <c:pt idx="130">
                  <c:v>0.93403865937054575</c:v>
                </c:pt>
                <c:pt idx="131">
                  <c:v>0.87563986886401679</c:v>
                </c:pt>
                <c:pt idx="132">
                  <c:v>0.87022866817868105</c:v>
                </c:pt>
                <c:pt idx="133">
                  <c:v>0.91561482600374577</c:v>
                </c:pt>
                <c:pt idx="134">
                  <c:v>0.89297761635201423</c:v>
                </c:pt>
                <c:pt idx="135">
                  <c:v>0.92950873233186948</c:v>
                </c:pt>
                <c:pt idx="136">
                  <c:v>0.91574004914411633</c:v>
                </c:pt>
                <c:pt idx="137">
                  <c:v>0.93770789039051805</c:v>
                </c:pt>
                <c:pt idx="138">
                  <c:v>0.90374331104425043</c:v>
                </c:pt>
                <c:pt idx="139">
                  <c:v>0.93537858718971945</c:v>
                </c:pt>
                <c:pt idx="140">
                  <c:v>0.96316664310784605</c:v>
                </c:pt>
                <c:pt idx="141">
                  <c:v>0.94526433401976107</c:v>
                </c:pt>
                <c:pt idx="142">
                  <c:v>0.97602291985938816</c:v>
                </c:pt>
                <c:pt idx="143">
                  <c:v>0.91522192937353042</c:v>
                </c:pt>
                <c:pt idx="144">
                  <c:v>0.90315696106009602</c:v>
                </c:pt>
                <c:pt idx="145">
                  <c:v>0.94833250358409338</c:v>
                </c:pt>
                <c:pt idx="146">
                  <c:v>0.9204940683681877</c:v>
                </c:pt>
                <c:pt idx="147">
                  <c:v>0.95469517414183536</c:v>
                </c:pt>
                <c:pt idx="148">
                  <c:v>0.94016470841973454</c:v>
                </c:pt>
                <c:pt idx="149">
                  <c:v>0.95962024815620151</c:v>
                </c:pt>
                <c:pt idx="150">
                  <c:v>0.92191967193510194</c:v>
                </c:pt>
                <c:pt idx="151">
                  <c:v>0.95154408710333516</c:v>
                </c:pt>
                <c:pt idx="152">
                  <c:v>0.9794667178531784</c:v>
                </c:pt>
                <c:pt idx="153">
                  <c:v>0.96083304381012169</c:v>
                </c:pt>
                <c:pt idx="154">
                  <c:v>0.99127471623150842</c:v>
                </c:pt>
                <c:pt idx="155">
                  <c:v>0.92863728972345572</c:v>
                </c:pt>
                <c:pt idx="156">
                  <c:v>0.90987207002276815</c:v>
                </c:pt>
                <c:pt idx="157">
                  <c:v>0.96045641459725029</c:v>
                </c:pt>
                <c:pt idx="158">
                  <c:v>0.93959413071614317</c:v>
                </c:pt>
                <c:pt idx="159">
                  <c:v>0.98055508442203776</c:v>
                </c:pt>
                <c:pt idx="160">
                  <c:v>0.9695779474413414</c:v>
                </c:pt>
                <c:pt idx="161">
                  <c:v>0.99742109100248744</c:v>
                </c:pt>
                <c:pt idx="162">
                  <c:v>0.96068247888067027</c:v>
                </c:pt>
                <c:pt idx="163">
                  <c:v>0.99203615422850122</c:v>
                </c:pt>
                <c:pt idx="164">
                  <c:v>1.0198582880231162</c:v>
                </c:pt>
                <c:pt idx="165">
                  <c:v>1.0006752681959881</c:v>
                </c:pt>
                <c:pt idx="166">
                  <c:v>1.0330332493807506</c:v>
                </c:pt>
                <c:pt idx="167">
                  <c:v>0.96733143718142045</c:v>
                </c:pt>
              </c:numCache>
            </c:numRef>
          </c:val>
          <c:smooth val="0"/>
          <c:extLst>
            <c:ext xmlns:c16="http://schemas.microsoft.com/office/drawing/2014/chart" uri="{C3380CC4-5D6E-409C-BE32-E72D297353CC}">
              <c16:uniqueId val="{00000001-8DBE-43B0-BD48-4AB595AE8DC7}"/>
            </c:ext>
          </c:extLst>
        </c:ser>
        <c:ser>
          <c:idx val="4"/>
          <c:order val="2"/>
          <c:tx>
            <c:strRef>
              <c:f>'Graficos 5-3 a 5-23_Flujos '!$EZ$4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'!$EZ$5:$EZ$172</c:f>
              <c:numCache>
                <c:formatCode>General</c:formatCode>
                <c:ptCount val="168"/>
                <c:pt idx="0">
                  <c:v>0.76721792000813949</c:v>
                </c:pt>
                <c:pt idx="1">
                  <c:v>0.80531026974332198</c:v>
                </c:pt>
                <c:pt idx="2">
                  <c:v>0.78804998594274722</c:v>
                </c:pt>
                <c:pt idx="3">
                  <c:v>0.81933761115764037</c:v>
                </c:pt>
                <c:pt idx="4">
                  <c:v>0.81058450138061977</c:v>
                </c:pt>
                <c:pt idx="5">
                  <c:v>0.82899812756493074</c:v>
                </c:pt>
                <c:pt idx="6">
                  <c:v>0.7999640077780541</c:v>
                </c:pt>
                <c:pt idx="7">
                  <c:v>0.82238677677336536</c:v>
                </c:pt>
                <c:pt idx="8">
                  <c:v>0.8405891717785392</c:v>
                </c:pt>
                <c:pt idx="9">
                  <c:v>0.8245547399240255</c:v>
                </c:pt>
                <c:pt idx="10">
                  <c:v>0.8476677622712262</c:v>
                </c:pt>
                <c:pt idx="11">
                  <c:v>0.79632665265910374</c:v>
                </c:pt>
                <c:pt idx="12">
                  <c:v>0.77718670298948356</c:v>
                </c:pt>
                <c:pt idx="13">
                  <c:v>0.81597169591039997</c:v>
                </c:pt>
                <c:pt idx="14">
                  <c:v>0.79769422824482605</c:v>
                </c:pt>
                <c:pt idx="15">
                  <c:v>0.82956961162266796</c:v>
                </c:pt>
                <c:pt idx="16">
                  <c:v>0.82054334664553608</c:v>
                </c:pt>
                <c:pt idx="17">
                  <c:v>0.83834761411463243</c:v>
                </c:pt>
                <c:pt idx="18">
                  <c:v>0.80930488518084409</c:v>
                </c:pt>
                <c:pt idx="19">
                  <c:v>0.83305320986133602</c:v>
                </c:pt>
                <c:pt idx="20">
                  <c:v>0.85174961410591088</c:v>
                </c:pt>
                <c:pt idx="21">
                  <c:v>0.8337587216215181</c:v>
                </c:pt>
                <c:pt idx="22">
                  <c:v>0.85783400803783905</c:v>
                </c:pt>
                <c:pt idx="23">
                  <c:v>0.80550767807529855</c:v>
                </c:pt>
                <c:pt idx="24">
                  <c:v>0.78691613723920006</c:v>
                </c:pt>
                <c:pt idx="25">
                  <c:v>0.82651039306515539</c:v>
                </c:pt>
                <c:pt idx="26">
                  <c:v>0.80762891394934566</c:v>
                </c:pt>
                <c:pt idx="27">
                  <c:v>0.84024648693386061</c:v>
                </c:pt>
                <c:pt idx="28">
                  <c:v>0.82933910819692414</c:v>
                </c:pt>
                <c:pt idx="29">
                  <c:v>0.84736450799002916</c:v>
                </c:pt>
                <c:pt idx="30">
                  <c:v>0.8195686747035934</c:v>
                </c:pt>
                <c:pt idx="31">
                  <c:v>0.84253966751380527</c:v>
                </c:pt>
                <c:pt idx="32">
                  <c:v>0.86177667862548923</c:v>
                </c:pt>
                <c:pt idx="33">
                  <c:v>0.84397590544172219</c:v>
                </c:pt>
                <c:pt idx="34">
                  <c:v>0.86775500469137512</c:v>
                </c:pt>
                <c:pt idx="35">
                  <c:v>0.81537309388392532</c:v>
                </c:pt>
                <c:pt idx="36">
                  <c:v>0.79584538388254711</c:v>
                </c:pt>
                <c:pt idx="37">
                  <c:v>0.83575642551084606</c:v>
                </c:pt>
                <c:pt idx="38">
                  <c:v>0.81708210722290475</c:v>
                </c:pt>
                <c:pt idx="39">
                  <c:v>0.85042604294466084</c:v>
                </c:pt>
                <c:pt idx="40">
                  <c:v>0.84025635673874599</c:v>
                </c:pt>
                <c:pt idx="41">
                  <c:v>0.85969372584780834</c:v>
                </c:pt>
                <c:pt idx="42">
                  <c:v>0.82927360521034021</c:v>
                </c:pt>
                <c:pt idx="43">
                  <c:v>0.85284459356476716</c:v>
                </c:pt>
                <c:pt idx="44">
                  <c:v>0.87165350558297283</c:v>
                </c:pt>
                <c:pt idx="45">
                  <c:v>0.85395180111768965</c:v>
                </c:pt>
                <c:pt idx="46">
                  <c:v>0.87788425163794948</c:v>
                </c:pt>
                <c:pt idx="47">
                  <c:v>0.82453129147331994</c:v>
                </c:pt>
                <c:pt idx="48">
                  <c:v>0.80487157374207385</c:v>
                </c:pt>
                <c:pt idx="49">
                  <c:v>0.84539125023057538</c:v>
                </c:pt>
                <c:pt idx="50">
                  <c:v>0.82704693773526206</c:v>
                </c:pt>
                <c:pt idx="51">
                  <c:v>0.86072418132981887</c:v>
                </c:pt>
                <c:pt idx="52">
                  <c:v>0.85073613946240179</c:v>
                </c:pt>
                <c:pt idx="53">
                  <c:v>0.87042496594794094</c:v>
                </c:pt>
                <c:pt idx="54">
                  <c:v>0.83954932441717689</c:v>
                </c:pt>
                <c:pt idx="55">
                  <c:v>0.86279653065874728</c:v>
                </c:pt>
                <c:pt idx="56">
                  <c:v>0.88269926537686949</c:v>
                </c:pt>
                <c:pt idx="57">
                  <c:v>0.86525266105358389</c:v>
                </c:pt>
                <c:pt idx="58">
                  <c:v>0.88878558238030669</c:v>
                </c:pt>
                <c:pt idx="59">
                  <c:v>0.83440051719757835</c:v>
                </c:pt>
                <c:pt idx="60">
                  <c:v>0.81519267404345896</c:v>
                </c:pt>
                <c:pt idx="61">
                  <c:v>0.85631370186906375</c:v>
                </c:pt>
                <c:pt idx="62">
                  <c:v>0.83498151088687411</c:v>
                </c:pt>
                <c:pt idx="63">
                  <c:v>0.86844863967490726</c:v>
                </c:pt>
                <c:pt idx="64">
                  <c:v>0.8598244630422025</c:v>
                </c:pt>
                <c:pt idx="65">
                  <c:v>0.87889435999886822</c:v>
                </c:pt>
                <c:pt idx="66">
                  <c:v>0.8461898497088759</c:v>
                </c:pt>
                <c:pt idx="67">
                  <c:v>0.8701431549848857</c:v>
                </c:pt>
                <c:pt idx="68">
                  <c:v>0.8902490522771398</c:v>
                </c:pt>
                <c:pt idx="69">
                  <c:v>0.87173161462676996</c:v>
                </c:pt>
                <c:pt idx="70">
                  <c:v>0.89579858563976977</c:v>
                </c:pt>
                <c:pt idx="71">
                  <c:v>0.84014579335070949</c:v>
                </c:pt>
                <c:pt idx="72">
                  <c:v>0.82037621978667874</c:v>
                </c:pt>
                <c:pt idx="73">
                  <c:v>0.86117369137524613</c:v>
                </c:pt>
                <c:pt idx="74">
                  <c:v>0.84145331640774956</c:v>
                </c:pt>
                <c:pt idx="75">
                  <c:v>0.87522900811101811</c:v>
                </c:pt>
                <c:pt idx="76">
                  <c:v>0.86266259763269437</c:v>
                </c:pt>
                <c:pt idx="77">
                  <c:v>0.88381545670045514</c:v>
                </c:pt>
                <c:pt idx="78">
                  <c:v>0.85147606550814536</c:v>
                </c:pt>
                <c:pt idx="79">
                  <c:v>0.87505848378386342</c:v>
                </c:pt>
                <c:pt idx="80">
                  <c:v>0.89488935867837149</c:v>
                </c:pt>
                <c:pt idx="81">
                  <c:v>0.87597758339580334</c:v>
                </c:pt>
                <c:pt idx="82">
                  <c:v>0.90069033497246931</c:v>
                </c:pt>
                <c:pt idx="83">
                  <c:v>0.84358589972169318</c:v>
                </c:pt>
                <c:pt idx="84">
                  <c:v>0.82322018936309294</c:v>
                </c:pt>
                <c:pt idx="85">
                  <c:v>0.86454356711508062</c:v>
                </c:pt>
                <c:pt idx="86">
                  <c:v>0.84481826129692827</c:v>
                </c:pt>
                <c:pt idx="87">
                  <c:v>0.8780298992430795</c:v>
                </c:pt>
                <c:pt idx="88">
                  <c:v>0.86717107567214291</c:v>
                </c:pt>
                <c:pt idx="89">
                  <c:v>0.88728578199689534</c:v>
                </c:pt>
                <c:pt idx="90">
                  <c:v>0.85452101047280737</c:v>
                </c:pt>
                <c:pt idx="91">
                  <c:v>0.87842864037009738</c:v>
                </c:pt>
                <c:pt idx="92">
                  <c:v>0.89841992910133861</c:v>
                </c:pt>
                <c:pt idx="93">
                  <c:v>0.87947427280413182</c:v>
                </c:pt>
                <c:pt idx="94">
                  <c:v>0.90392154864841823</c:v>
                </c:pt>
                <c:pt idx="95">
                  <c:v>0.84679326862957516</c:v>
                </c:pt>
                <c:pt idx="96">
                  <c:v>0.82624799406158067</c:v>
                </c:pt>
                <c:pt idx="97">
                  <c:v>0.8677302282148347</c:v>
                </c:pt>
                <c:pt idx="98">
                  <c:v>0.84752253019054458</c:v>
                </c:pt>
                <c:pt idx="99">
                  <c:v>0.88223505394392565</c:v>
                </c:pt>
                <c:pt idx="100">
                  <c:v>0.87052415690485807</c:v>
                </c:pt>
                <c:pt idx="101">
                  <c:v>0.8900141694736986</c:v>
                </c:pt>
                <c:pt idx="102">
                  <c:v>0.8577183339911324</c:v>
                </c:pt>
                <c:pt idx="103">
                  <c:v>0.88227441735596679</c:v>
                </c:pt>
                <c:pt idx="104">
                  <c:v>0.90242081468793989</c:v>
                </c:pt>
                <c:pt idx="105">
                  <c:v>0.88320153168126359</c:v>
                </c:pt>
                <c:pt idx="106">
                  <c:v>0.90788172055585392</c:v>
                </c:pt>
                <c:pt idx="107">
                  <c:v>0.84980530078641425</c:v>
                </c:pt>
                <c:pt idx="108">
                  <c:v>0.82980948334223381</c:v>
                </c:pt>
                <c:pt idx="109">
                  <c:v>0.87184251598083162</c:v>
                </c:pt>
                <c:pt idx="110">
                  <c:v>0.85177184657033578</c:v>
                </c:pt>
                <c:pt idx="111">
                  <c:v>0.88650120695635692</c:v>
                </c:pt>
                <c:pt idx="112">
                  <c:v>0.87550471262498508</c:v>
                </c:pt>
                <c:pt idx="113">
                  <c:v>0.89459368342507939</c:v>
                </c:pt>
                <c:pt idx="114">
                  <c:v>0.86237844099293381</c:v>
                </c:pt>
                <c:pt idx="115">
                  <c:v>0.88772632456039857</c:v>
                </c:pt>
                <c:pt idx="116">
                  <c:v>0.90879636207876813</c:v>
                </c:pt>
                <c:pt idx="117">
                  <c:v>0.88954061337423829</c:v>
                </c:pt>
                <c:pt idx="118">
                  <c:v>0.91481047865567933</c:v>
                </c:pt>
                <c:pt idx="119">
                  <c:v>0.8570962805810457</c:v>
                </c:pt>
                <c:pt idx="120">
                  <c:v>0.83686646183325863</c:v>
                </c:pt>
                <c:pt idx="121">
                  <c:v>0.87977213913052887</c:v>
                </c:pt>
                <c:pt idx="122">
                  <c:v>0.85969961059192102</c:v>
                </c:pt>
                <c:pt idx="123">
                  <c:v>0.89556222983148792</c:v>
                </c:pt>
                <c:pt idx="124">
                  <c:v>0.88264698949296283</c:v>
                </c:pt>
                <c:pt idx="125">
                  <c:v>0.90485017718692529</c:v>
                </c:pt>
                <c:pt idx="126">
                  <c:v>0.87150871669763774</c:v>
                </c:pt>
                <c:pt idx="127">
                  <c:v>0.89708617311923078</c:v>
                </c:pt>
                <c:pt idx="128">
                  <c:v>0.92158045047548243</c:v>
                </c:pt>
                <c:pt idx="129">
                  <c:v>0.90434302432473701</c:v>
                </c:pt>
                <c:pt idx="130">
                  <c:v>0.93403865937051</c:v>
                </c:pt>
                <c:pt idx="131">
                  <c:v>0.87563986882141154</c:v>
                </c:pt>
                <c:pt idx="132">
                  <c:v>0.87022866817355105</c:v>
                </c:pt>
                <c:pt idx="133">
                  <c:v>0.91561482600371102</c:v>
                </c:pt>
                <c:pt idx="134">
                  <c:v>0.89297761635211759</c:v>
                </c:pt>
                <c:pt idx="135">
                  <c:v>0.92950873233196585</c:v>
                </c:pt>
                <c:pt idx="136">
                  <c:v>0.91574004914414475</c:v>
                </c:pt>
                <c:pt idx="137">
                  <c:v>0.93770789039060964</c:v>
                </c:pt>
                <c:pt idx="138">
                  <c:v>0.90374331104412453</c:v>
                </c:pt>
                <c:pt idx="139">
                  <c:v>0.9353785871876229</c:v>
                </c:pt>
                <c:pt idx="140">
                  <c:v>0.96316664310741307</c:v>
                </c:pt>
                <c:pt idx="141">
                  <c:v>0.94526433401985355</c:v>
                </c:pt>
                <c:pt idx="142">
                  <c:v>0.9760229198593896</c:v>
                </c:pt>
                <c:pt idx="143">
                  <c:v>0.91522192937353253</c:v>
                </c:pt>
                <c:pt idx="144">
                  <c:v>0.90315696106013166</c:v>
                </c:pt>
                <c:pt idx="145">
                  <c:v>0.9483325035839183</c:v>
                </c:pt>
                <c:pt idx="146">
                  <c:v>0.92049406836823655</c:v>
                </c:pt>
                <c:pt idx="147">
                  <c:v>0.95469517414371197</c:v>
                </c:pt>
                <c:pt idx="148">
                  <c:v>0.94016470841982491</c:v>
                </c:pt>
                <c:pt idx="149">
                  <c:v>0.95962024815617952</c:v>
                </c:pt>
                <c:pt idx="150">
                  <c:v>0.92191967193513658</c:v>
                </c:pt>
                <c:pt idx="151">
                  <c:v>0.95154408710329519</c:v>
                </c:pt>
                <c:pt idx="152">
                  <c:v>0.97946671785318462</c:v>
                </c:pt>
                <c:pt idx="153">
                  <c:v>0.96083304381112067</c:v>
                </c:pt>
                <c:pt idx="154">
                  <c:v>0.99127471623171071</c:v>
                </c:pt>
                <c:pt idx="155">
                  <c:v>0.92863728972336257</c:v>
                </c:pt>
                <c:pt idx="156">
                  <c:v>0.90987207002104431</c:v>
                </c:pt>
                <c:pt idx="157">
                  <c:v>0.96045641459601638</c:v>
                </c:pt>
                <c:pt idx="158">
                  <c:v>0.93959413071123565</c:v>
                </c:pt>
                <c:pt idx="159">
                  <c:v>0.98055508442209571</c:v>
                </c:pt>
                <c:pt idx="160">
                  <c:v>0.96957794743429282</c:v>
                </c:pt>
                <c:pt idx="161">
                  <c:v>0.99742109100266219</c:v>
                </c:pt>
                <c:pt idx="162">
                  <c:v>0.96068247888072911</c:v>
                </c:pt>
                <c:pt idx="163">
                  <c:v>0.99203615422860503</c:v>
                </c:pt>
                <c:pt idx="164">
                  <c:v>1.0198582880243436</c:v>
                </c:pt>
                <c:pt idx="165">
                  <c:v>1.000675268193767</c:v>
                </c:pt>
                <c:pt idx="166">
                  <c:v>1.0330332493805261</c:v>
                </c:pt>
                <c:pt idx="167">
                  <c:v>0.96733143718141712</c:v>
                </c:pt>
              </c:numCache>
            </c:numRef>
          </c:val>
          <c:smooth val="0"/>
          <c:extLst>
            <c:ext xmlns:c16="http://schemas.microsoft.com/office/drawing/2014/chart" uri="{C3380CC4-5D6E-409C-BE32-E72D297353CC}">
              <c16:uniqueId val="{00000002-8DBE-43B0-BD48-4AB595AE8DC7}"/>
            </c:ext>
          </c:extLst>
        </c:ser>
        <c:ser>
          <c:idx val="1"/>
          <c:order val="3"/>
          <c:tx>
            <c:strRef>
              <c:f>'Graficos 5-3 a 5-23_Flujos '!$FA$4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'!$FA$5:$FA$172</c:f>
              <c:numCache>
                <c:formatCode>General</c:formatCode>
                <c:ptCount val="168"/>
                <c:pt idx="0">
                  <c:v>0.70799999999999996</c:v>
                </c:pt>
                <c:pt idx="1">
                  <c:v>0.70799999999999996</c:v>
                </c:pt>
                <c:pt idx="2">
                  <c:v>0.70799999999999996</c:v>
                </c:pt>
                <c:pt idx="3">
                  <c:v>0.70799999999999996</c:v>
                </c:pt>
                <c:pt idx="4">
                  <c:v>0.70799999999999996</c:v>
                </c:pt>
                <c:pt idx="5">
                  <c:v>0.70799999999999996</c:v>
                </c:pt>
                <c:pt idx="6">
                  <c:v>0.70799999999999996</c:v>
                </c:pt>
                <c:pt idx="7">
                  <c:v>0.70799999999999996</c:v>
                </c:pt>
                <c:pt idx="8">
                  <c:v>0.70799999999999996</c:v>
                </c:pt>
                <c:pt idx="9">
                  <c:v>0.70799999999999996</c:v>
                </c:pt>
                <c:pt idx="10">
                  <c:v>0.70799999999999996</c:v>
                </c:pt>
                <c:pt idx="11">
                  <c:v>0.70799999999999996</c:v>
                </c:pt>
                <c:pt idx="12">
                  <c:v>0.70799999999999996</c:v>
                </c:pt>
                <c:pt idx="13">
                  <c:v>0.70799999999999996</c:v>
                </c:pt>
                <c:pt idx="14">
                  <c:v>0.70799999999999996</c:v>
                </c:pt>
                <c:pt idx="15">
                  <c:v>0.70799999999999996</c:v>
                </c:pt>
                <c:pt idx="16">
                  <c:v>0.70799999999999996</c:v>
                </c:pt>
                <c:pt idx="17">
                  <c:v>0.70799999999999996</c:v>
                </c:pt>
                <c:pt idx="18">
                  <c:v>0.70799999999999996</c:v>
                </c:pt>
                <c:pt idx="19">
                  <c:v>0.70799999999999996</c:v>
                </c:pt>
                <c:pt idx="20">
                  <c:v>0.70799999999999996</c:v>
                </c:pt>
                <c:pt idx="21">
                  <c:v>0.70799999999999996</c:v>
                </c:pt>
                <c:pt idx="22">
                  <c:v>0.70799999999999996</c:v>
                </c:pt>
                <c:pt idx="23">
                  <c:v>0.70799999999999996</c:v>
                </c:pt>
                <c:pt idx="24">
                  <c:v>0.70799999999999996</c:v>
                </c:pt>
                <c:pt idx="25">
                  <c:v>0.70799999999999996</c:v>
                </c:pt>
                <c:pt idx="26">
                  <c:v>0.70799999999999996</c:v>
                </c:pt>
                <c:pt idx="27">
                  <c:v>0.70799999999999996</c:v>
                </c:pt>
                <c:pt idx="28">
                  <c:v>0.70799999999999996</c:v>
                </c:pt>
                <c:pt idx="29">
                  <c:v>0.70799999999999996</c:v>
                </c:pt>
                <c:pt idx="30">
                  <c:v>0.70799999999999996</c:v>
                </c:pt>
                <c:pt idx="31">
                  <c:v>0.70799999999999996</c:v>
                </c:pt>
                <c:pt idx="32">
                  <c:v>0.70799999999999996</c:v>
                </c:pt>
                <c:pt idx="33">
                  <c:v>0.70799999999999996</c:v>
                </c:pt>
                <c:pt idx="34">
                  <c:v>0.70799999999999996</c:v>
                </c:pt>
                <c:pt idx="35">
                  <c:v>0.70799999999999996</c:v>
                </c:pt>
                <c:pt idx="36">
                  <c:v>1.1000000000000001</c:v>
                </c:pt>
                <c:pt idx="37">
                  <c:v>1.1000000000000001</c:v>
                </c:pt>
                <c:pt idx="38">
                  <c:v>1.1000000000000001</c:v>
                </c:pt>
                <c:pt idx="39">
                  <c:v>1.1000000000000001</c:v>
                </c:pt>
                <c:pt idx="40">
                  <c:v>1.1000000000000001</c:v>
                </c:pt>
                <c:pt idx="41">
                  <c:v>1.1000000000000001</c:v>
                </c:pt>
                <c:pt idx="42">
                  <c:v>1.1000000000000001</c:v>
                </c:pt>
                <c:pt idx="43">
                  <c:v>1.1000000000000001</c:v>
                </c:pt>
                <c:pt idx="44">
                  <c:v>1.1000000000000001</c:v>
                </c:pt>
                <c:pt idx="45">
                  <c:v>1.1000000000000001</c:v>
                </c:pt>
                <c:pt idx="46">
                  <c:v>1.1000000000000001</c:v>
                </c:pt>
                <c:pt idx="47">
                  <c:v>1.1000000000000001</c:v>
                </c:pt>
                <c:pt idx="48">
                  <c:v>1.1000000000000001</c:v>
                </c:pt>
                <c:pt idx="49">
                  <c:v>1.1000000000000001</c:v>
                </c:pt>
                <c:pt idx="50">
                  <c:v>1.1000000000000001</c:v>
                </c:pt>
                <c:pt idx="51">
                  <c:v>1.1000000000000001</c:v>
                </c:pt>
                <c:pt idx="52">
                  <c:v>1.1000000000000001</c:v>
                </c:pt>
                <c:pt idx="53">
                  <c:v>1.1000000000000001</c:v>
                </c:pt>
                <c:pt idx="54">
                  <c:v>1.1000000000000001</c:v>
                </c:pt>
                <c:pt idx="55">
                  <c:v>1.1000000000000001</c:v>
                </c:pt>
                <c:pt idx="56">
                  <c:v>1.1000000000000001</c:v>
                </c:pt>
                <c:pt idx="57">
                  <c:v>1.1000000000000001</c:v>
                </c:pt>
                <c:pt idx="58">
                  <c:v>1.1000000000000001</c:v>
                </c:pt>
                <c:pt idx="59">
                  <c:v>1.1000000000000001</c:v>
                </c:pt>
                <c:pt idx="60">
                  <c:v>1.1000000000000001</c:v>
                </c:pt>
                <c:pt idx="61">
                  <c:v>1.1000000000000001</c:v>
                </c:pt>
                <c:pt idx="62">
                  <c:v>1.1000000000000001</c:v>
                </c:pt>
                <c:pt idx="63">
                  <c:v>1.1000000000000001</c:v>
                </c:pt>
                <c:pt idx="64">
                  <c:v>1.1000000000000001</c:v>
                </c:pt>
                <c:pt idx="65">
                  <c:v>1.1000000000000001</c:v>
                </c:pt>
                <c:pt idx="66">
                  <c:v>1.1000000000000001</c:v>
                </c:pt>
                <c:pt idx="67">
                  <c:v>1.1000000000000001</c:v>
                </c:pt>
                <c:pt idx="68">
                  <c:v>1.1000000000000001</c:v>
                </c:pt>
                <c:pt idx="69">
                  <c:v>1.1000000000000001</c:v>
                </c:pt>
                <c:pt idx="70">
                  <c:v>1.1000000000000001</c:v>
                </c:pt>
                <c:pt idx="71">
                  <c:v>1.1000000000000001</c:v>
                </c:pt>
                <c:pt idx="72">
                  <c:v>1.1000000000000001</c:v>
                </c:pt>
                <c:pt idx="73">
                  <c:v>1.1000000000000001</c:v>
                </c:pt>
                <c:pt idx="74">
                  <c:v>1.1000000000000001</c:v>
                </c:pt>
                <c:pt idx="75">
                  <c:v>1.1000000000000001</c:v>
                </c:pt>
                <c:pt idx="76">
                  <c:v>1.1000000000000001</c:v>
                </c:pt>
                <c:pt idx="77">
                  <c:v>1.1000000000000001</c:v>
                </c:pt>
                <c:pt idx="78">
                  <c:v>1.1000000000000001</c:v>
                </c:pt>
                <c:pt idx="79">
                  <c:v>1.1000000000000001</c:v>
                </c:pt>
                <c:pt idx="80">
                  <c:v>1.1000000000000001</c:v>
                </c:pt>
                <c:pt idx="81">
                  <c:v>1.1000000000000001</c:v>
                </c:pt>
                <c:pt idx="82">
                  <c:v>1.1000000000000001</c:v>
                </c:pt>
                <c:pt idx="83">
                  <c:v>1.1000000000000001</c:v>
                </c:pt>
                <c:pt idx="84">
                  <c:v>1.1000000000000001</c:v>
                </c:pt>
                <c:pt idx="85">
                  <c:v>1.1000000000000001</c:v>
                </c:pt>
                <c:pt idx="86">
                  <c:v>1.1000000000000001</c:v>
                </c:pt>
                <c:pt idx="87">
                  <c:v>1.1000000000000001</c:v>
                </c:pt>
                <c:pt idx="88">
                  <c:v>1.1000000000000001</c:v>
                </c:pt>
                <c:pt idx="89">
                  <c:v>1.1000000000000001</c:v>
                </c:pt>
                <c:pt idx="90">
                  <c:v>1.1000000000000001</c:v>
                </c:pt>
                <c:pt idx="91">
                  <c:v>1.1000000000000001</c:v>
                </c:pt>
                <c:pt idx="92">
                  <c:v>1.1000000000000001</c:v>
                </c:pt>
                <c:pt idx="93">
                  <c:v>1.1000000000000001</c:v>
                </c:pt>
                <c:pt idx="94">
                  <c:v>1.1000000000000001</c:v>
                </c:pt>
                <c:pt idx="95">
                  <c:v>1.1000000000000001</c:v>
                </c:pt>
                <c:pt idx="96">
                  <c:v>1.1000000000000001</c:v>
                </c:pt>
                <c:pt idx="97">
                  <c:v>1.1000000000000001</c:v>
                </c:pt>
                <c:pt idx="98">
                  <c:v>1.1000000000000001</c:v>
                </c:pt>
                <c:pt idx="99">
                  <c:v>1.1000000000000001</c:v>
                </c:pt>
                <c:pt idx="100">
                  <c:v>1.1000000000000001</c:v>
                </c:pt>
                <c:pt idx="101">
                  <c:v>1.1000000000000001</c:v>
                </c:pt>
                <c:pt idx="102">
                  <c:v>1.1000000000000001</c:v>
                </c:pt>
                <c:pt idx="103">
                  <c:v>1.1000000000000001</c:v>
                </c:pt>
                <c:pt idx="104">
                  <c:v>1.1000000000000001</c:v>
                </c:pt>
                <c:pt idx="105">
                  <c:v>1.1000000000000001</c:v>
                </c:pt>
                <c:pt idx="106">
                  <c:v>1.1000000000000001</c:v>
                </c:pt>
                <c:pt idx="107">
                  <c:v>1.1000000000000001</c:v>
                </c:pt>
                <c:pt idx="108">
                  <c:v>1.1000000000000001</c:v>
                </c:pt>
                <c:pt idx="109">
                  <c:v>1.1000000000000001</c:v>
                </c:pt>
                <c:pt idx="110">
                  <c:v>1.1000000000000001</c:v>
                </c:pt>
                <c:pt idx="111">
                  <c:v>1.1000000000000001</c:v>
                </c:pt>
                <c:pt idx="112">
                  <c:v>1.1000000000000001</c:v>
                </c:pt>
                <c:pt idx="113">
                  <c:v>1.1000000000000001</c:v>
                </c:pt>
                <c:pt idx="114">
                  <c:v>1.1000000000000001</c:v>
                </c:pt>
                <c:pt idx="115">
                  <c:v>1.1000000000000001</c:v>
                </c:pt>
                <c:pt idx="116">
                  <c:v>1.1000000000000001</c:v>
                </c:pt>
                <c:pt idx="117">
                  <c:v>1.1000000000000001</c:v>
                </c:pt>
                <c:pt idx="118">
                  <c:v>1.1000000000000001</c:v>
                </c:pt>
                <c:pt idx="119">
                  <c:v>1.1000000000000001</c:v>
                </c:pt>
                <c:pt idx="120">
                  <c:v>1.1000000000000001</c:v>
                </c:pt>
                <c:pt idx="121">
                  <c:v>1.1000000000000001</c:v>
                </c:pt>
                <c:pt idx="122">
                  <c:v>1.1000000000000001</c:v>
                </c:pt>
                <c:pt idx="123">
                  <c:v>1.1000000000000001</c:v>
                </c:pt>
                <c:pt idx="124">
                  <c:v>1.1000000000000001</c:v>
                </c:pt>
                <c:pt idx="125">
                  <c:v>1.1000000000000001</c:v>
                </c:pt>
                <c:pt idx="126">
                  <c:v>1.1000000000000001</c:v>
                </c:pt>
                <c:pt idx="127">
                  <c:v>1.1000000000000001</c:v>
                </c:pt>
                <c:pt idx="128">
                  <c:v>1.1000000000000001</c:v>
                </c:pt>
                <c:pt idx="129">
                  <c:v>1.1000000000000001</c:v>
                </c:pt>
                <c:pt idx="130">
                  <c:v>1.1000000000000001</c:v>
                </c:pt>
                <c:pt idx="131">
                  <c:v>1.1000000000000001</c:v>
                </c:pt>
                <c:pt idx="132">
                  <c:v>1.1000000000000001</c:v>
                </c:pt>
                <c:pt idx="133">
                  <c:v>1.1000000000000001</c:v>
                </c:pt>
                <c:pt idx="134">
                  <c:v>1.1000000000000001</c:v>
                </c:pt>
                <c:pt idx="135">
                  <c:v>1.1000000000000001</c:v>
                </c:pt>
                <c:pt idx="136">
                  <c:v>1.1000000000000001</c:v>
                </c:pt>
                <c:pt idx="137">
                  <c:v>1.1000000000000001</c:v>
                </c:pt>
                <c:pt idx="138">
                  <c:v>1.1000000000000001</c:v>
                </c:pt>
                <c:pt idx="139">
                  <c:v>1.1000000000000001</c:v>
                </c:pt>
                <c:pt idx="140">
                  <c:v>1.1000000000000001</c:v>
                </c:pt>
                <c:pt idx="141">
                  <c:v>1.1000000000000001</c:v>
                </c:pt>
                <c:pt idx="142">
                  <c:v>1.1000000000000001</c:v>
                </c:pt>
                <c:pt idx="143">
                  <c:v>1.1000000000000001</c:v>
                </c:pt>
                <c:pt idx="144">
                  <c:v>1.1000000000000001</c:v>
                </c:pt>
                <c:pt idx="145">
                  <c:v>1.1000000000000001</c:v>
                </c:pt>
                <c:pt idx="146">
                  <c:v>1.1000000000000001</c:v>
                </c:pt>
                <c:pt idx="147">
                  <c:v>1.1000000000000001</c:v>
                </c:pt>
                <c:pt idx="148">
                  <c:v>1.1000000000000001</c:v>
                </c:pt>
                <c:pt idx="149">
                  <c:v>1.1000000000000001</c:v>
                </c:pt>
                <c:pt idx="150">
                  <c:v>1.1000000000000001</c:v>
                </c:pt>
                <c:pt idx="151">
                  <c:v>1.1000000000000001</c:v>
                </c:pt>
                <c:pt idx="152">
                  <c:v>1.1000000000000001</c:v>
                </c:pt>
                <c:pt idx="153">
                  <c:v>1.1000000000000001</c:v>
                </c:pt>
                <c:pt idx="154">
                  <c:v>1.1000000000000001</c:v>
                </c:pt>
                <c:pt idx="155">
                  <c:v>1.1000000000000001</c:v>
                </c:pt>
                <c:pt idx="156">
                  <c:v>1.1000000000000001</c:v>
                </c:pt>
                <c:pt idx="157">
                  <c:v>1.1000000000000001</c:v>
                </c:pt>
                <c:pt idx="158">
                  <c:v>1.1000000000000001</c:v>
                </c:pt>
                <c:pt idx="159">
                  <c:v>1.1000000000000001</c:v>
                </c:pt>
                <c:pt idx="160">
                  <c:v>1.1000000000000001</c:v>
                </c:pt>
                <c:pt idx="161">
                  <c:v>1.1000000000000001</c:v>
                </c:pt>
                <c:pt idx="162">
                  <c:v>1.1000000000000001</c:v>
                </c:pt>
                <c:pt idx="163">
                  <c:v>1.1000000000000001</c:v>
                </c:pt>
                <c:pt idx="164">
                  <c:v>1.1000000000000001</c:v>
                </c:pt>
                <c:pt idx="165">
                  <c:v>1.1000000000000001</c:v>
                </c:pt>
                <c:pt idx="166">
                  <c:v>1.1000000000000001</c:v>
                </c:pt>
                <c:pt idx="167">
                  <c:v>1.1000000000000001</c:v>
                </c:pt>
              </c:numCache>
            </c:numRef>
          </c:val>
          <c:smooth val="0"/>
          <c:extLst>
            <c:ext xmlns:c16="http://schemas.microsoft.com/office/drawing/2014/chart" uri="{C3380CC4-5D6E-409C-BE32-E72D297353CC}">
              <c16:uniqueId val="{00000003-8DBE-43B0-BD48-4AB595AE8DC7}"/>
            </c:ext>
          </c:extLst>
        </c:ser>
        <c:ser>
          <c:idx val="2"/>
          <c:order val="4"/>
          <c:tx>
            <c:strRef>
              <c:f>'Graficos 5-3 a 5-23_Flujos '!$FB$4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'!$FB$5:$FB$172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4-8DBE-43B0-BD48-4AB595AE8DC7}"/>
            </c:ext>
          </c:extLst>
        </c:ser>
        <c:dLbls>
          <c:showLegendKey val="0"/>
          <c:showVal val="0"/>
          <c:showCatName val="0"/>
          <c:showSerName val="0"/>
          <c:showPercent val="0"/>
          <c:showBubbleSize val="0"/>
        </c:dLbls>
        <c:smooth val="0"/>
        <c:axId val="1017778960"/>
        <c:axId val="1017779504"/>
      </c:lineChart>
      <c:dateAx>
        <c:axId val="101777896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1017779504"/>
        <c:crosses val="autoZero"/>
        <c:auto val="1"/>
        <c:lblOffset val="100"/>
        <c:baseTimeUnit val="months"/>
      </c:dateAx>
      <c:valAx>
        <c:axId val="10177795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017778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Pradera</a:t>
            </a:r>
            <a:r>
              <a:rPr lang="es-MX" sz="1200" b="1" baseline="0"/>
              <a:t> - Popayán</a:t>
            </a:r>
            <a:endParaRPr lang="es-MX" sz="1200" b="1"/>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MX"/>
        </a:p>
      </c:txPr>
    </c:title>
    <c:autoTitleDeleted val="0"/>
    <c:plotArea>
      <c:layout/>
      <c:lineChart>
        <c:grouping val="standard"/>
        <c:varyColors val="0"/>
        <c:ser>
          <c:idx val="0"/>
          <c:order val="0"/>
          <c:tx>
            <c:strRef>
              <c:f>'Graficos 5-3 a 5-23_Flujos '!$CP$4</c:f>
              <c:strCache>
                <c:ptCount val="1"/>
                <c:pt idx="0">
                  <c:v>Flujo Oferta1</c:v>
                </c:pt>
              </c:strCache>
            </c:strRef>
          </c:tx>
          <c:spPr>
            <a:ln w="25400" cap="rnd">
              <a:solidFill>
                <a:schemeClr val="accent5">
                  <a:lumMod val="50000"/>
                </a:schemeClr>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'!$CP$5:$CP$172</c:f>
              <c:numCache>
                <c:formatCode>General</c:formatCode>
                <c:ptCount val="168"/>
                <c:pt idx="0">
                  <c:v>1.0022870837470013E-12</c:v>
                </c:pt>
                <c:pt idx="1">
                  <c:v>6.864724672501991E-12</c:v>
                </c:pt>
                <c:pt idx="2">
                  <c:v>1.7379568424642216E-9</c:v>
                </c:pt>
                <c:pt idx="3">
                  <c:v>4.8197144175617221E-12</c:v>
                </c:pt>
                <c:pt idx="4">
                  <c:v>2.0889365407368286E-12</c:v>
                </c:pt>
                <c:pt idx="5">
                  <c:v>4.0941068885101612E-12</c:v>
                </c:pt>
                <c:pt idx="6">
                  <c:v>3.4504761188518894E-11</c:v>
                </c:pt>
                <c:pt idx="7">
                  <c:v>8.6240783259269524E-12</c:v>
                </c:pt>
                <c:pt idx="8">
                  <c:v>1.873474369625331E-9</c:v>
                </c:pt>
                <c:pt idx="9">
                  <c:v>4.1760060761401017E-9</c:v>
                </c:pt>
                <c:pt idx="10">
                  <c:v>3.969633508952833E-12</c:v>
                </c:pt>
                <c:pt idx="11">
                  <c:v>2.8719060854198886E-10</c:v>
                </c:pt>
                <c:pt idx="12">
                  <c:v>3.060763877336071E-9</c:v>
                </c:pt>
                <c:pt idx="13">
                  <c:v>7.154817240132052E-10</c:v>
                </c:pt>
                <c:pt idx="14">
                  <c:v>3.6181359753196636E-11</c:v>
                </c:pt>
                <c:pt idx="15">
                  <c:v>1.2240743330480232E-9</c:v>
                </c:pt>
                <c:pt idx="16">
                  <c:v>1.4860720840258675E-9</c:v>
                </c:pt>
                <c:pt idx="17">
                  <c:v>3.6517288832273843E-10</c:v>
                </c:pt>
                <c:pt idx="18">
                  <c:v>9.4738561800372233E-10</c:v>
                </c:pt>
                <c:pt idx="19">
                  <c:v>7.8579721731357787E-10</c:v>
                </c:pt>
                <c:pt idx="20">
                  <c:v>1.3916953519539865E-11</c:v>
                </c:pt>
                <c:pt idx="21">
                  <c:v>1.1471466085192506E-11</c:v>
                </c:pt>
                <c:pt idx="22">
                  <c:v>4.3417600811150743E-10</c:v>
                </c:pt>
                <c:pt idx="23">
                  <c:v>8.5536094637140859E-12</c:v>
                </c:pt>
                <c:pt idx="24">
                  <c:v>2.1975510176750729E-11</c:v>
                </c:pt>
                <c:pt idx="25">
                  <c:v>1.6591393575449186E-10</c:v>
                </c:pt>
                <c:pt idx="26">
                  <c:v>4.2111795213647647E-10</c:v>
                </c:pt>
                <c:pt idx="27">
                  <c:v>7.5438625058895876E-10</c:v>
                </c:pt>
                <c:pt idx="28">
                  <c:v>1.3439553723469743E-10</c:v>
                </c:pt>
                <c:pt idx="29">
                  <c:v>5.2798768576783566E-10</c:v>
                </c:pt>
                <c:pt idx="30">
                  <c:v>3.2462863178222747E-10</c:v>
                </c:pt>
                <c:pt idx="31">
                  <c:v>9.5470364345480431E-10</c:v>
                </c:pt>
                <c:pt idx="32">
                  <c:v>6.4909766892755116E-11</c:v>
                </c:pt>
                <c:pt idx="33">
                  <c:v>1.150758356603098E-9</c:v>
                </c:pt>
                <c:pt idx="34">
                  <c:v>2.9346822740803058E-10</c:v>
                </c:pt>
                <c:pt idx="35">
                  <c:v>2.7057486288602195E-11</c:v>
                </c:pt>
                <c:pt idx="36">
                  <c:v>7.1553172364689427E-11</c:v>
                </c:pt>
                <c:pt idx="37">
                  <c:v>1.729696043017397E-10</c:v>
                </c:pt>
                <c:pt idx="38">
                  <c:v>1.6066488290621757E-11</c:v>
                </c:pt>
                <c:pt idx="39">
                  <c:v>2.0504466066802731E-12</c:v>
                </c:pt>
                <c:pt idx="40">
                  <c:v>2.9649661120999231E-14</c:v>
                </c:pt>
                <c:pt idx="41">
                  <c:v>1.1011062977628571E-9</c:v>
                </c:pt>
                <c:pt idx="42">
                  <c:v>5.5081287825599061E-12</c:v>
                </c:pt>
                <c:pt idx="43">
                  <c:v>1.2612420306201477E-10</c:v>
                </c:pt>
                <c:pt idx="44">
                  <c:v>9.2734048414615213E-10</c:v>
                </c:pt>
                <c:pt idx="45">
                  <c:v>4.9775012467143631E-10</c:v>
                </c:pt>
                <c:pt idx="46">
                  <c:v>4.337518360280826E-11</c:v>
                </c:pt>
                <c:pt idx="47">
                  <c:v>3.7512208661843049E-10</c:v>
                </c:pt>
                <c:pt idx="48">
                  <c:v>4.8723777143719804E-11</c:v>
                </c:pt>
                <c:pt idx="49">
                  <c:v>4.3760670406429888E-10</c:v>
                </c:pt>
                <c:pt idx="50">
                  <c:v>1.7662065334939405E-12</c:v>
                </c:pt>
                <c:pt idx="51">
                  <c:v>7.5958226505576731E-11</c:v>
                </c:pt>
                <c:pt idx="52">
                  <c:v>4.4541177749374954E-11</c:v>
                </c:pt>
                <c:pt idx="53">
                  <c:v>2.5081563297777942E-10</c:v>
                </c:pt>
                <c:pt idx="54">
                  <c:v>1.8311782942320834E-10</c:v>
                </c:pt>
                <c:pt idx="55">
                  <c:v>9.244662467397233E-11</c:v>
                </c:pt>
                <c:pt idx="56">
                  <c:v>5.3804500756047782E-11</c:v>
                </c:pt>
                <c:pt idx="57">
                  <c:v>8.7908947161536796E-11</c:v>
                </c:pt>
                <c:pt idx="58">
                  <c:v>2.6044508630102709E-10</c:v>
                </c:pt>
                <c:pt idx="59">
                  <c:v>2.0532319451729104E-11</c:v>
                </c:pt>
                <c:pt idx="60">
                  <c:v>4.1992771674935367</c:v>
                </c:pt>
                <c:pt idx="61">
                  <c:v>4.5052881938567699</c:v>
                </c:pt>
                <c:pt idx="62">
                  <c:v>4.2847708290750575</c:v>
                </c:pt>
                <c:pt idx="63">
                  <c:v>4.390459347943235</c:v>
                </c:pt>
                <c:pt idx="64">
                  <c:v>4.3275679144560089</c:v>
                </c:pt>
                <c:pt idx="65">
                  <c:v>4.4661105820388327</c:v>
                </c:pt>
                <c:pt idx="66">
                  <c:v>4.355171837355428</c:v>
                </c:pt>
                <c:pt idx="67">
                  <c:v>4.4120696012051042</c:v>
                </c:pt>
                <c:pt idx="68">
                  <c:v>4.5239149188394201</c:v>
                </c:pt>
                <c:pt idx="69">
                  <c:v>4.4286022682642372</c:v>
                </c:pt>
                <c:pt idx="70">
                  <c:v>4.5874821409737176</c:v>
                </c:pt>
                <c:pt idx="71">
                  <c:v>4.4218308531494692</c:v>
                </c:pt>
                <c:pt idx="72">
                  <c:v>4.2273319635001689</c:v>
                </c:pt>
                <c:pt idx="73">
                  <c:v>4.5348753781749336</c:v>
                </c:pt>
                <c:pt idx="74">
                  <c:v>4.3121913960793909</c:v>
                </c:pt>
                <c:pt idx="75">
                  <c:v>4.4189053642759131</c:v>
                </c:pt>
                <c:pt idx="76">
                  <c:v>4.355794582615574</c:v>
                </c:pt>
                <c:pt idx="77">
                  <c:v>4.4950075944671353</c:v>
                </c:pt>
                <c:pt idx="78">
                  <c:v>4.3823187053895998</c:v>
                </c:pt>
                <c:pt idx="79">
                  <c:v>4.4394066970431796</c:v>
                </c:pt>
                <c:pt idx="80">
                  <c:v>4.5516696931127569</c:v>
                </c:pt>
                <c:pt idx="81">
                  <c:v>4.4558784876059043</c:v>
                </c:pt>
                <c:pt idx="82">
                  <c:v>4.6153519132618772</c:v>
                </c:pt>
                <c:pt idx="83">
                  <c:v>4.4490080506686773</c:v>
                </c:pt>
                <c:pt idx="84">
                  <c:v>4.2498036857667731</c:v>
                </c:pt>
                <c:pt idx="85">
                  <c:v>4.5584759311453178</c:v>
                </c:pt>
                <c:pt idx="86">
                  <c:v>4.3338899444447776</c:v>
                </c:pt>
                <c:pt idx="87">
                  <c:v>4.4415323606284112</c:v>
                </c:pt>
                <c:pt idx="88">
                  <c:v>4.3783893625783934</c:v>
                </c:pt>
                <c:pt idx="89">
                  <c:v>4.5180782680321014</c:v>
                </c:pt>
                <c:pt idx="90">
                  <c:v>4.4037089247193117</c:v>
                </c:pt>
                <c:pt idx="91">
                  <c:v>4.4609513721112961</c:v>
                </c:pt>
                <c:pt idx="92">
                  <c:v>4.573489068999173</c:v>
                </c:pt>
                <c:pt idx="93">
                  <c:v>4.4774212901176611</c:v>
                </c:pt>
                <c:pt idx="94">
                  <c:v>4.6372481970155999</c:v>
                </c:pt>
                <c:pt idx="95">
                  <c:v>4.4705659437345311</c:v>
                </c:pt>
                <c:pt idx="96">
                  <c:v>4.2661036309676348</c:v>
                </c:pt>
                <c:pt idx="97">
                  <c:v>4.5754386731662704</c:v>
                </c:pt>
                <c:pt idx="98">
                  <c:v>4.3492285088456342</c:v>
                </c:pt>
                <c:pt idx="99">
                  <c:v>4.4577313649429424</c:v>
                </c:pt>
                <c:pt idx="100">
                  <c:v>4.394722350009884</c:v>
                </c:pt>
                <c:pt idx="101">
                  <c:v>4.5346974973092014</c:v>
                </c:pt>
                <c:pt idx="102">
                  <c:v>4.4187141278655497</c:v>
                </c:pt>
                <c:pt idx="103">
                  <c:v>4.4760529282137682</c:v>
                </c:pt>
                <c:pt idx="104">
                  <c:v>4.5887123012713849</c:v>
                </c:pt>
                <c:pt idx="105">
                  <c:v>4.4925671346751477</c:v>
                </c:pt>
                <c:pt idx="106">
                  <c:v>4.6525095719511746</c:v>
                </c:pt>
                <c:pt idx="107">
                  <c:v>4.4858187241837468</c:v>
                </c:pt>
                <c:pt idx="108">
                  <c:v>4.2995944382365625</c:v>
                </c:pt>
                <c:pt idx="109">
                  <c:v>4.6110866911154202</c:v>
                </c:pt>
                <c:pt idx="110">
                  <c:v>4.3828956549512714</c:v>
                </c:pt>
                <c:pt idx="111">
                  <c:v>4.49210219177266</c:v>
                </c:pt>
                <c:pt idx="112">
                  <c:v>4.4282561552934503</c:v>
                </c:pt>
                <c:pt idx="113">
                  <c:v>4.5693962716726526</c:v>
                </c:pt>
                <c:pt idx="114">
                  <c:v>4.4523475150793228</c:v>
                </c:pt>
                <c:pt idx="115">
                  <c:v>4.5098263776417635</c:v>
                </c:pt>
                <c:pt idx="116">
                  <c:v>4.6230729201083207</c:v>
                </c:pt>
                <c:pt idx="117">
                  <c:v>4.5260229308332267</c:v>
                </c:pt>
                <c:pt idx="118">
                  <c:v>4.6870353173855381</c:v>
                </c:pt>
                <c:pt idx="119">
                  <c:v>4.5188785105652167</c:v>
                </c:pt>
                <c:pt idx="120">
                  <c:v>4.336157611112557</c:v>
                </c:pt>
                <c:pt idx="121">
                  <c:v>4.6501116800326452</c:v>
                </c:pt>
                <c:pt idx="122">
                  <c:v>4.4199474222663833</c:v>
                </c:pt>
                <c:pt idx="123">
                  <c:v>4.5297505442816419</c:v>
                </c:pt>
                <c:pt idx="124">
                  <c:v>4.4648279992974622</c:v>
                </c:pt>
                <c:pt idx="125">
                  <c:v>4.6073363451373206</c:v>
                </c:pt>
                <c:pt idx="126">
                  <c:v>4.489440692678782</c:v>
                </c:pt>
                <c:pt idx="127">
                  <c:v>4.5470523699080205</c:v>
                </c:pt>
                <c:pt idx="128">
                  <c:v>4.6609667161825152</c:v>
                </c:pt>
                <c:pt idx="129">
                  <c:v>4.5628312263748247</c:v>
                </c:pt>
                <c:pt idx="130">
                  <c:v>4.7251126049758945</c:v>
                </c:pt>
                <c:pt idx="131">
                  <c:v>4.5551744094533442</c:v>
                </c:pt>
                <c:pt idx="132">
                  <c:v>4.3671630731939901</c:v>
                </c:pt>
                <c:pt idx="133">
                  <c:v>4.6831584365507224</c:v>
                </c:pt>
                <c:pt idx="134">
                  <c:v>4.4512635330928578</c:v>
                </c:pt>
                <c:pt idx="135">
                  <c:v>4.5616001619932796</c:v>
                </c:pt>
                <c:pt idx="136">
                  <c:v>4.4957734391743243</c:v>
                </c:pt>
                <c:pt idx="137">
                  <c:v>4.6394659434499443</c:v>
                </c:pt>
                <c:pt idx="138">
                  <c:v>4.5207662822299657</c:v>
                </c:pt>
                <c:pt idx="139">
                  <c:v>4.5784650272372573</c:v>
                </c:pt>
                <c:pt idx="140">
                  <c:v>4.6929054096787732</c:v>
                </c:pt>
                <c:pt idx="141">
                  <c:v>4.5938777374527007</c:v>
                </c:pt>
                <c:pt idx="142">
                  <c:v>4.757198444811567</c:v>
                </c:pt>
                <c:pt idx="143">
                  <c:v>4.5858072431306365</c:v>
                </c:pt>
                <c:pt idx="144">
                  <c:v>4.3935353758241895</c:v>
                </c:pt>
                <c:pt idx="145">
                  <c:v>4.7112337789613417</c:v>
                </c:pt>
                <c:pt idx="146">
                  <c:v>4.4778126886879175</c:v>
                </c:pt>
                <c:pt idx="147">
                  <c:v>4.5886034147800956</c:v>
                </c:pt>
                <c:pt idx="148">
                  <c:v>4.5220648860539141</c:v>
                </c:pt>
                <c:pt idx="149">
                  <c:v>4.6667591043650845</c:v>
                </c:pt>
                <c:pt idx="150">
                  <c:v>4.5472814445970497</c:v>
                </c:pt>
                <c:pt idx="151">
                  <c:v>4.605047657268015</c:v>
                </c:pt>
                <c:pt idx="152">
                  <c:v>4.7198888182476626</c:v>
                </c:pt>
                <c:pt idx="153">
                  <c:v>4.6201594756784363</c:v>
                </c:pt>
                <c:pt idx="154">
                  <c:v>4.7842952997416841</c:v>
                </c:pt>
                <c:pt idx="155">
                  <c:v>4.6117955856839252</c:v>
                </c:pt>
                <c:pt idx="156">
                  <c:v>4.4140895548692063</c:v>
                </c:pt>
                <c:pt idx="157">
                  <c:v>4.7330471144176727</c:v>
                </c:pt>
                <c:pt idx="158">
                  <c:v>4.4983357809767153</c:v>
                </c:pt>
                <c:pt idx="159">
                  <c:v>4.6095157790912058</c:v>
                </c:pt>
                <c:pt idx="160">
                  <c:v>4.5424890350446567</c:v>
                </c:pt>
                <c:pt idx="161">
                  <c:v>4.6879567690078794</c:v>
                </c:pt>
                <c:pt idx="162">
                  <c:v>4.567709565046397</c:v>
                </c:pt>
                <c:pt idx="163">
                  <c:v>4.6255084180188168</c:v>
                </c:pt>
                <c:pt idx="164">
                  <c:v>4.7405970454034545</c:v>
                </c:pt>
                <c:pt idx="165">
                  <c:v>4.6403897815317201</c:v>
                </c:pt>
                <c:pt idx="166">
                  <c:v>4.8050709058989085</c:v>
                </c:pt>
                <c:pt idx="167">
                  <c:v>4.6318567710598009</c:v>
                </c:pt>
              </c:numCache>
            </c:numRef>
          </c:val>
          <c:smooth val="0"/>
          <c:extLst>
            <c:ext xmlns:c16="http://schemas.microsoft.com/office/drawing/2014/chart" uri="{C3380CC4-5D6E-409C-BE32-E72D297353CC}">
              <c16:uniqueId val="{00000000-C9F8-46CD-AF89-094E4960F8BA}"/>
            </c:ext>
          </c:extLst>
        </c:ser>
        <c:ser>
          <c:idx val="3"/>
          <c:order val="1"/>
          <c:tx>
            <c:strRef>
              <c:f>'Graficos 5-3 a 5-23_Flujos '!$CQ$4</c:f>
              <c:strCache>
                <c:ptCount val="1"/>
                <c:pt idx="0">
                  <c:v>Flujo Oferta2</c:v>
                </c:pt>
              </c:strCache>
            </c:strRef>
          </c:tx>
          <c:spPr>
            <a:ln w="44450" cap="rnd">
              <a:solidFill>
                <a:schemeClr val="accent4"/>
              </a:solidFill>
              <a:prstDash val="sysDot"/>
              <a:round/>
            </a:ln>
            <a:effectLst/>
          </c:spPr>
          <c:marker>
            <c:symbol val="none"/>
          </c:marker>
          <c:val>
            <c:numRef>
              <c:f>'Graficos 5-3 a 5-23_Flujos '!$CQ$5:$CQ$172</c:f>
              <c:numCache>
                <c:formatCode>General</c:formatCode>
                <c:ptCount val="168"/>
                <c:pt idx="0">
                  <c:v>3.5021834428492395</c:v>
                </c:pt>
                <c:pt idx="1">
                  <c:v>3.7595106635894737</c:v>
                </c:pt>
                <c:pt idx="2">
                  <c:v>3.5780036477764678</c:v>
                </c:pt>
                <c:pt idx="3">
                  <c:v>3.6656198893327585</c:v>
                </c:pt>
                <c:pt idx="4">
                  <c:v>3.613782528894522</c:v>
                </c:pt>
                <c:pt idx="5">
                  <c:v>3.7303307369587797</c:v>
                </c:pt>
                <c:pt idx="6">
                  <c:v>3.6407960131650068</c:v>
                </c:pt>
                <c:pt idx="7">
                  <c:v>3.6895999421891328</c:v>
                </c:pt>
                <c:pt idx="8">
                  <c:v>3.7843732543835342</c:v>
                </c:pt>
                <c:pt idx="9">
                  <c:v>3.7053105660991821</c:v>
                </c:pt>
                <c:pt idx="10">
                  <c:v>3.839441829712765</c:v>
                </c:pt>
                <c:pt idx="11">
                  <c:v>3.7014232818724797</c:v>
                </c:pt>
                <c:pt idx="12">
                  <c:v>3.5560096447268403</c:v>
                </c:pt>
                <c:pt idx="13">
                  <c:v>3.8168264599735089</c:v>
                </c:pt>
                <c:pt idx="14">
                  <c:v>3.6320566067035207</c:v>
                </c:pt>
                <c:pt idx="15">
                  <c:v>3.7210598361316016</c:v>
                </c:pt>
                <c:pt idx="16">
                  <c:v>3.6681011767127147</c:v>
                </c:pt>
                <c:pt idx="17">
                  <c:v>3.7862037350112661</c:v>
                </c:pt>
                <c:pt idx="18">
                  <c:v>3.6947830095503438</c:v>
                </c:pt>
                <c:pt idx="19">
                  <c:v>2.5326190320272999</c:v>
                </c:pt>
                <c:pt idx="20">
                  <c:v>8.0539672991089067E-12</c:v>
                </c:pt>
                <c:pt idx="21">
                  <c:v>9.9505320227048544E-10</c:v>
                </c:pt>
                <c:pt idx="22">
                  <c:v>4.51211307928243E-11</c:v>
                </c:pt>
                <c:pt idx="23">
                  <c:v>3.1645213857865276E-16</c:v>
                </c:pt>
                <c:pt idx="24">
                  <c:v>1.056039319606034E-17</c:v>
                </c:pt>
                <c:pt idx="25">
                  <c:v>1.9095397401432297E-10</c:v>
                </c:pt>
                <c:pt idx="26">
                  <c:v>3.675326649526157</c:v>
                </c:pt>
                <c:pt idx="27">
                  <c:v>3.765630153033745</c:v>
                </c:pt>
                <c:pt idx="28">
                  <c:v>3.7119762418307647</c:v>
                </c:pt>
                <c:pt idx="29">
                  <c:v>3.831251709726871</c:v>
                </c:pt>
                <c:pt idx="30">
                  <c:v>3.737917005323788</c:v>
                </c:pt>
                <c:pt idx="31">
                  <c:v>3.8031650412739499</c:v>
                </c:pt>
                <c:pt idx="32">
                  <c:v>3.2902981688024373E-12</c:v>
                </c:pt>
                <c:pt idx="33">
                  <c:v>3.9302636151435192E-11</c:v>
                </c:pt>
                <c:pt idx="34">
                  <c:v>7.408923081251737E-12</c:v>
                </c:pt>
                <c:pt idx="35">
                  <c:v>8.8167589125143523E-12</c:v>
                </c:pt>
                <c:pt idx="36">
                  <c:v>1.0387853497170882E-11</c:v>
                </c:pt>
                <c:pt idx="37">
                  <c:v>1.3096851779153482E-11</c:v>
                </c:pt>
                <c:pt idx="38">
                  <c:v>1.5825370810389662E-11</c:v>
                </c:pt>
                <c:pt idx="39">
                  <c:v>4.2922952718021403E-11</c:v>
                </c:pt>
                <c:pt idx="40">
                  <c:v>1.455900438252747E-12</c:v>
                </c:pt>
                <c:pt idx="41">
                  <c:v>9.6161534865826466E-12</c:v>
                </c:pt>
                <c:pt idx="42">
                  <c:v>4.2014815267263697E-11</c:v>
                </c:pt>
                <c:pt idx="43">
                  <c:v>1.100420080087089E-10</c:v>
                </c:pt>
                <c:pt idx="44">
                  <c:v>4.0686123346086565E-10</c:v>
                </c:pt>
                <c:pt idx="45">
                  <c:v>3.0203429602251047E-10</c:v>
                </c:pt>
                <c:pt idx="46">
                  <c:v>3.1099955429372015E-11</c:v>
                </c:pt>
                <c:pt idx="47">
                  <c:v>3.9128454400253909E-10</c:v>
                </c:pt>
                <c:pt idx="48">
                  <c:v>5.0812083245654803E-11</c:v>
                </c:pt>
                <c:pt idx="49">
                  <c:v>7.794932801045824E-10</c:v>
                </c:pt>
                <c:pt idx="50">
                  <c:v>7.2910801117720933E-22</c:v>
                </c:pt>
                <c:pt idx="51">
                  <c:v>3.7738084960520702E-10</c:v>
                </c:pt>
                <c:pt idx="52">
                  <c:v>1.3621540368333058E-10</c:v>
                </c:pt>
                <c:pt idx="53">
                  <c:v>1.8191061378658208E-10</c:v>
                </c:pt>
                <c:pt idx="54">
                  <c:v>1.55434365764251E-9</c:v>
                </c:pt>
                <c:pt idx="55">
                  <c:v>5.9188103264308945E-11</c:v>
                </c:pt>
                <c:pt idx="56">
                  <c:v>1.2909906230411971E-10</c:v>
                </c:pt>
                <c:pt idx="57">
                  <c:v>3.1519666097721165E-11</c:v>
                </c:pt>
                <c:pt idx="58">
                  <c:v>3.1417880392292601E-9</c:v>
                </c:pt>
                <c:pt idx="59">
                  <c:v>4.5759442120359671E-11</c:v>
                </c:pt>
                <c:pt idx="60">
                  <c:v>4.1992771674933342</c:v>
                </c:pt>
                <c:pt idx="61">
                  <c:v>4.505288193856777</c:v>
                </c:pt>
                <c:pt idx="62">
                  <c:v>4.2847708290750939</c:v>
                </c:pt>
                <c:pt idx="63">
                  <c:v>4.3904593479434331</c:v>
                </c:pt>
                <c:pt idx="64">
                  <c:v>4.3275679144559769</c:v>
                </c:pt>
                <c:pt idx="65">
                  <c:v>4.4661105820391729</c:v>
                </c:pt>
                <c:pt idx="66">
                  <c:v>4.3551718373556367</c:v>
                </c:pt>
                <c:pt idx="67">
                  <c:v>4.4120696012053235</c:v>
                </c:pt>
                <c:pt idx="68">
                  <c:v>4.5239149188394272</c:v>
                </c:pt>
                <c:pt idx="69">
                  <c:v>4.4286022682642976</c:v>
                </c:pt>
                <c:pt idx="70">
                  <c:v>4.5874821409737754</c:v>
                </c:pt>
                <c:pt idx="71">
                  <c:v>4.4218308531495456</c:v>
                </c:pt>
                <c:pt idx="72">
                  <c:v>4.2273319635001538</c:v>
                </c:pt>
                <c:pt idx="73">
                  <c:v>4.5348753781749584</c:v>
                </c:pt>
                <c:pt idx="74">
                  <c:v>4.3121913960793741</c:v>
                </c:pt>
                <c:pt idx="75">
                  <c:v>4.4189053642758687</c:v>
                </c:pt>
                <c:pt idx="76">
                  <c:v>4.3557945826157702</c:v>
                </c:pt>
                <c:pt idx="77">
                  <c:v>4.4950075944671477</c:v>
                </c:pt>
                <c:pt idx="78">
                  <c:v>4.3823187053896895</c:v>
                </c:pt>
                <c:pt idx="79">
                  <c:v>4.4394066970431441</c:v>
                </c:pt>
                <c:pt idx="80">
                  <c:v>4.5516696931125447</c:v>
                </c:pt>
                <c:pt idx="81">
                  <c:v>4.4558784876058626</c:v>
                </c:pt>
                <c:pt idx="82">
                  <c:v>4.6153519132619785</c:v>
                </c:pt>
                <c:pt idx="83">
                  <c:v>4.449008050668585</c:v>
                </c:pt>
                <c:pt idx="84">
                  <c:v>4.2498036857667154</c:v>
                </c:pt>
                <c:pt idx="85">
                  <c:v>4.5584759311452157</c:v>
                </c:pt>
                <c:pt idx="86">
                  <c:v>4.3338899444448291</c:v>
                </c:pt>
                <c:pt idx="87">
                  <c:v>4.4415323606283996</c:v>
                </c:pt>
                <c:pt idx="88">
                  <c:v>4.3783893625787593</c:v>
                </c:pt>
                <c:pt idx="89">
                  <c:v>4.5180782680324336</c:v>
                </c:pt>
                <c:pt idx="90">
                  <c:v>4.4037089247195302</c:v>
                </c:pt>
                <c:pt idx="91">
                  <c:v>4.4609513721113085</c:v>
                </c:pt>
                <c:pt idx="92">
                  <c:v>4.5734890689991081</c:v>
                </c:pt>
                <c:pt idx="93">
                  <c:v>4.4774212901175625</c:v>
                </c:pt>
                <c:pt idx="94">
                  <c:v>4.6372481970156185</c:v>
                </c:pt>
                <c:pt idx="95">
                  <c:v>4.4705659437347016</c:v>
                </c:pt>
                <c:pt idx="96">
                  <c:v>4.2661036309677067</c:v>
                </c:pt>
                <c:pt idx="97">
                  <c:v>4.5754386731660688</c:v>
                </c:pt>
                <c:pt idx="98">
                  <c:v>4.3492285088455693</c:v>
                </c:pt>
                <c:pt idx="99">
                  <c:v>4.4577313649429255</c:v>
                </c:pt>
                <c:pt idx="100">
                  <c:v>4.3947223500102099</c:v>
                </c:pt>
                <c:pt idx="101">
                  <c:v>4.5346974973093497</c:v>
                </c:pt>
                <c:pt idx="102">
                  <c:v>4.4187141278655719</c:v>
                </c:pt>
                <c:pt idx="103">
                  <c:v>4.4760529282137433</c:v>
                </c:pt>
                <c:pt idx="104">
                  <c:v>4.5887123012713502</c:v>
                </c:pt>
                <c:pt idx="105">
                  <c:v>4.4925671346751344</c:v>
                </c:pt>
                <c:pt idx="106">
                  <c:v>4.6525095719511604</c:v>
                </c:pt>
                <c:pt idx="107">
                  <c:v>4.4858187241837921</c:v>
                </c:pt>
                <c:pt idx="108">
                  <c:v>4.299594438236686</c:v>
                </c:pt>
                <c:pt idx="109">
                  <c:v>4.61108669111539</c:v>
                </c:pt>
                <c:pt idx="110">
                  <c:v>4.3828956549515512</c:v>
                </c:pt>
                <c:pt idx="111">
                  <c:v>4.4921021917725188</c:v>
                </c:pt>
                <c:pt idx="112">
                  <c:v>4.4282561552934148</c:v>
                </c:pt>
                <c:pt idx="113">
                  <c:v>4.5693962716727174</c:v>
                </c:pt>
                <c:pt idx="114">
                  <c:v>4.4523475150792828</c:v>
                </c:pt>
                <c:pt idx="115">
                  <c:v>4.5098263776418825</c:v>
                </c:pt>
                <c:pt idx="116">
                  <c:v>4.6230729201083722</c:v>
                </c:pt>
                <c:pt idx="117">
                  <c:v>4.5260229308331992</c:v>
                </c:pt>
                <c:pt idx="118">
                  <c:v>4.6870353173855577</c:v>
                </c:pt>
                <c:pt idx="119">
                  <c:v>4.5188785105652656</c:v>
                </c:pt>
                <c:pt idx="120">
                  <c:v>4.3361576111125943</c:v>
                </c:pt>
                <c:pt idx="121">
                  <c:v>4.6501116800326354</c:v>
                </c:pt>
                <c:pt idx="122">
                  <c:v>4.4199474222663646</c:v>
                </c:pt>
                <c:pt idx="123">
                  <c:v>4.5297505442816872</c:v>
                </c:pt>
                <c:pt idx="124">
                  <c:v>4.4648279992974977</c:v>
                </c:pt>
                <c:pt idx="125">
                  <c:v>4.6073363451372868</c:v>
                </c:pt>
                <c:pt idx="126">
                  <c:v>4.4894406926786701</c:v>
                </c:pt>
                <c:pt idx="127">
                  <c:v>4.5470523699080454</c:v>
                </c:pt>
                <c:pt idx="128">
                  <c:v>4.6609667161827408</c:v>
                </c:pt>
                <c:pt idx="129">
                  <c:v>4.5628312263748647</c:v>
                </c:pt>
                <c:pt idx="130">
                  <c:v>4.7251126049759415</c:v>
                </c:pt>
                <c:pt idx="131">
                  <c:v>4.5551744094532305</c:v>
                </c:pt>
                <c:pt idx="132">
                  <c:v>4.3671630731927724</c:v>
                </c:pt>
                <c:pt idx="133">
                  <c:v>4.6831584365507446</c:v>
                </c:pt>
                <c:pt idx="134">
                  <c:v>4.4512635330928658</c:v>
                </c:pt>
                <c:pt idx="135">
                  <c:v>4.5616001619931801</c:v>
                </c:pt>
                <c:pt idx="136">
                  <c:v>4.4957734391743216</c:v>
                </c:pt>
                <c:pt idx="137">
                  <c:v>4.6394659434499426</c:v>
                </c:pt>
                <c:pt idx="138">
                  <c:v>4.5207662822299461</c:v>
                </c:pt>
                <c:pt idx="139">
                  <c:v>4.5784650272372298</c:v>
                </c:pt>
                <c:pt idx="140">
                  <c:v>4.692905409678735</c:v>
                </c:pt>
                <c:pt idx="141">
                  <c:v>4.593877737452666</c:v>
                </c:pt>
                <c:pt idx="142">
                  <c:v>4.7571984448116185</c:v>
                </c:pt>
                <c:pt idx="143">
                  <c:v>4.5858072431305814</c:v>
                </c:pt>
                <c:pt idx="144">
                  <c:v>4.393535375824146</c:v>
                </c:pt>
                <c:pt idx="145">
                  <c:v>4.7112337789612395</c:v>
                </c:pt>
                <c:pt idx="146">
                  <c:v>4.4778126886879335</c:v>
                </c:pt>
                <c:pt idx="147">
                  <c:v>4.5886034147801187</c:v>
                </c:pt>
                <c:pt idx="148">
                  <c:v>4.522064886053867</c:v>
                </c:pt>
                <c:pt idx="149">
                  <c:v>4.666759104365247</c:v>
                </c:pt>
                <c:pt idx="150">
                  <c:v>4.547281444597056</c:v>
                </c:pt>
                <c:pt idx="151">
                  <c:v>4.6050476572679697</c:v>
                </c:pt>
                <c:pt idx="152">
                  <c:v>4.7198888182476981</c:v>
                </c:pt>
                <c:pt idx="153">
                  <c:v>4.6201594756784354</c:v>
                </c:pt>
                <c:pt idx="154">
                  <c:v>4.7842952997417312</c:v>
                </c:pt>
                <c:pt idx="155">
                  <c:v>4.6117955856839528</c:v>
                </c:pt>
                <c:pt idx="156">
                  <c:v>4.4140895548691876</c:v>
                </c:pt>
                <c:pt idx="157">
                  <c:v>4.7330471144172934</c:v>
                </c:pt>
                <c:pt idx="158">
                  <c:v>4.4983357809765909</c:v>
                </c:pt>
                <c:pt idx="159">
                  <c:v>4.6095157790912218</c:v>
                </c:pt>
                <c:pt idx="160">
                  <c:v>4.5424890350445741</c:v>
                </c:pt>
                <c:pt idx="161">
                  <c:v>4.6879567690081556</c:v>
                </c:pt>
                <c:pt idx="162">
                  <c:v>4.5677095650464059</c:v>
                </c:pt>
                <c:pt idx="163">
                  <c:v>4.6255084180189314</c:v>
                </c:pt>
                <c:pt idx="164">
                  <c:v>4.7405970454041046</c:v>
                </c:pt>
                <c:pt idx="165">
                  <c:v>4.6403897815317388</c:v>
                </c:pt>
                <c:pt idx="166">
                  <c:v>4.8050709058988383</c:v>
                </c:pt>
                <c:pt idx="167">
                  <c:v>4.6318567710597511</c:v>
                </c:pt>
              </c:numCache>
            </c:numRef>
          </c:val>
          <c:smooth val="0"/>
          <c:extLst>
            <c:ext xmlns:c16="http://schemas.microsoft.com/office/drawing/2014/chart" uri="{C3380CC4-5D6E-409C-BE32-E72D297353CC}">
              <c16:uniqueId val="{00000001-C9F8-46CD-AF89-094E4960F8BA}"/>
            </c:ext>
          </c:extLst>
        </c:ser>
        <c:ser>
          <c:idx val="4"/>
          <c:order val="2"/>
          <c:tx>
            <c:strRef>
              <c:f>'Graficos 5-3 a 5-23_Flujos '!$CR$4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'!$CR$5:$CR$172</c:f>
              <c:numCache>
                <c:formatCode>General</c:formatCode>
                <c:ptCount val="168"/>
                <c:pt idx="0">
                  <c:v>3.5021834428492395</c:v>
                </c:pt>
                <c:pt idx="1">
                  <c:v>3.7595106635894737</c:v>
                </c:pt>
                <c:pt idx="2">
                  <c:v>3.5780036477764678</c:v>
                </c:pt>
                <c:pt idx="3">
                  <c:v>3.6656198893327585</c:v>
                </c:pt>
                <c:pt idx="4">
                  <c:v>3.613782528894522</c:v>
                </c:pt>
                <c:pt idx="5">
                  <c:v>3.7303307369587797</c:v>
                </c:pt>
                <c:pt idx="6">
                  <c:v>3.6407960131650068</c:v>
                </c:pt>
                <c:pt idx="7">
                  <c:v>3.6895999421891328</c:v>
                </c:pt>
                <c:pt idx="8">
                  <c:v>3.7843732543835342</c:v>
                </c:pt>
                <c:pt idx="9">
                  <c:v>3.7053105660991821</c:v>
                </c:pt>
                <c:pt idx="10">
                  <c:v>3.839441829712765</c:v>
                </c:pt>
                <c:pt idx="11">
                  <c:v>3.7014232818724797</c:v>
                </c:pt>
                <c:pt idx="12">
                  <c:v>3.6968247050217307</c:v>
                </c:pt>
                <c:pt idx="13">
                  <c:v>3.9447732537163813</c:v>
                </c:pt>
                <c:pt idx="14">
                  <c:v>3.7655620402336836</c:v>
                </c:pt>
                <c:pt idx="15">
                  <c:v>3.8501842693562613</c:v>
                </c:pt>
                <c:pt idx="16">
                  <c:v>3.8092366868790348</c:v>
                </c:pt>
                <c:pt idx="17">
                  <c:v>3.9561969817720324</c:v>
                </c:pt>
                <c:pt idx="18">
                  <c:v>3.8208430855467115</c:v>
                </c:pt>
                <c:pt idx="19">
                  <c:v>3.8595323860115371</c:v>
                </c:pt>
                <c:pt idx="20">
                  <c:v>3.8795865837560006</c:v>
                </c:pt>
                <c:pt idx="21">
                  <c:v>3.8395455276811057</c:v>
                </c:pt>
                <c:pt idx="22">
                  <c:v>3.8952312558719084</c:v>
                </c:pt>
                <c:pt idx="23">
                  <c:v>4.3464731241119525E-14</c:v>
                </c:pt>
                <c:pt idx="24">
                  <c:v>8.7442264698836276E-15</c:v>
                </c:pt>
                <c:pt idx="25">
                  <c:v>8.7264658830455994E-15</c:v>
                </c:pt>
                <c:pt idx="26">
                  <c:v>3.8952045172021661</c:v>
                </c:pt>
                <c:pt idx="27">
                  <c:v>4.0596930936562279</c:v>
                </c:pt>
                <c:pt idx="28">
                  <c:v>4.0702593886776235</c:v>
                </c:pt>
                <c:pt idx="29">
                  <c:v>4.229388270730488</c:v>
                </c:pt>
                <c:pt idx="30">
                  <c:v>4.0464325891445574</c:v>
                </c:pt>
                <c:pt idx="31">
                  <c:v>4.106843238311968</c:v>
                </c:pt>
                <c:pt idx="32">
                  <c:v>3.996160385251633</c:v>
                </c:pt>
                <c:pt idx="33">
                  <c:v>4.2727624161450448</c:v>
                </c:pt>
                <c:pt idx="34">
                  <c:v>4.4288627284592454</c:v>
                </c:pt>
                <c:pt idx="35">
                  <c:v>4.2725219023009</c:v>
                </c:pt>
                <c:pt idx="36">
                  <c:v>4.0937257320970435</c:v>
                </c:pt>
                <c:pt idx="37">
                  <c:v>4.3960851382569732</c:v>
                </c:pt>
                <c:pt idx="38">
                  <c:v>4.1717453279723156</c:v>
                </c:pt>
                <c:pt idx="39">
                  <c:v>4.2745041181425032</c:v>
                </c:pt>
                <c:pt idx="40">
                  <c:v>4.2133449010784325</c:v>
                </c:pt>
                <c:pt idx="41">
                  <c:v>4.3486178468133554</c:v>
                </c:pt>
                <c:pt idx="42">
                  <c:v>4.2422284590265873</c:v>
                </c:pt>
                <c:pt idx="43">
                  <c:v>4.2973244389100218</c:v>
                </c:pt>
                <c:pt idx="44">
                  <c:v>4.4210388147028343</c:v>
                </c:pt>
                <c:pt idx="45">
                  <c:v>4.3300850149514796</c:v>
                </c:pt>
                <c:pt idx="46">
                  <c:v>4.478635821367094</c:v>
                </c:pt>
                <c:pt idx="47">
                  <c:v>4.3118697671951827</c:v>
                </c:pt>
                <c:pt idx="48">
                  <c:v>4.1469673568872079</c:v>
                </c:pt>
                <c:pt idx="49">
                  <c:v>4.4393723519546011</c:v>
                </c:pt>
                <c:pt idx="50">
                  <c:v>4.2264549428170133</c:v>
                </c:pt>
                <c:pt idx="51">
                  <c:v>4.3259931264017064</c:v>
                </c:pt>
                <c:pt idx="52">
                  <c:v>4.2628797094274891</c:v>
                </c:pt>
                <c:pt idx="53">
                  <c:v>1.9059355505949554E-9</c:v>
                </c:pt>
                <c:pt idx="54">
                  <c:v>1.4780422611304286E-7</c:v>
                </c:pt>
                <c:pt idx="55">
                  <c:v>6.4064083432489E-11</c:v>
                </c:pt>
                <c:pt idx="56">
                  <c:v>3.8203499412066089E-10</c:v>
                </c:pt>
                <c:pt idx="57">
                  <c:v>3.8251083372615577E-10</c:v>
                </c:pt>
                <c:pt idx="58">
                  <c:v>4.8031286633194629E-12</c:v>
                </c:pt>
                <c:pt idx="59">
                  <c:v>8.4093638996675359E-12</c:v>
                </c:pt>
                <c:pt idx="60">
                  <c:v>4.199277167493376</c:v>
                </c:pt>
                <c:pt idx="61">
                  <c:v>4.5052881938567655</c:v>
                </c:pt>
                <c:pt idx="62">
                  <c:v>4.2847708290750761</c:v>
                </c:pt>
                <c:pt idx="63">
                  <c:v>4.3904593479434295</c:v>
                </c:pt>
                <c:pt idx="64">
                  <c:v>4.3275679144559476</c:v>
                </c:pt>
                <c:pt idx="65">
                  <c:v>4.4661105820391818</c:v>
                </c:pt>
                <c:pt idx="66">
                  <c:v>4.3551718373556865</c:v>
                </c:pt>
                <c:pt idx="67">
                  <c:v>4.412069601205447</c:v>
                </c:pt>
                <c:pt idx="68">
                  <c:v>4.5239149188395462</c:v>
                </c:pt>
                <c:pt idx="69">
                  <c:v>4.4286022682641111</c:v>
                </c:pt>
                <c:pt idx="70">
                  <c:v>4.5874821409738127</c:v>
                </c:pt>
                <c:pt idx="71">
                  <c:v>4.4218308531495873</c:v>
                </c:pt>
                <c:pt idx="72">
                  <c:v>4.2273319635000792</c:v>
                </c:pt>
                <c:pt idx="73">
                  <c:v>4.534875378174962</c:v>
                </c:pt>
                <c:pt idx="74">
                  <c:v>4.3121913960793465</c:v>
                </c:pt>
                <c:pt idx="75">
                  <c:v>4.4189053642759024</c:v>
                </c:pt>
                <c:pt idx="76">
                  <c:v>4.3557945826158155</c:v>
                </c:pt>
                <c:pt idx="77">
                  <c:v>4.4950075944671717</c:v>
                </c:pt>
                <c:pt idx="78">
                  <c:v>4.3823187053895785</c:v>
                </c:pt>
                <c:pt idx="79">
                  <c:v>4.4394066970431059</c:v>
                </c:pt>
                <c:pt idx="80">
                  <c:v>4.5516696931125855</c:v>
                </c:pt>
                <c:pt idx="81">
                  <c:v>4.4558784876058892</c:v>
                </c:pt>
                <c:pt idx="82">
                  <c:v>4.6153519132618621</c:v>
                </c:pt>
                <c:pt idx="83">
                  <c:v>4.4490080506687599</c:v>
                </c:pt>
                <c:pt idx="84">
                  <c:v>4.24980368576652</c:v>
                </c:pt>
                <c:pt idx="85">
                  <c:v>4.5584759311449812</c:v>
                </c:pt>
                <c:pt idx="86">
                  <c:v>4.3338899444447208</c:v>
                </c:pt>
                <c:pt idx="87">
                  <c:v>4.4415323606283934</c:v>
                </c:pt>
                <c:pt idx="88">
                  <c:v>4.3783893625788481</c:v>
                </c:pt>
                <c:pt idx="89">
                  <c:v>4.5180782680324389</c:v>
                </c:pt>
                <c:pt idx="90">
                  <c:v>4.4037089247196048</c:v>
                </c:pt>
                <c:pt idx="91">
                  <c:v>4.4609513721113476</c:v>
                </c:pt>
                <c:pt idx="92">
                  <c:v>4.5734890689991534</c:v>
                </c:pt>
                <c:pt idx="93">
                  <c:v>4.477421290117606</c:v>
                </c:pt>
                <c:pt idx="94">
                  <c:v>4.6372481970156381</c:v>
                </c:pt>
                <c:pt idx="95">
                  <c:v>4.4705659437347895</c:v>
                </c:pt>
                <c:pt idx="96">
                  <c:v>4.2661036309675238</c:v>
                </c:pt>
                <c:pt idx="97">
                  <c:v>4.5754386731660812</c:v>
                </c:pt>
                <c:pt idx="98">
                  <c:v>4.3492285088455738</c:v>
                </c:pt>
                <c:pt idx="99">
                  <c:v>4.4577313649429486</c:v>
                </c:pt>
                <c:pt idx="100">
                  <c:v>4.39472235001017</c:v>
                </c:pt>
                <c:pt idx="101">
                  <c:v>4.5346974973093532</c:v>
                </c:pt>
                <c:pt idx="102">
                  <c:v>4.4187141278654778</c:v>
                </c:pt>
                <c:pt idx="103">
                  <c:v>4.4760529282137531</c:v>
                </c:pt>
                <c:pt idx="104">
                  <c:v>4.5887123012709701</c:v>
                </c:pt>
                <c:pt idx="105">
                  <c:v>4.4925671346751948</c:v>
                </c:pt>
                <c:pt idx="106">
                  <c:v>4.6525095719510974</c:v>
                </c:pt>
                <c:pt idx="107">
                  <c:v>4.4858187241838019</c:v>
                </c:pt>
                <c:pt idx="108">
                  <c:v>4.2995944382365785</c:v>
                </c:pt>
                <c:pt idx="109">
                  <c:v>4.6110866911153465</c:v>
                </c:pt>
                <c:pt idx="110">
                  <c:v>4.3828956549515388</c:v>
                </c:pt>
                <c:pt idx="111">
                  <c:v>4.4921021917726662</c:v>
                </c:pt>
                <c:pt idx="112">
                  <c:v>4.4282561552934148</c:v>
                </c:pt>
                <c:pt idx="113">
                  <c:v>4.5693962716726597</c:v>
                </c:pt>
                <c:pt idx="114">
                  <c:v>4.4523475150791949</c:v>
                </c:pt>
                <c:pt idx="115">
                  <c:v>4.5098263776409944</c:v>
                </c:pt>
                <c:pt idx="116">
                  <c:v>4.6230729201084069</c:v>
                </c:pt>
                <c:pt idx="117">
                  <c:v>4.526022930833201</c:v>
                </c:pt>
                <c:pt idx="118">
                  <c:v>4.6870353173855674</c:v>
                </c:pt>
                <c:pt idx="119">
                  <c:v>4.518878510565278</c:v>
                </c:pt>
                <c:pt idx="120">
                  <c:v>4.3361576111124798</c:v>
                </c:pt>
                <c:pt idx="121">
                  <c:v>4.6501116800326727</c:v>
                </c:pt>
                <c:pt idx="122">
                  <c:v>4.4199474222664419</c:v>
                </c:pt>
                <c:pt idx="123">
                  <c:v>4.5297505442817068</c:v>
                </c:pt>
                <c:pt idx="124">
                  <c:v>4.4648279992974524</c:v>
                </c:pt>
                <c:pt idx="125">
                  <c:v>4.6073363451371545</c:v>
                </c:pt>
                <c:pt idx="126">
                  <c:v>4.4894406926787189</c:v>
                </c:pt>
                <c:pt idx="127">
                  <c:v>4.5470523699080285</c:v>
                </c:pt>
                <c:pt idx="128">
                  <c:v>4.6609667161827177</c:v>
                </c:pt>
                <c:pt idx="129">
                  <c:v>4.5628312263745894</c:v>
                </c:pt>
                <c:pt idx="130">
                  <c:v>4.7251126049758811</c:v>
                </c:pt>
                <c:pt idx="131">
                  <c:v>4.5551744094533531</c:v>
                </c:pt>
                <c:pt idx="132">
                  <c:v>4.3671630731935016</c:v>
                </c:pt>
                <c:pt idx="133">
                  <c:v>4.6831584365507748</c:v>
                </c:pt>
                <c:pt idx="134">
                  <c:v>4.4512635330929147</c:v>
                </c:pt>
                <c:pt idx="135">
                  <c:v>4.5616001619932973</c:v>
                </c:pt>
                <c:pt idx="136">
                  <c:v>4.4957734391743456</c:v>
                </c:pt>
                <c:pt idx="137">
                  <c:v>4.6394659434498795</c:v>
                </c:pt>
                <c:pt idx="138">
                  <c:v>4.5207662822299346</c:v>
                </c:pt>
                <c:pt idx="139">
                  <c:v>4.5784650272372955</c:v>
                </c:pt>
                <c:pt idx="140">
                  <c:v>4.6929054096787848</c:v>
                </c:pt>
                <c:pt idx="141">
                  <c:v>4.5938777374526207</c:v>
                </c:pt>
                <c:pt idx="142">
                  <c:v>4.7571984448116513</c:v>
                </c:pt>
                <c:pt idx="143">
                  <c:v>4.5858072431306605</c:v>
                </c:pt>
                <c:pt idx="144">
                  <c:v>4.3935353758241575</c:v>
                </c:pt>
                <c:pt idx="145">
                  <c:v>4.7112337789614669</c:v>
                </c:pt>
                <c:pt idx="146">
                  <c:v>4.477812688687969</c:v>
                </c:pt>
                <c:pt idx="147">
                  <c:v>4.5886034147800556</c:v>
                </c:pt>
                <c:pt idx="148">
                  <c:v>4.5220648860538883</c:v>
                </c:pt>
                <c:pt idx="149">
                  <c:v>4.6667591043652825</c:v>
                </c:pt>
                <c:pt idx="150">
                  <c:v>4.5472814445970133</c:v>
                </c:pt>
                <c:pt idx="151">
                  <c:v>4.6050476572679493</c:v>
                </c:pt>
                <c:pt idx="152">
                  <c:v>4.7198888182477194</c:v>
                </c:pt>
                <c:pt idx="153">
                  <c:v>4.6201594756778874</c:v>
                </c:pt>
                <c:pt idx="154">
                  <c:v>4.7842952997417445</c:v>
                </c:pt>
                <c:pt idx="155">
                  <c:v>4.6117955856839519</c:v>
                </c:pt>
                <c:pt idx="156">
                  <c:v>4.4140895548691663</c:v>
                </c:pt>
                <c:pt idx="157">
                  <c:v>4.7330471144175323</c:v>
                </c:pt>
                <c:pt idx="158">
                  <c:v>4.4983357809766504</c:v>
                </c:pt>
                <c:pt idx="159">
                  <c:v>4.6095157790911871</c:v>
                </c:pt>
                <c:pt idx="160">
                  <c:v>4.54248903504471</c:v>
                </c:pt>
                <c:pt idx="161">
                  <c:v>4.6879567690081201</c:v>
                </c:pt>
                <c:pt idx="162">
                  <c:v>4.5677095650463713</c:v>
                </c:pt>
                <c:pt idx="163">
                  <c:v>4.6255084180189581</c:v>
                </c:pt>
                <c:pt idx="164">
                  <c:v>4.7405970454039883</c:v>
                </c:pt>
                <c:pt idx="165">
                  <c:v>4.6403897815317316</c:v>
                </c:pt>
                <c:pt idx="166">
                  <c:v>4.8050709058988712</c:v>
                </c:pt>
                <c:pt idx="167">
                  <c:v>4.6318567710597929</c:v>
                </c:pt>
              </c:numCache>
            </c:numRef>
          </c:val>
          <c:smooth val="0"/>
          <c:extLst>
            <c:ext xmlns:c16="http://schemas.microsoft.com/office/drawing/2014/chart" uri="{C3380CC4-5D6E-409C-BE32-E72D297353CC}">
              <c16:uniqueId val="{00000002-C9F8-46CD-AF89-094E4960F8BA}"/>
            </c:ext>
          </c:extLst>
        </c:ser>
        <c:ser>
          <c:idx val="1"/>
          <c:order val="3"/>
          <c:tx>
            <c:strRef>
              <c:f>'Graficos 5-3 a 5-23_Flujos '!$CS$4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'!$CS$5:$CS$172</c:f>
              <c:numCache>
                <c:formatCode>General</c:formatCode>
                <c:ptCount val="168"/>
                <c:pt idx="0">
                  <c:v>3.6749999999999998</c:v>
                </c:pt>
                <c:pt idx="1">
                  <c:v>3.6749999999999998</c:v>
                </c:pt>
                <c:pt idx="2">
                  <c:v>3.6749999999999998</c:v>
                </c:pt>
                <c:pt idx="3">
                  <c:v>3.6749999999999998</c:v>
                </c:pt>
                <c:pt idx="4">
                  <c:v>3.6749999999999998</c:v>
                </c:pt>
                <c:pt idx="5">
                  <c:v>3.6749999999999998</c:v>
                </c:pt>
                <c:pt idx="6">
                  <c:v>3.6749999999999998</c:v>
                </c:pt>
                <c:pt idx="7">
                  <c:v>3.6749999999999998</c:v>
                </c:pt>
                <c:pt idx="8">
                  <c:v>3.6749999999999998</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5</c:v>
                </c:pt>
                <c:pt idx="143">
                  <c:v>5</c:v>
                </c:pt>
                <c:pt idx="144">
                  <c:v>5</c:v>
                </c:pt>
                <c:pt idx="145">
                  <c:v>5</c:v>
                </c:pt>
                <c:pt idx="146">
                  <c:v>5</c:v>
                </c:pt>
                <c:pt idx="147">
                  <c:v>5</c:v>
                </c:pt>
                <c:pt idx="148">
                  <c:v>5</c:v>
                </c:pt>
                <c:pt idx="149">
                  <c:v>5</c:v>
                </c:pt>
                <c:pt idx="150">
                  <c:v>5</c:v>
                </c:pt>
                <c:pt idx="151">
                  <c:v>5</c:v>
                </c:pt>
                <c:pt idx="152">
                  <c:v>5</c:v>
                </c:pt>
                <c:pt idx="153">
                  <c:v>5</c:v>
                </c:pt>
                <c:pt idx="154">
                  <c:v>5</c:v>
                </c:pt>
                <c:pt idx="155">
                  <c:v>5</c:v>
                </c:pt>
                <c:pt idx="156">
                  <c:v>5</c:v>
                </c:pt>
                <c:pt idx="157">
                  <c:v>5</c:v>
                </c:pt>
                <c:pt idx="158">
                  <c:v>5</c:v>
                </c:pt>
                <c:pt idx="159">
                  <c:v>5</c:v>
                </c:pt>
                <c:pt idx="160">
                  <c:v>5</c:v>
                </c:pt>
                <c:pt idx="161">
                  <c:v>5</c:v>
                </c:pt>
                <c:pt idx="162">
                  <c:v>5</c:v>
                </c:pt>
                <c:pt idx="163">
                  <c:v>5</c:v>
                </c:pt>
                <c:pt idx="164">
                  <c:v>5</c:v>
                </c:pt>
                <c:pt idx="165">
                  <c:v>5</c:v>
                </c:pt>
                <c:pt idx="166">
                  <c:v>5</c:v>
                </c:pt>
                <c:pt idx="167">
                  <c:v>5</c:v>
                </c:pt>
              </c:numCache>
            </c:numRef>
          </c:val>
          <c:smooth val="0"/>
          <c:extLst>
            <c:ext xmlns:c16="http://schemas.microsoft.com/office/drawing/2014/chart" uri="{C3380CC4-5D6E-409C-BE32-E72D297353CC}">
              <c16:uniqueId val="{00000003-C9F8-46CD-AF89-094E4960F8BA}"/>
            </c:ext>
          </c:extLst>
        </c:ser>
        <c:ser>
          <c:idx val="2"/>
          <c:order val="4"/>
          <c:tx>
            <c:strRef>
              <c:f>'Graficos 5-3 a 5-23_Flujos '!$CT$4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'!$CT$5:$CT$172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4-C9F8-46CD-AF89-094E4960F8BA}"/>
            </c:ext>
          </c:extLst>
        </c:ser>
        <c:dLbls>
          <c:showLegendKey val="0"/>
          <c:showVal val="0"/>
          <c:showCatName val="0"/>
          <c:showSerName val="0"/>
          <c:showPercent val="0"/>
          <c:showBubbleSize val="0"/>
        </c:dLbls>
        <c:smooth val="0"/>
        <c:axId val="1017783312"/>
        <c:axId val="1017780592"/>
      </c:lineChart>
      <c:dateAx>
        <c:axId val="1017783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1017780592"/>
        <c:crosses val="autoZero"/>
        <c:auto val="1"/>
        <c:lblOffset val="100"/>
        <c:baseTimeUnit val="months"/>
      </c:dateAx>
      <c:valAx>
        <c:axId val="101778059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017783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baseline="0"/>
              <a:t>Sardinata- Cúcuta</a:t>
            </a:r>
            <a:endParaRPr lang="es-MX" sz="1200" b="1"/>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MX"/>
        </a:p>
      </c:txPr>
    </c:title>
    <c:autoTitleDeleted val="0"/>
    <c:plotArea>
      <c:layout/>
      <c:lineChart>
        <c:grouping val="standard"/>
        <c:varyColors val="0"/>
        <c:ser>
          <c:idx val="0"/>
          <c:order val="0"/>
          <c:tx>
            <c:strRef>
              <c:f>'Graficos 5-3 a 5-23_Flujos '!$FR$4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'!$FR$5:$FR$172</c:f>
              <c:numCache>
                <c:formatCode>General</c:formatCode>
                <c:ptCount val="168"/>
                <c:pt idx="0">
                  <c:v>4.6370000000000475</c:v>
                </c:pt>
                <c:pt idx="1">
                  <c:v>4.6369999999999951</c:v>
                </c:pt>
                <c:pt idx="2">
                  <c:v>4.6330493325440161</c:v>
                </c:pt>
                <c:pt idx="3">
                  <c:v>4.6369999999999978</c:v>
                </c:pt>
                <c:pt idx="4">
                  <c:v>4.6369999999999303</c:v>
                </c:pt>
                <c:pt idx="5">
                  <c:v>4.6369999999999951</c:v>
                </c:pt>
                <c:pt idx="6">
                  <c:v>4.636999999999972</c:v>
                </c:pt>
                <c:pt idx="7">
                  <c:v>4.6369999999999951</c:v>
                </c:pt>
                <c:pt idx="8">
                  <c:v>4.6369999999992277</c:v>
                </c:pt>
                <c:pt idx="9">
                  <c:v>4.6369999999974194</c:v>
                </c:pt>
                <c:pt idx="10">
                  <c:v>4.6369999999999916</c:v>
                </c:pt>
                <c:pt idx="11">
                  <c:v>4.6369999999998761</c:v>
                </c:pt>
                <c:pt idx="12">
                  <c:v>4.6369999999985776</c:v>
                </c:pt>
                <c:pt idx="13">
                  <c:v>4.6369999999997207</c:v>
                </c:pt>
                <c:pt idx="14">
                  <c:v>4.63699999999998</c:v>
                </c:pt>
                <c:pt idx="15">
                  <c:v>4.6369999999995617</c:v>
                </c:pt>
                <c:pt idx="16">
                  <c:v>4.6369999999994018</c:v>
                </c:pt>
                <c:pt idx="17">
                  <c:v>4.6369999999998583</c:v>
                </c:pt>
                <c:pt idx="18">
                  <c:v>4.6369999999996887</c:v>
                </c:pt>
                <c:pt idx="19">
                  <c:v>4.6369999999995191</c:v>
                </c:pt>
                <c:pt idx="20">
                  <c:v>4.6369999999999925</c:v>
                </c:pt>
                <c:pt idx="21">
                  <c:v>4.6369999999999898</c:v>
                </c:pt>
                <c:pt idx="22">
                  <c:v>4.6369999999997589</c:v>
                </c:pt>
                <c:pt idx="23">
                  <c:v>4.6369999999999933</c:v>
                </c:pt>
                <c:pt idx="24">
                  <c:v>4.6369999999999933</c:v>
                </c:pt>
                <c:pt idx="25">
                  <c:v>4.6369999999999525</c:v>
                </c:pt>
                <c:pt idx="26">
                  <c:v>4.6369999999997829</c:v>
                </c:pt>
                <c:pt idx="27">
                  <c:v>4.6369999999995066</c:v>
                </c:pt>
                <c:pt idx="28">
                  <c:v>4.6369999999998912</c:v>
                </c:pt>
                <c:pt idx="29">
                  <c:v>4.6369999999996754</c:v>
                </c:pt>
                <c:pt idx="30">
                  <c:v>4.6369999999998317</c:v>
                </c:pt>
                <c:pt idx="31">
                  <c:v>4.6369999999993716</c:v>
                </c:pt>
                <c:pt idx="32">
                  <c:v>4.6369999999999676</c:v>
                </c:pt>
                <c:pt idx="33">
                  <c:v>4.6369999999975295</c:v>
                </c:pt>
                <c:pt idx="34">
                  <c:v>4.6369999999998104</c:v>
                </c:pt>
                <c:pt idx="35">
                  <c:v>4.6369999999999747</c:v>
                </c:pt>
                <c:pt idx="36">
                  <c:v>4.6369999999999338</c:v>
                </c:pt>
                <c:pt idx="37">
                  <c:v>4.6369999999998601</c:v>
                </c:pt>
                <c:pt idx="38">
                  <c:v>4.6369999999999818</c:v>
                </c:pt>
                <c:pt idx="39">
                  <c:v>4.6369999999999978</c:v>
                </c:pt>
                <c:pt idx="40">
                  <c:v>4.6370000000000271</c:v>
                </c:pt>
                <c:pt idx="41">
                  <c:v>4.6369999999994294</c:v>
                </c:pt>
                <c:pt idx="42">
                  <c:v>4.6369999999999951</c:v>
                </c:pt>
                <c:pt idx="43">
                  <c:v>4.6369999999999001</c:v>
                </c:pt>
                <c:pt idx="44">
                  <c:v>4.6369999999990963</c:v>
                </c:pt>
                <c:pt idx="45">
                  <c:v>4.6369999999993841</c:v>
                </c:pt>
                <c:pt idx="46">
                  <c:v>4.6369999999999498</c:v>
                </c:pt>
                <c:pt idx="47">
                  <c:v>4.636999999999726</c:v>
                </c:pt>
                <c:pt idx="48">
                  <c:v>4.6369999999999516</c:v>
                </c:pt>
                <c:pt idx="49">
                  <c:v>4.6369999999996478</c:v>
                </c:pt>
                <c:pt idx="50">
                  <c:v>4.636999999999996</c:v>
                </c:pt>
                <c:pt idx="51">
                  <c:v>4.6369999999999925</c:v>
                </c:pt>
                <c:pt idx="52">
                  <c:v>4.6369999999999711</c:v>
                </c:pt>
                <c:pt idx="53">
                  <c:v>4.6369999999998521</c:v>
                </c:pt>
                <c:pt idx="54">
                  <c:v>4.6369999999998903</c:v>
                </c:pt>
                <c:pt idx="55">
                  <c:v>4.6369999999999552</c:v>
                </c:pt>
                <c:pt idx="56">
                  <c:v>4.6369999999999685</c:v>
                </c:pt>
                <c:pt idx="57">
                  <c:v>4.6369999999999596</c:v>
                </c:pt>
                <c:pt idx="58">
                  <c:v>4.6369999999999107</c:v>
                </c:pt>
                <c:pt idx="59">
                  <c:v>4.6369999999999889</c:v>
                </c:pt>
                <c:pt idx="60">
                  <c:v>4.7861946902654466</c:v>
                </c:pt>
                <c:pt idx="61">
                  <c:v>4.7807964601769335</c:v>
                </c:pt>
                <c:pt idx="62">
                  <c:v>4.7753097345132733</c:v>
                </c:pt>
                <c:pt idx="63">
                  <c:v>4.7557522113093231</c:v>
                </c:pt>
                <c:pt idx="64">
                  <c:v>4.6344247785391923</c:v>
                </c:pt>
                <c:pt idx="65">
                  <c:v>4.4971681395449989</c:v>
                </c:pt>
                <c:pt idx="66">
                  <c:v>4.36699114993728</c:v>
                </c:pt>
                <c:pt idx="67">
                  <c:v>4.2385840661333667</c:v>
                </c:pt>
                <c:pt idx="68">
                  <c:v>4.117256634955746</c:v>
                </c:pt>
                <c:pt idx="69">
                  <c:v>4.0003539817673106</c:v>
                </c:pt>
                <c:pt idx="70">
                  <c:v>3.886106193190813</c:v>
                </c:pt>
                <c:pt idx="71">
                  <c:v>3.7781415929203561</c:v>
                </c:pt>
                <c:pt idx="72">
                  <c:v>3.4851327433628323</c:v>
                </c:pt>
                <c:pt idx="73">
                  <c:v>3.527610619468982</c:v>
                </c:pt>
                <c:pt idx="74">
                  <c:v>3.4435398229386935</c:v>
                </c:pt>
                <c:pt idx="75">
                  <c:v>3.3611504424130407</c:v>
                </c:pt>
                <c:pt idx="76">
                  <c:v>3.2850442446621497</c:v>
                </c:pt>
                <c:pt idx="77">
                  <c:v>3.2107079646013239</c:v>
                </c:pt>
                <c:pt idx="78">
                  <c:v>3.1399115044234742</c:v>
                </c:pt>
                <c:pt idx="79">
                  <c:v>3.0727433627075365</c:v>
                </c:pt>
                <c:pt idx="80">
                  <c:v>3.0081415929184852</c:v>
                </c:pt>
                <c:pt idx="81">
                  <c:v>2.9461946902653402</c:v>
                </c:pt>
                <c:pt idx="82">
                  <c:v>2.8869911504372778</c:v>
                </c:pt>
                <c:pt idx="83">
                  <c:v>2.829469026544317</c:v>
                </c:pt>
                <c:pt idx="84">
                  <c:v>2.7481415929170758</c:v>
                </c:pt>
                <c:pt idx="85">
                  <c:v>2.6959292034952491</c:v>
                </c:pt>
                <c:pt idx="86">
                  <c:v>2.6446902654867146</c:v>
                </c:pt>
                <c:pt idx="87">
                  <c:v>2.5969911504370349</c:v>
                </c:pt>
                <c:pt idx="88">
                  <c:v>2.54929203308272</c:v>
                </c:pt>
                <c:pt idx="89">
                  <c:v>2.5042477864079795</c:v>
                </c:pt>
                <c:pt idx="90">
                  <c:v>2.4618584056299482</c:v>
                </c:pt>
                <c:pt idx="91">
                  <c:v>2.4194690265331005</c:v>
                </c:pt>
                <c:pt idx="92">
                  <c:v>2.3807079646002429</c:v>
                </c:pt>
                <c:pt idx="93">
                  <c:v>2.3427433628096432</c:v>
                </c:pt>
                <c:pt idx="94">
                  <c:v>2.3066371681415911</c:v>
                </c:pt>
                <c:pt idx="95">
                  <c:v>2.2722123888825925</c:v>
                </c:pt>
                <c:pt idx="96">
                  <c:v>2.2139823008849571</c:v>
                </c:pt>
                <c:pt idx="97">
                  <c:v>2.1822123893805281</c:v>
                </c:pt>
                <c:pt idx="98">
                  <c:v>2.1514159291979214</c:v>
                </c:pt>
                <c:pt idx="99">
                  <c:v>2.1215044245999457</c:v>
                </c:pt>
                <c:pt idx="100">
                  <c:v>2.0933628291446218</c:v>
                </c:pt>
                <c:pt idx="101">
                  <c:v>2.0661061942768102</c:v>
                </c:pt>
                <c:pt idx="102">
                  <c:v>2.0397345132202838</c:v>
                </c:pt>
                <c:pt idx="103">
                  <c:v>2.0143362831771245</c:v>
                </c:pt>
                <c:pt idx="104">
                  <c:v>1.9906194690232952</c:v>
                </c:pt>
                <c:pt idx="105">
                  <c:v>1.9669026547417006</c:v>
                </c:pt>
                <c:pt idx="106">
                  <c:v>1.945044247762471</c:v>
                </c:pt>
                <c:pt idx="107">
                  <c:v>1.9239823008849528</c:v>
                </c:pt>
                <c:pt idx="108">
                  <c:v>0.23530723983210194</c:v>
                </c:pt>
                <c:pt idx="109">
                  <c:v>0.23528968530892422</c:v>
                </c:pt>
                <c:pt idx="110">
                  <c:v>0.23527212748690002</c:v>
                </c:pt>
                <c:pt idx="111">
                  <c:v>0.23525457201016428</c:v>
                </c:pt>
                <c:pt idx="112">
                  <c:v>0.2352370156158739</c:v>
                </c:pt>
                <c:pt idx="113">
                  <c:v>0.23521945990886733</c:v>
                </c:pt>
                <c:pt idx="114">
                  <c:v>0.23521960917785092</c:v>
                </c:pt>
                <c:pt idx="115">
                  <c:v>0.23523746401563431</c:v>
                </c:pt>
                <c:pt idx="116">
                  <c:v>0.23525532010619743</c:v>
                </c:pt>
                <c:pt idx="117">
                  <c:v>0.23527317503015796</c:v>
                </c:pt>
                <c:pt idx="118">
                  <c:v>0.23529103068666257</c:v>
                </c:pt>
                <c:pt idx="119">
                  <c:v>0.23530888566579039</c:v>
                </c:pt>
                <c:pt idx="120">
                  <c:v>0.23532674096259074</c:v>
                </c:pt>
                <c:pt idx="121">
                  <c:v>0.23534459774974462</c:v>
                </c:pt>
                <c:pt idx="122">
                  <c:v>0.2353624515552768</c:v>
                </c:pt>
                <c:pt idx="123">
                  <c:v>0.23538030718908645</c:v>
                </c:pt>
                <c:pt idx="124">
                  <c:v>0.23539816213035611</c:v>
                </c:pt>
                <c:pt idx="125">
                  <c:v>0.23541601774582285</c:v>
                </c:pt>
                <c:pt idx="126">
                  <c:v>0.23538030563181175</c:v>
                </c:pt>
                <c:pt idx="127">
                  <c:v>0.23529102646546793</c:v>
                </c:pt>
                <c:pt idx="128">
                  <c:v>0.23520174655799309</c:v>
                </c:pt>
                <c:pt idx="129">
                  <c:v>0.23511246887070045</c:v>
                </c:pt>
                <c:pt idx="130">
                  <c:v>0.23502319031566674</c:v>
                </c:pt>
                <c:pt idx="131">
                  <c:v>0.23493391098869934</c:v>
                </c:pt>
                <c:pt idx="132">
                  <c:v>0.23484463178844397</c:v>
                </c:pt>
                <c:pt idx="133">
                  <c:v>0.23475535407225862</c:v>
                </c:pt>
                <c:pt idx="134">
                  <c:v>0.23466607430170244</c:v>
                </c:pt>
                <c:pt idx="135">
                  <c:v>0.23457679575132065</c:v>
                </c:pt>
                <c:pt idx="136">
                  <c:v>0.23448751646994542</c:v>
                </c:pt>
                <c:pt idx="137">
                  <c:v>0.23439823777801611</c:v>
                </c:pt>
                <c:pt idx="138">
                  <c:v>0.23439813564793807</c:v>
                </c:pt>
                <c:pt idx="139">
                  <c:v>0.23448721036576106</c:v>
                </c:pt>
                <c:pt idx="140">
                  <c:v>0.23457628655231938</c:v>
                </c:pt>
                <c:pt idx="141">
                  <c:v>0.23466536139187361</c:v>
                </c:pt>
                <c:pt idx="142">
                  <c:v>0.23475443701780402</c:v>
                </c:pt>
                <c:pt idx="143">
                  <c:v>0.23484351190402658</c:v>
                </c:pt>
                <c:pt idx="144">
                  <c:v>0.23493258712126019</c:v>
                </c:pt>
                <c:pt idx="145">
                  <c:v>0.23502165967239197</c:v>
                </c:pt>
                <c:pt idx="146">
                  <c:v>0.2351107375962567</c:v>
                </c:pt>
                <c:pt idx="147">
                  <c:v>0.23519981318867927</c:v>
                </c:pt>
                <c:pt idx="148">
                  <c:v>0.23528888807484424</c:v>
                </c:pt>
                <c:pt idx="149">
                  <c:v>0.23537796215611936</c:v>
                </c:pt>
                <c:pt idx="150">
                  <c:v>0.23541366698345553</c:v>
                </c:pt>
                <c:pt idx="151">
                  <c:v>0.23539599919931739</c:v>
                </c:pt>
                <c:pt idx="152">
                  <c:v>0.23537833173696393</c:v>
                </c:pt>
                <c:pt idx="153">
                  <c:v>0.23536066357131505</c:v>
                </c:pt>
                <c:pt idx="154">
                  <c:v>0.23534299609225814</c:v>
                </c:pt>
                <c:pt idx="155">
                  <c:v>0.23532532790420529</c:v>
                </c:pt>
                <c:pt idx="156">
                  <c:v>0.23530766011988416</c:v>
                </c:pt>
                <c:pt idx="157">
                  <c:v>0.23528999379867246</c:v>
                </c:pt>
                <c:pt idx="158">
                  <c:v>0.23527232448275062</c:v>
                </c:pt>
                <c:pt idx="159">
                  <c:v>0.23525465700543871</c:v>
                </c:pt>
                <c:pt idx="160">
                  <c:v>0.23523698884900299</c:v>
                </c:pt>
                <c:pt idx="161">
                  <c:v>0.23521932070554052</c:v>
                </c:pt>
                <c:pt idx="162">
                  <c:v>0.2352194242413039</c:v>
                </c:pt>
                <c:pt idx="163">
                  <c:v>0.23523729821250661</c:v>
                </c:pt>
                <c:pt idx="164">
                  <c:v>0.23525516562414961</c:v>
                </c:pt>
                <c:pt idx="165">
                  <c:v>0.23527304642815297</c:v>
                </c:pt>
                <c:pt idx="166">
                  <c:v>0.23529092152322481</c:v>
                </c:pt>
                <c:pt idx="167">
                  <c:v>0.23530879546817082</c:v>
                </c:pt>
              </c:numCache>
            </c:numRef>
          </c:val>
          <c:smooth val="0"/>
          <c:extLst>
            <c:ext xmlns:c16="http://schemas.microsoft.com/office/drawing/2014/chart" uri="{C3380CC4-5D6E-409C-BE32-E72D297353CC}">
              <c16:uniqueId val="{00000000-47AF-40E6-9758-87E9A90A0802}"/>
            </c:ext>
          </c:extLst>
        </c:ser>
        <c:ser>
          <c:idx val="3"/>
          <c:order val="1"/>
          <c:tx>
            <c:strRef>
              <c:f>'Graficos 5-3 a 5-23_Flujos '!$FS$4</c:f>
              <c:strCache>
                <c:ptCount val="1"/>
                <c:pt idx="0">
                  <c:v>Flujo Oferta2</c:v>
                </c:pt>
              </c:strCache>
            </c:strRef>
          </c:tx>
          <c:spPr>
            <a:ln w="38100" cap="rnd">
              <a:solidFill>
                <a:schemeClr val="accent4"/>
              </a:solidFill>
              <a:prstDash val="sysDot"/>
              <a:round/>
            </a:ln>
            <a:effectLst/>
          </c:spPr>
          <c:marker>
            <c:symbol val="none"/>
          </c:marker>
          <c:val>
            <c:numRef>
              <c:f>'Graficos 5-3 a 5-23_Flujos '!$FS$5:$FS$172</c:f>
              <c:numCache>
                <c:formatCode>General</c:formatCode>
                <c:ptCount val="168"/>
                <c:pt idx="0">
                  <c:v>4.637000000000179</c:v>
                </c:pt>
                <c:pt idx="1">
                  <c:v>4.6369999999999898</c:v>
                </c:pt>
                <c:pt idx="2">
                  <c:v>4.6330493325445463</c:v>
                </c:pt>
                <c:pt idx="3">
                  <c:v>4.6369999999999676</c:v>
                </c:pt>
                <c:pt idx="4">
                  <c:v>4.6369999999990243</c:v>
                </c:pt>
                <c:pt idx="5">
                  <c:v>4.636999999999798</c:v>
                </c:pt>
                <c:pt idx="6">
                  <c:v>4.636999999999996</c:v>
                </c:pt>
                <c:pt idx="7">
                  <c:v>4.6369999999999907</c:v>
                </c:pt>
                <c:pt idx="8">
                  <c:v>4.6369999999999898</c:v>
                </c:pt>
                <c:pt idx="9">
                  <c:v>4.6369999999998068</c:v>
                </c:pt>
                <c:pt idx="10">
                  <c:v>4.6369999999999321</c:v>
                </c:pt>
                <c:pt idx="11">
                  <c:v>4.6369999999999925</c:v>
                </c:pt>
                <c:pt idx="12">
                  <c:v>4.6369999999999951</c:v>
                </c:pt>
                <c:pt idx="13">
                  <c:v>4.6369999999999862</c:v>
                </c:pt>
                <c:pt idx="14">
                  <c:v>4.636999999999996</c:v>
                </c:pt>
                <c:pt idx="15">
                  <c:v>4.636999999999996</c:v>
                </c:pt>
                <c:pt idx="16">
                  <c:v>4.6369999999999933</c:v>
                </c:pt>
                <c:pt idx="17">
                  <c:v>4.6369999999999987</c:v>
                </c:pt>
                <c:pt idx="18">
                  <c:v>4.6369999999999187</c:v>
                </c:pt>
                <c:pt idx="19">
                  <c:v>4.6369999999999827</c:v>
                </c:pt>
                <c:pt idx="20">
                  <c:v>4.6369999999999969</c:v>
                </c:pt>
                <c:pt idx="21">
                  <c:v>4.6369999999999472</c:v>
                </c:pt>
                <c:pt idx="22">
                  <c:v>4.6369999999999925</c:v>
                </c:pt>
                <c:pt idx="23">
                  <c:v>4.6369999999999987</c:v>
                </c:pt>
                <c:pt idx="24">
                  <c:v>4.6370000000000262</c:v>
                </c:pt>
                <c:pt idx="25">
                  <c:v>4.6369999999999738</c:v>
                </c:pt>
                <c:pt idx="26">
                  <c:v>4.6369999999999632</c:v>
                </c:pt>
                <c:pt idx="27">
                  <c:v>4.6369999999999951</c:v>
                </c:pt>
                <c:pt idx="28">
                  <c:v>4.6369999999994329</c:v>
                </c:pt>
                <c:pt idx="29">
                  <c:v>4.6369999999999179</c:v>
                </c:pt>
                <c:pt idx="30">
                  <c:v>4.6369999999999987</c:v>
                </c:pt>
                <c:pt idx="31">
                  <c:v>4.6369999999999969</c:v>
                </c:pt>
                <c:pt idx="32">
                  <c:v>4.6369999999999907</c:v>
                </c:pt>
                <c:pt idx="33">
                  <c:v>4.6369999999999845</c:v>
                </c:pt>
                <c:pt idx="34">
                  <c:v>4.6369999999999916</c:v>
                </c:pt>
                <c:pt idx="35">
                  <c:v>4.636999999999996</c:v>
                </c:pt>
                <c:pt idx="36">
                  <c:v>4.636999999999996</c:v>
                </c:pt>
                <c:pt idx="37">
                  <c:v>4.6369999999999925</c:v>
                </c:pt>
                <c:pt idx="38">
                  <c:v>4.6369999999999916</c:v>
                </c:pt>
                <c:pt idx="39">
                  <c:v>4.636999999999988</c:v>
                </c:pt>
                <c:pt idx="40">
                  <c:v>4.6369999999999907</c:v>
                </c:pt>
                <c:pt idx="41">
                  <c:v>4.636999999999996</c:v>
                </c:pt>
                <c:pt idx="42">
                  <c:v>4.6369999999999809</c:v>
                </c:pt>
                <c:pt idx="43">
                  <c:v>4.636999999999964</c:v>
                </c:pt>
                <c:pt idx="44">
                  <c:v>4.6369999999996967</c:v>
                </c:pt>
                <c:pt idx="45">
                  <c:v>4.6369999999998219</c:v>
                </c:pt>
                <c:pt idx="46">
                  <c:v>4.6369999999999854</c:v>
                </c:pt>
                <c:pt idx="47">
                  <c:v>4.6369999999997784</c:v>
                </c:pt>
                <c:pt idx="48">
                  <c:v>4.6369999999999703</c:v>
                </c:pt>
                <c:pt idx="49">
                  <c:v>4.6369999999995102</c:v>
                </c:pt>
                <c:pt idx="50">
                  <c:v>4.6370000000000005</c:v>
                </c:pt>
                <c:pt idx="51">
                  <c:v>4.6369999999997846</c:v>
                </c:pt>
                <c:pt idx="52">
                  <c:v>4.6369999999999303</c:v>
                </c:pt>
                <c:pt idx="53">
                  <c:v>4.6369999999998877</c:v>
                </c:pt>
                <c:pt idx="54">
                  <c:v>4.6369999999992002</c:v>
                </c:pt>
                <c:pt idx="55">
                  <c:v>4.6369999999999729</c:v>
                </c:pt>
                <c:pt idx="56">
                  <c:v>4.6138328969276161</c:v>
                </c:pt>
                <c:pt idx="57">
                  <c:v>4.2894287271704146</c:v>
                </c:pt>
                <c:pt idx="58">
                  <c:v>3.9650245887058473</c:v>
                </c:pt>
                <c:pt idx="59">
                  <c:v>3.6406204289589064</c:v>
                </c:pt>
                <c:pt idx="60">
                  <c:v>2.073646569581161</c:v>
                </c:pt>
                <c:pt idx="61">
                  <c:v>2.0796685696707344</c:v>
                </c:pt>
                <c:pt idx="62">
                  <c:v>2.0856904708878936</c:v>
                </c:pt>
                <c:pt idx="63">
                  <c:v>2.0917124486166734</c:v>
                </c:pt>
                <c:pt idx="64">
                  <c:v>2.0977344035575283</c:v>
                </c:pt>
                <c:pt idx="65">
                  <c:v>2.1037563883160408</c:v>
                </c:pt>
                <c:pt idx="66">
                  <c:v>2.1009036203040359</c:v>
                </c:pt>
                <c:pt idx="67">
                  <c:v>2.0891761340546422</c:v>
                </c:pt>
                <c:pt idx="68">
                  <c:v>2.0774486570442536</c:v>
                </c:pt>
                <c:pt idx="69">
                  <c:v>2.0657211615310143</c:v>
                </c:pt>
                <c:pt idx="70">
                  <c:v>2.0539936862128978</c:v>
                </c:pt>
                <c:pt idx="71">
                  <c:v>2.0422661898705909</c:v>
                </c:pt>
                <c:pt idx="72">
                  <c:v>2.0305386457583081</c:v>
                </c:pt>
                <c:pt idx="73">
                  <c:v>2.0188112009310402</c:v>
                </c:pt>
                <c:pt idx="74">
                  <c:v>2.0070836748519456</c:v>
                </c:pt>
                <c:pt idx="75">
                  <c:v>1.9953562032254151</c:v>
                </c:pt>
                <c:pt idx="76">
                  <c:v>1.983628705835194</c:v>
                </c:pt>
                <c:pt idx="77">
                  <c:v>1.9719012350809106</c:v>
                </c:pt>
                <c:pt idx="78">
                  <c:v>1.9160545346591575</c:v>
                </c:pt>
                <c:pt idx="79">
                  <c:v>1.8160886436450161</c:v>
                </c:pt>
                <c:pt idx="80">
                  <c:v>1.7161227664726846</c:v>
                </c:pt>
                <c:pt idx="81">
                  <c:v>1.6161568588110402</c:v>
                </c:pt>
                <c:pt idx="82">
                  <c:v>1.5161909976251164</c:v>
                </c:pt>
                <c:pt idx="83">
                  <c:v>1.416225139300946</c:v>
                </c:pt>
                <c:pt idx="84">
                  <c:v>1.3693604302616977</c:v>
                </c:pt>
                <c:pt idx="85">
                  <c:v>1.3980267677478546</c:v>
                </c:pt>
                <c:pt idx="86">
                  <c:v>1.4266930489341143</c:v>
                </c:pt>
                <c:pt idx="87">
                  <c:v>1.4553593784077814</c:v>
                </c:pt>
                <c:pt idx="88">
                  <c:v>1.4840256736104969</c:v>
                </c:pt>
                <c:pt idx="89">
                  <c:v>1.5126920098061392</c:v>
                </c:pt>
                <c:pt idx="90">
                  <c:v>1.5117769370196983</c:v>
                </c:pt>
                <c:pt idx="91">
                  <c:v>1.4812805085912792</c:v>
                </c:pt>
                <c:pt idx="92">
                  <c:v>1.4507841024958539</c:v>
                </c:pt>
                <c:pt idx="93">
                  <c:v>1.4202876557918735</c:v>
                </c:pt>
                <c:pt idx="94">
                  <c:v>1.3897912545501911</c:v>
                </c:pt>
                <c:pt idx="95">
                  <c:v>1.3592948096836877</c:v>
                </c:pt>
                <c:pt idx="96">
                  <c:v>1.3287981077397437</c:v>
                </c:pt>
                <c:pt idx="97">
                  <c:v>1.298301766163819</c:v>
                </c:pt>
                <c:pt idx="98">
                  <c:v>1.2678052652315774</c:v>
                </c:pt>
                <c:pt idx="99">
                  <c:v>1.2373088752603381</c:v>
                </c:pt>
                <c:pt idx="100">
                  <c:v>1.2068124337955015</c:v>
                </c:pt>
                <c:pt idx="101">
                  <c:v>1.1763160507567014</c:v>
                </c:pt>
                <c:pt idx="102">
                  <c:v>1.1552428887472652</c:v>
                </c:pt>
                <c:pt idx="103">
                  <c:v>1.1435930272882406</c:v>
                </c:pt>
                <c:pt idx="104">
                  <c:v>1.1319432007830688</c:v>
                </c:pt>
                <c:pt idx="105">
                  <c:v>1.1202933114714149</c:v>
                </c:pt>
                <c:pt idx="106">
                  <c:v>1.1086434934487563</c:v>
                </c:pt>
                <c:pt idx="107">
                  <c:v>1.0969936077864753</c:v>
                </c:pt>
                <c:pt idx="108">
                  <c:v>1.0853433028430817</c:v>
                </c:pt>
                <c:pt idx="109">
                  <c:v>1.0736935827436607</c:v>
                </c:pt>
                <c:pt idx="110">
                  <c:v>1.0620436014320893</c:v>
                </c:pt>
                <c:pt idx="111">
                  <c:v>1.0503938008567781</c:v>
                </c:pt>
                <c:pt idx="112">
                  <c:v>1.0387439186323317</c:v>
                </c:pt>
                <c:pt idx="113">
                  <c:v>1.0270941354775591</c:v>
                </c:pt>
                <c:pt idx="114">
                  <c:v>1.016614070107895</c:v>
                </c:pt>
                <c:pt idx="115">
                  <c:v>1.0073038675861394</c:v>
                </c:pt>
                <c:pt idx="116">
                  <c:v>0.9979937224465637</c:v>
                </c:pt>
                <c:pt idx="117">
                  <c:v>0.98868347583913074</c:v>
                </c:pt>
                <c:pt idx="118">
                  <c:v>0.97937334386311981</c:v>
                </c:pt>
                <c:pt idx="119">
                  <c:v>0.97006310667829709</c:v>
                </c:pt>
                <c:pt idx="120">
                  <c:v>0.96075198167106968</c:v>
                </c:pt>
                <c:pt idx="121">
                  <c:v>0.95144205865601417</c:v>
                </c:pt>
                <c:pt idx="122">
                  <c:v>0.94213166024548189</c:v>
                </c:pt>
                <c:pt idx="123">
                  <c:v>0.93282159511648444</c:v>
                </c:pt>
                <c:pt idx="124">
                  <c:v>0.92351139375224944</c:v>
                </c:pt>
                <c:pt idx="125">
                  <c:v>0.91420136587842338</c:v>
                </c:pt>
                <c:pt idx="126">
                  <c:v>0.90609796252486507</c:v>
                </c:pt>
                <c:pt idx="127">
                  <c:v>0.89920139869288729</c:v>
                </c:pt>
                <c:pt idx="128">
                  <c:v>0.89230492389382221</c:v>
                </c:pt>
                <c:pt idx="129">
                  <c:v>0.88540828806591121</c:v>
                </c:pt>
                <c:pt idx="130">
                  <c:v>0.8785118428679024</c:v>
                </c:pt>
                <c:pt idx="131">
                  <c:v>0.87161520798793313</c:v>
                </c:pt>
                <c:pt idx="132">
                  <c:v>0.8647172532706664</c:v>
                </c:pt>
                <c:pt idx="133">
                  <c:v>0.85782097215444653</c:v>
                </c:pt>
                <c:pt idx="134">
                  <c:v>0.8509242349177526</c:v>
                </c:pt>
                <c:pt idx="135">
                  <c:v>0.84402784273291676</c:v>
                </c:pt>
                <c:pt idx="136">
                  <c:v>0.83713125524432896</c:v>
                </c:pt>
                <c:pt idx="137">
                  <c:v>0.83023488851733074</c:v>
                </c:pt>
                <c:pt idx="138">
                  <c:v>0.82556317088233133</c:v>
                </c:pt>
                <c:pt idx="139">
                  <c:v>0.82311641069172825</c:v>
                </c:pt>
                <c:pt idx="140">
                  <c:v>0.82066984887362693</c:v>
                </c:pt>
                <c:pt idx="141">
                  <c:v>0.81822292149165277</c:v>
                </c:pt>
                <c:pt idx="142">
                  <c:v>0.81577653686808216</c:v>
                </c:pt>
                <c:pt idx="143">
                  <c:v>0.81332949960486622</c:v>
                </c:pt>
                <c:pt idx="144">
                  <c:v>0.81087964933781542</c:v>
                </c:pt>
                <c:pt idx="145">
                  <c:v>0.8084337492833974</c:v>
                </c:pt>
                <c:pt idx="146">
                  <c:v>0.80598635148534203</c:v>
                </c:pt>
                <c:pt idx="147">
                  <c:v>0.80353951773101773</c:v>
                </c:pt>
                <c:pt idx="148">
                  <c:v>0.8010930042935116</c:v>
                </c:pt>
                <c:pt idx="149">
                  <c:v>0.79864621662086388</c:v>
                </c:pt>
                <c:pt idx="150">
                  <c:v>0.78901446436762934</c:v>
                </c:pt>
                <c:pt idx="151">
                  <c:v>0.77219756752524726</c:v>
                </c:pt>
                <c:pt idx="152">
                  <c:v>0.75538243450241072</c:v>
                </c:pt>
                <c:pt idx="153">
                  <c:v>0.73856454165678764</c:v>
                </c:pt>
                <c:pt idx="154">
                  <c:v>0.72175329153848955</c:v>
                </c:pt>
                <c:pt idx="155">
                  <c:v>0.70493439807322278</c:v>
                </c:pt>
                <c:pt idx="156">
                  <c:v>0.74335477635172664</c:v>
                </c:pt>
                <c:pt idx="157">
                  <c:v>0.7382380981315817</c:v>
                </c:pt>
                <c:pt idx="158">
                  <c:v>0.73310105761378053</c:v>
                </c:pt>
                <c:pt idx="159">
                  <c:v>0.72798155647494578</c:v>
                </c:pt>
                <c:pt idx="160">
                  <c:v>0.72284543993625605</c:v>
                </c:pt>
                <c:pt idx="161">
                  <c:v>0.71779558799456122</c:v>
                </c:pt>
                <c:pt idx="162">
                  <c:v>0.71383705474551273</c:v>
                </c:pt>
                <c:pt idx="163">
                  <c:v>0.71100670634431062</c:v>
                </c:pt>
                <c:pt idx="164">
                  <c:v>0.70827725056056545</c:v>
                </c:pt>
                <c:pt idx="165">
                  <c:v>0.70537079127905855</c:v>
                </c:pt>
                <c:pt idx="166">
                  <c:v>0.70266522390481623</c:v>
                </c:pt>
                <c:pt idx="167">
                  <c:v>0.69976842802888295</c:v>
                </c:pt>
              </c:numCache>
            </c:numRef>
          </c:val>
          <c:smooth val="0"/>
          <c:extLst>
            <c:ext xmlns:c16="http://schemas.microsoft.com/office/drawing/2014/chart" uri="{C3380CC4-5D6E-409C-BE32-E72D297353CC}">
              <c16:uniqueId val="{00000001-47AF-40E6-9758-87E9A90A0802}"/>
            </c:ext>
          </c:extLst>
        </c:ser>
        <c:ser>
          <c:idx val="4"/>
          <c:order val="2"/>
          <c:tx>
            <c:strRef>
              <c:f>'Graficos 5-3 a 5-23_Flujos '!$FT$4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'!$FT$5:$FT$172</c:f>
              <c:numCache>
                <c:formatCode>General</c:formatCode>
                <c:ptCount val="168"/>
                <c:pt idx="0">
                  <c:v>4.637000000000179</c:v>
                </c:pt>
                <c:pt idx="1">
                  <c:v>4.6369999999999898</c:v>
                </c:pt>
                <c:pt idx="2">
                  <c:v>4.6330493325445463</c:v>
                </c:pt>
                <c:pt idx="3">
                  <c:v>4.6369999999999676</c:v>
                </c:pt>
                <c:pt idx="4">
                  <c:v>4.6369999999990243</c:v>
                </c:pt>
                <c:pt idx="5">
                  <c:v>4.636999999999798</c:v>
                </c:pt>
                <c:pt idx="6">
                  <c:v>4.636999999999996</c:v>
                </c:pt>
                <c:pt idx="7">
                  <c:v>4.6369999999999907</c:v>
                </c:pt>
                <c:pt idx="8">
                  <c:v>4.6369999999999898</c:v>
                </c:pt>
                <c:pt idx="9">
                  <c:v>4.6369999999998068</c:v>
                </c:pt>
                <c:pt idx="10">
                  <c:v>4.6369999999999321</c:v>
                </c:pt>
                <c:pt idx="11">
                  <c:v>4.6369999999999925</c:v>
                </c:pt>
                <c:pt idx="12">
                  <c:v>4.6369999999999756</c:v>
                </c:pt>
                <c:pt idx="13">
                  <c:v>4.6369999999999925</c:v>
                </c:pt>
                <c:pt idx="14">
                  <c:v>4.6369999999988512</c:v>
                </c:pt>
                <c:pt idx="15">
                  <c:v>4.6369999999999569</c:v>
                </c:pt>
                <c:pt idx="16">
                  <c:v>4.6369999999999907</c:v>
                </c:pt>
                <c:pt idx="17">
                  <c:v>4.6369999999999925</c:v>
                </c:pt>
                <c:pt idx="18">
                  <c:v>4.6369999999999836</c:v>
                </c:pt>
                <c:pt idx="19">
                  <c:v>4.6369999999999987</c:v>
                </c:pt>
                <c:pt idx="20">
                  <c:v>4.6369999999999942</c:v>
                </c:pt>
                <c:pt idx="21">
                  <c:v>4.6369999999999996</c:v>
                </c:pt>
                <c:pt idx="22">
                  <c:v>4.6369999999999951</c:v>
                </c:pt>
                <c:pt idx="23">
                  <c:v>4.6370000000000031</c:v>
                </c:pt>
                <c:pt idx="24">
                  <c:v>4.636999999999996</c:v>
                </c:pt>
                <c:pt idx="25">
                  <c:v>4.6369999999999942</c:v>
                </c:pt>
                <c:pt idx="26">
                  <c:v>4.6369999999999978</c:v>
                </c:pt>
                <c:pt idx="27">
                  <c:v>4.6369999999999907</c:v>
                </c:pt>
                <c:pt idx="28">
                  <c:v>4.6369999999995333</c:v>
                </c:pt>
                <c:pt idx="29">
                  <c:v>4.6369999999999933</c:v>
                </c:pt>
                <c:pt idx="30">
                  <c:v>4.6369999999999747</c:v>
                </c:pt>
                <c:pt idx="31">
                  <c:v>4.6369999999999996</c:v>
                </c:pt>
                <c:pt idx="32">
                  <c:v>4.636999999999988</c:v>
                </c:pt>
                <c:pt idx="33">
                  <c:v>4.6369999999999649</c:v>
                </c:pt>
                <c:pt idx="34">
                  <c:v>4.6369999999999942</c:v>
                </c:pt>
                <c:pt idx="35">
                  <c:v>4.6369999999999942</c:v>
                </c:pt>
                <c:pt idx="36">
                  <c:v>4.6369999999996443</c:v>
                </c:pt>
                <c:pt idx="37">
                  <c:v>4.6369999999999756</c:v>
                </c:pt>
                <c:pt idx="38">
                  <c:v>4.6369999999998681</c:v>
                </c:pt>
                <c:pt idx="39">
                  <c:v>4.636999999999734</c:v>
                </c:pt>
                <c:pt idx="40">
                  <c:v>4.6370000000000049</c:v>
                </c:pt>
                <c:pt idx="41">
                  <c:v>4.6369999999999996</c:v>
                </c:pt>
                <c:pt idx="42">
                  <c:v>4.6369999999999907</c:v>
                </c:pt>
                <c:pt idx="43">
                  <c:v>4.6369999999999978</c:v>
                </c:pt>
                <c:pt idx="44">
                  <c:v>4.63699999999998</c:v>
                </c:pt>
                <c:pt idx="45">
                  <c:v>4.6369999999999818</c:v>
                </c:pt>
                <c:pt idx="46">
                  <c:v>4.6369999999998051</c:v>
                </c:pt>
                <c:pt idx="47">
                  <c:v>4.6369999999999987</c:v>
                </c:pt>
                <c:pt idx="48">
                  <c:v>4.6369999999998912</c:v>
                </c:pt>
                <c:pt idx="49">
                  <c:v>4.6369999999998921</c:v>
                </c:pt>
                <c:pt idx="50">
                  <c:v>4.6369999999999783</c:v>
                </c:pt>
                <c:pt idx="51">
                  <c:v>4.6370000000000013</c:v>
                </c:pt>
                <c:pt idx="52">
                  <c:v>4.6369999999999987</c:v>
                </c:pt>
                <c:pt idx="53">
                  <c:v>4.6369999999997287</c:v>
                </c:pt>
                <c:pt idx="54">
                  <c:v>4.6369999999996869</c:v>
                </c:pt>
                <c:pt idx="55">
                  <c:v>4.6369999999999747</c:v>
                </c:pt>
                <c:pt idx="56">
                  <c:v>4.613832896927093</c:v>
                </c:pt>
                <c:pt idx="57">
                  <c:v>4.2894287271693985</c:v>
                </c:pt>
                <c:pt idx="58">
                  <c:v>3.9650245887070987</c:v>
                </c:pt>
                <c:pt idx="59">
                  <c:v>3.6406204289589175</c:v>
                </c:pt>
                <c:pt idx="60">
                  <c:v>2.0736465694535968</c:v>
                </c:pt>
                <c:pt idx="61">
                  <c:v>2.0796685695724033</c:v>
                </c:pt>
                <c:pt idx="62">
                  <c:v>2.0856904708520427</c:v>
                </c:pt>
                <c:pt idx="63">
                  <c:v>2.091712448616605</c:v>
                </c:pt>
                <c:pt idx="64">
                  <c:v>2.0977344031825749</c:v>
                </c:pt>
                <c:pt idx="65">
                  <c:v>2.1037563883160759</c:v>
                </c:pt>
                <c:pt idx="66">
                  <c:v>2.1009036206900245</c:v>
                </c:pt>
                <c:pt idx="67">
                  <c:v>2.0891761340546471</c:v>
                </c:pt>
                <c:pt idx="68">
                  <c:v>2.0774486583458973</c:v>
                </c:pt>
                <c:pt idx="69">
                  <c:v>2.0657211605239616</c:v>
                </c:pt>
                <c:pt idx="70">
                  <c:v>2.0539936861856649</c:v>
                </c:pt>
                <c:pt idx="71">
                  <c:v>2.042266189870579</c:v>
                </c:pt>
                <c:pt idx="72">
                  <c:v>2.0305386456190253</c:v>
                </c:pt>
                <c:pt idx="73">
                  <c:v>2.0188112010358839</c:v>
                </c:pt>
                <c:pt idx="74">
                  <c:v>2.0070836748566268</c:v>
                </c:pt>
                <c:pt idx="75">
                  <c:v>1.9953562032240166</c:v>
                </c:pt>
                <c:pt idx="76">
                  <c:v>1.9836287058727449</c:v>
                </c:pt>
                <c:pt idx="77">
                  <c:v>1.9719012350999032</c:v>
                </c:pt>
                <c:pt idx="78">
                  <c:v>1.9160545346556113</c:v>
                </c:pt>
                <c:pt idx="79">
                  <c:v>1.8160886431167909</c:v>
                </c:pt>
                <c:pt idx="80">
                  <c:v>1.7161227661452894</c:v>
                </c:pt>
                <c:pt idx="81">
                  <c:v>1.6161568643761952</c:v>
                </c:pt>
                <c:pt idx="82">
                  <c:v>1.516190997836951</c:v>
                </c:pt>
                <c:pt idx="83">
                  <c:v>1.4162251518459823</c:v>
                </c:pt>
                <c:pt idx="84">
                  <c:v>1.3693604268618609</c:v>
                </c:pt>
                <c:pt idx="85">
                  <c:v>1.3980267685612946</c:v>
                </c:pt>
                <c:pt idx="86">
                  <c:v>1.4266930488339349</c:v>
                </c:pt>
                <c:pt idx="87">
                  <c:v>1.4553593783376579</c:v>
                </c:pt>
                <c:pt idx="88">
                  <c:v>1.4840256743287625</c:v>
                </c:pt>
                <c:pt idx="89">
                  <c:v>1.5126920112740692</c:v>
                </c:pt>
                <c:pt idx="90">
                  <c:v>1.5117769370127463</c:v>
                </c:pt>
                <c:pt idx="91">
                  <c:v>1.4812805085852485</c:v>
                </c:pt>
                <c:pt idx="92">
                  <c:v>1.45078410308709</c:v>
                </c:pt>
                <c:pt idx="93">
                  <c:v>1.4202876558250144</c:v>
                </c:pt>
                <c:pt idx="94">
                  <c:v>1.3897912545503024</c:v>
                </c:pt>
                <c:pt idx="95">
                  <c:v>1.3592948096287352</c:v>
                </c:pt>
                <c:pt idx="96">
                  <c:v>1.3287981071819754</c:v>
                </c:pt>
                <c:pt idx="97">
                  <c:v>1.2983017654947597</c:v>
                </c:pt>
                <c:pt idx="98">
                  <c:v>1.267805265232006</c:v>
                </c:pt>
                <c:pt idx="99">
                  <c:v>1.237308874987652</c:v>
                </c:pt>
                <c:pt idx="100">
                  <c:v>1.2068124337955644</c:v>
                </c:pt>
                <c:pt idx="101">
                  <c:v>1.1763160527566618</c:v>
                </c:pt>
                <c:pt idx="102">
                  <c:v>1.1552428886789778</c:v>
                </c:pt>
                <c:pt idx="103">
                  <c:v>1.1435930272802599</c:v>
                </c:pt>
                <c:pt idx="104">
                  <c:v>1.1319431962991753</c:v>
                </c:pt>
                <c:pt idx="105">
                  <c:v>1.1202933116385789</c:v>
                </c:pt>
                <c:pt idx="106">
                  <c:v>1.1086434934840297</c:v>
                </c:pt>
                <c:pt idx="107">
                  <c:v>1.0969936077912357</c:v>
                </c:pt>
                <c:pt idx="108">
                  <c:v>1.0853433027774333</c:v>
                </c:pt>
                <c:pt idx="109">
                  <c:v>1.0736935826718603</c:v>
                </c:pt>
                <c:pt idx="110">
                  <c:v>1.0620436014370296</c:v>
                </c:pt>
                <c:pt idx="111">
                  <c:v>1.0503938018133654</c:v>
                </c:pt>
                <c:pt idx="112">
                  <c:v>1.0387439186739609</c:v>
                </c:pt>
                <c:pt idx="113">
                  <c:v>1.0270941354804248</c:v>
                </c:pt>
                <c:pt idx="114">
                  <c:v>1.0166140696600543</c:v>
                </c:pt>
                <c:pt idx="115">
                  <c:v>1.0073037998148315</c:v>
                </c:pt>
                <c:pt idx="116">
                  <c:v>0.9979937224463582</c:v>
                </c:pt>
                <c:pt idx="117">
                  <c:v>0.98868347585859118</c:v>
                </c:pt>
                <c:pt idx="118">
                  <c:v>0.97937334386759944</c:v>
                </c:pt>
                <c:pt idx="119">
                  <c:v>0.97006310667829732</c:v>
                </c:pt>
                <c:pt idx="120">
                  <c:v>0.96075198167043296</c:v>
                </c:pt>
                <c:pt idx="121">
                  <c:v>0.95144205882285349</c:v>
                </c:pt>
                <c:pt idx="122">
                  <c:v>0.94213166025079709</c:v>
                </c:pt>
                <c:pt idx="123">
                  <c:v>0.93282159515201568</c:v>
                </c:pt>
                <c:pt idx="124">
                  <c:v>0.92351139375140223</c:v>
                </c:pt>
                <c:pt idx="125">
                  <c:v>0.91420136537540397</c:v>
                </c:pt>
                <c:pt idx="126">
                  <c:v>0.90609796243077079</c:v>
                </c:pt>
                <c:pt idx="127">
                  <c:v>0.89920139869563753</c:v>
                </c:pt>
                <c:pt idx="128">
                  <c:v>0.89230492389383431</c:v>
                </c:pt>
                <c:pt idx="129">
                  <c:v>0.88540828536940608</c:v>
                </c:pt>
                <c:pt idx="130">
                  <c:v>0.87851184271616922</c:v>
                </c:pt>
                <c:pt idx="131">
                  <c:v>0.87161520798793291</c:v>
                </c:pt>
                <c:pt idx="132">
                  <c:v>0.86471725634123053</c:v>
                </c:pt>
                <c:pt idx="133">
                  <c:v>0.8578209720681248</c:v>
                </c:pt>
                <c:pt idx="134">
                  <c:v>0.85092423491769076</c:v>
                </c:pt>
                <c:pt idx="135">
                  <c:v>0.84402784273288767</c:v>
                </c:pt>
                <c:pt idx="136">
                  <c:v>0.83713125524455578</c:v>
                </c:pt>
                <c:pt idx="137">
                  <c:v>0.83023488813934421</c:v>
                </c:pt>
                <c:pt idx="138">
                  <c:v>0.82556317088214548</c:v>
                </c:pt>
                <c:pt idx="139">
                  <c:v>0.8231164120864275</c:v>
                </c:pt>
                <c:pt idx="140">
                  <c:v>0.82066984890703498</c:v>
                </c:pt>
                <c:pt idx="141">
                  <c:v>0.81822292170185218</c:v>
                </c:pt>
                <c:pt idx="142">
                  <c:v>0.8157765368637605</c:v>
                </c:pt>
                <c:pt idx="143">
                  <c:v>0.81332949960514478</c:v>
                </c:pt>
                <c:pt idx="144">
                  <c:v>0.81087964933781553</c:v>
                </c:pt>
                <c:pt idx="145">
                  <c:v>0.80843374976209326</c:v>
                </c:pt>
                <c:pt idx="146">
                  <c:v>0.80598635148607578</c:v>
                </c:pt>
                <c:pt idx="147">
                  <c:v>0.80353951656637301</c:v>
                </c:pt>
                <c:pt idx="148">
                  <c:v>0.80109300429368702</c:v>
                </c:pt>
                <c:pt idx="149">
                  <c:v>0.79864621662250856</c:v>
                </c:pt>
                <c:pt idx="150">
                  <c:v>0.78901446436939704</c:v>
                </c:pt>
                <c:pt idx="151">
                  <c:v>0.77219756753399627</c:v>
                </c:pt>
                <c:pt idx="152">
                  <c:v>0.75538243450385956</c:v>
                </c:pt>
                <c:pt idx="153">
                  <c:v>0.73856454042877595</c:v>
                </c:pt>
                <c:pt idx="154">
                  <c:v>0.72175329133453148</c:v>
                </c:pt>
                <c:pt idx="155">
                  <c:v>0.70493439807427927</c:v>
                </c:pt>
                <c:pt idx="156">
                  <c:v>0.74335477648431281</c:v>
                </c:pt>
                <c:pt idx="157">
                  <c:v>0.73823809979447474</c:v>
                </c:pt>
                <c:pt idx="158">
                  <c:v>0.73310105788716662</c:v>
                </c:pt>
                <c:pt idx="159">
                  <c:v>0.72798155645953144</c:v>
                </c:pt>
                <c:pt idx="160">
                  <c:v>0.72284544454983213</c:v>
                </c:pt>
                <c:pt idx="161">
                  <c:v>0.71779558788831255</c:v>
                </c:pt>
                <c:pt idx="162">
                  <c:v>0.71383705473140835</c:v>
                </c:pt>
                <c:pt idx="163">
                  <c:v>0.71100670634088059</c:v>
                </c:pt>
                <c:pt idx="164">
                  <c:v>0.70827725002917963</c:v>
                </c:pt>
                <c:pt idx="165">
                  <c:v>0.70537079381472501</c:v>
                </c:pt>
                <c:pt idx="166">
                  <c:v>0.70266522387122021</c:v>
                </c:pt>
                <c:pt idx="167">
                  <c:v>0.69976842803123152</c:v>
                </c:pt>
              </c:numCache>
            </c:numRef>
          </c:val>
          <c:smooth val="0"/>
          <c:extLst>
            <c:ext xmlns:c16="http://schemas.microsoft.com/office/drawing/2014/chart" uri="{C3380CC4-5D6E-409C-BE32-E72D297353CC}">
              <c16:uniqueId val="{00000002-47AF-40E6-9758-87E9A90A0802}"/>
            </c:ext>
          </c:extLst>
        </c:ser>
        <c:ser>
          <c:idx val="1"/>
          <c:order val="3"/>
          <c:tx>
            <c:strRef>
              <c:f>'Graficos 5-3 a 5-23_Flujos '!$FU$4</c:f>
              <c:strCache>
                <c:ptCount val="1"/>
                <c:pt idx="0">
                  <c:v>Capacidad Flujo</c:v>
                </c:pt>
              </c:strCache>
            </c:strRef>
          </c:tx>
          <c:spPr>
            <a:ln w="15875" cap="rnd">
              <a:solidFill>
                <a:srgbClr val="C0CD0A"/>
              </a:solidFill>
              <a:prstDash val="solid"/>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'!$FU$5:$FU$172</c:f>
              <c:numCache>
                <c:formatCode>General</c:formatCode>
                <c:ptCount val="168"/>
                <c:pt idx="0">
                  <c:v>4.6369999999999996</c:v>
                </c:pt>
                <c:pt idx="1">
                  <c:v>4.6369999999999996</c:v>
                </c:pt>
                <c:pt idx="2">
                  <c:v>4.6369999999999996</c:v>
                </c:pt>
                <c:pt idx="3">
                  <c:v>4.6369999999999996</c:v>
                </c:pt>
                <c:pt idx="4">
                  <c:v>4.6369999999999996</c:v>
                </c:pt>
                <c:pt idx="5">
                  <c:v>4.6369999999999996</c:v>
                </c:pt>
                <c:pt idx="6">
                  <c:v>4.6369999999999996</c:v>
                </c:pt>
                <c:pt idx="7">
                  <c:v>4.6369999999999996</c:v>
                </c:pt>
                <c:pt idx="8">
                  <c:v>4.6369999999999996</c:v>
                </c:pt>
                <c:pt idx="9">
                  <c:v>4.6369999999999996</c:v>
                </c:pt>
                <c:pt idx="10">
                  <c:v>4.6369999999999996</c:v>
                </c:pt>
                <c:pt idx="11">
                  <c:v>4.6369999999999996</c:v>
                </c:pt>
                <c:pt idx="12">
                  <c:v>4.6369999999999996</c:v>
                </c:pt>
                <c:pt idx="13">
                  <c:v>4.6369999999999996</c:v>
                </c:pt>
                <c:pt idx="14">
                  <c:v>4.6369999999999996</c:v>
                </c:pt>
                <c:pt idx="15">
                  <c:v>4.6369999999999996</c:v>
                </c:pt>
                <c:pt idx="16">
                  <c:v>4.6369999999999996</c:v>
                </c:pt>
                <c:pt idx="17">
                  <c:v>4.6369999999999996</c:v>
                </c:pt>
                <c:pt idx="18">
                  <c:v>4.6369999999999996</c:v>
                </c:pt>
                <c:pt idx="19">
                  <c:v>4.6369999999999996</c:v>
                </c:pt>
                <c:pt idx="20">
                  <c:v>4.6369999999999996</c:v>
                </c:pt>
                <c:pt idx="21">
                  <c:v>4.6369999999999996</c:v>
                </c:pt>
                <c:pt idx="22">
                  <c:v>4.6369999999999996</c:v>
                </c:pt>
                <c:pt idx="23">
                  <c:v>4.6369999999999996</c:v>
                </c:pt>
                <c:pt idx="24">
                  <c:v>4.6369999999999996</c:v>
                </c:pt>
                <c:pt idx="25">
                  <c:v>4.6369999999999996</c:v>
                </c:pt>
                <c:pt idx="26">
                  <c:v>4.6369999999999996</c:v>
                </c:pt>
                <c:pt idx="27">
                  <c:v>4.6369999999999996</c:v>
                </c:pt>
                <c:pt idx="28">
                  <c:v>4.6369999999999996</c:v>
                </c:pt>
                <c:pt idx="29">
                  <c:v>4.6369999999999996</c:v>
                </c:pt>
                <c:pt idx="30">
                  <c:v>4.6369999999999996</c:v>
                </c:pt>
                <c:pt idx="31">
                  <c:v>4.6369999999999996</c:v>
                </c:pt>
                <c:pt idx="32">
                  <c:v>4.6369999999999996</c:v>
                </c:pt>
                <c:pt idx="33">
                  <c:v>4.6369999999999996</c:v>
                </c:pt>
                <c:pt idx="34">
                  <c:v>4.6369999999999996</c:v>
                </c:pt>
                <c:pt idx="35">
                  <c:v>4.6369999999999996</c:v>
                </c:pt>
                <c:pt idx="36">
                  <c:v>4.6369999999999996</c:v>
                </c:pt>
                <c:pt idx="37">
                  <c:v>4.6369999999999996</c:v>
                </c:pt>
                <c:pt idx="38">
                  <c:v>4.6369999999999996</c:v>
                </c:pt>
                <c:pt idx="39">
                  <c:v>4.6369999999999996</c:v>
                </c:pt>
                <c:pt idx="40">
                  <c:v>4.6369999999999996</c:v>
                </c:pt>
                <c:pt idx="41">
                  <c:v>4.6369999999999996</c:v>
                </c:pt>
                <c:pt idx="42">
                  <c:v>4.6369999999999996</c:v>
                </c:pt>
                <c:pt idx="43">
                  <c:v>4.6369999999999996</c:v>
                </c:pt>
                <c:pt idx="44">
                  <c:v>4.6369999999999996</c:v>
                </c:pt>
                <c:pt idx="45">
                  <c:v>4.6369999999999996</c:v>
                </c:pt>
                <c:pt idx="46">
                  <c:v>4.6369999999999996</c:v>
                </c:pt>
                <c:pt idx="47">
                  <c:v>4.6369999999999996</c:v>
                </c:pt>
                <c:pt idx="48">
                  <c:v>4.6369999999999996</c:v>
                </c:pt>
                <c:pt idx="49">
                  <c:v>4.6369999999999996</c:v>
                </c:pt>
                <c:pt idx="50">
                  <c:v>4.6369999999999996</c:v>
                </c:pt>
                <c:pt idx="51">
                  <c:v>4.6369999999999996</c:v>
                </c:pt>
                <c:pt idx="52">
                  <c:v>4.6369999999999996</c:v>
                </c:pt>
                <c:pt idx="53">
                  <c:v>4.6369999999999996</c:v>
                </c:pt>
                <c:pt idx="54">
                  <c:v>4.6369999999999996</c:v>
                </c:pt>
                <c:pt idx="55">
                  <c:v>4.6369999999999996</c:v>
                </c:pt>
                <c:pt idx="56">
                  <c:v>4.6369999999999996</c:v>
                </c:pt>
                <c:pt idx="57">
                  <c:v>4.6369999999999996</c:v>
                </c:pt>
                <c:pt idx="58">
                  <c:v>4.6369999999999996</c:v>
                </c:pt>
                <c:pt idx="59">
                  <c:v>4.6369999999999996</c:v>
                </c:pt>
                <c:pt idx="60">
                  <c:v>4.6369999999999996</c:v>
                </c:pt>
                <c:pt idx="61">
                  <c:v>4.6369999999999996</c:v>
                </c:pt>
                <c:pt idx="62">
                  <c:v>4.6369999999999996</c:v>
                </c:pt>
                <c:pt idx="63">
                  <c:v>4.6369999999999996</c:v>
                </c:pt>
                <c:pt idx="64">
                  <c:v>4.6369999999999996</c:v>
                </c:pt>
                <c:pt idx="65">
                  <c:v>4.6369999999999996</c:v>
                </c:pt>
                <c:pt idx="66">
                  <c:v>4.6369999999999996</c:v>
                </c:pt>
                <c:pt idx="67">
                  <c:v>4.6369999999999996</c:v>
                </c:pt>
                <c:pt idx="68">
                  <c:v>4.6369999999999996</c:v>
                </c:pt>
                <c:pt idx="69">
                  <c:v>4.6369999999999996</c:v>
                </c:pt>
                <c:pt idx="70">
                  <c:v>4.6369999999999996</c:v>
                </c:pt>
                <c:pt idx="71">
                  <c:v>4.6369999999999996</c:v>
                </c:pt>
                <c:pt idx="72">
                  <c:v>4.6369999999999996</c:v>
                </c:pt>
                <c:pt idx="73">
                  <c:v>4.6369999999999996</c:v>
                </c:pt>
                <c:pt idx="74">
                  <c:v>4.6369999999999996</c:v>
                </c:pt>
                <c:pt idx="75">
                  <c:v>4.6369999999999996</c:v>
                </c:pt>
                <c:pt idx="76">
                  <c:v>4.6369999999999996</c:v>
                </c:pt>
                <c:pt idx="77">
                  <c:v>4.6369999999999996</c:v>
                </c:pt>
                <c:pt idx="78">
                  <c:v>4.6369999999999996</c:v>
                </c:pt>
                <c:pt idx="79">
                  <c:v>4.6369999999999996</c:v>
                </c:pt>
                <c:pt idx="80">
                  <c:v>4.6369999999999996</c:v>
                </c:pt>
                <c:pt idx="81">
                  <c:v>4.6369999999999996</c:v>
                </c:pt>
                <c:pt idx="82">
                  <c:v>4.6369999999999996</c:v>
                </c:pt>
                <c:pt idx="83">
                  <c:v>4.6369999999999996</c:v>
                </c:pt>
                <c:pt idx="84">
                  <c:v>4.6369999999999996</c:v>
                </c:pt>
                <c:pt idx="85">
                  <c:v>4.6369999999999996</c:v>
                </c:pt>
                <c:pt idx="86">
                  <c:v>4.6369999999999996</c:v>
                </c:pt>
                <c:pt idx="87">
                  <c:v>4.6369999999999996</c:v>
                </c:pt>
                <c:pt idx="88">
                  <c:v>4.6369999999999996</c:v>
                </c:pt>
                <c:pt idx="89">
                  <c:v>4.6369999999999996</c:v>
                </c:pt>
                <c:pt idx="90">
                  <c:v>4.6369999999999996</c:v>
                </c:pt>
                <c:pt idx="91">
                  <c:v>4.6369999999999996</c:v>
                </c:pt>
                <c:pt idx="92">
                  <c:v>4.6369999999999996</c:v>
                </c:pt>
                <c:pt idx="93">
                  <c:v>4.6369999999999996</c:v>
                </c:pt>
                <c:pt idx="94">
                  <c:v>4.6369999999999996</c:v>
                </c:pt>
                <c:pt idx="95">
                  <c:v>4.6369999999999996</c:v>
                </c:pt>
                <c:pt idx="96">
                  <c:v>4.6369999999999996</c:v>
                </c:pt>
                <c:pt idx="97">
                  <c:v>4.6369999999999996</c:v>
                </c:pt>
                <c:pt idx="98">
                  <c:v>4.6369999999999996</c:v>
                </c:pt>
                <c:pt idx="99">
                  <c:v>4.6369999999999996</c:v>
                </c:pt>
                <c:pt idx="100">
                  <c:v>4.6369999999999996</c:v>
                </c:pt>
                <c:pt idx="101">
                  <c:v>4.6369999999999996</c:v>
                </c:pt>
                <c:pt idx="102">
                  <c:v>4.6369999999999996</c:v>
                </c:pt>
                <c:pt idx="103">
                  <c:v>4.6369999999999996</c:v>
                </c:pt>
                <c:pt idx="104">
                  <c:v>4.6369999999999996</c:v>
                </c:pt>
                <c:pt idx="105">
                  <c:v>4.6369999999999996</c:v>
                </c:pt>
                <c:pt idx="106">
                  <c:v>4.6369999999999996</c:v>
                </c:pt>
                <c:pt idx="107">
                  <c:v>4.6369999999999996</c:v>
                </c:pt>
                <c:pt idx="108">
                  <c:v>4.6369999999999996</c:v>
                </c:pt>
                <c:pt idx="109">
                  <c:v>4.6369999999999996</c:v>
                </c:pt>
                <c:pt idx="110">
                  <c:v>4.6369999999999996</c:v>
                </c:pt>
                <c:pt idx="111">
                  <c:v>4.6369999999999996</c:v>
                </c:pt>
                <c:pt idx="112">
                  <c:v>4.6369999999999996</c:v>
                </c:pt>
                <c:pt idx="113">
                  <c:v>4.6369999999999996</c:v>
                </c:pt>
                <c:pt idx="114">
                  <c:v>4.6369999999999996</c:v>
                </c:pt>
                <c:pt idx="115">
                  <c:v>4.6369999999999996</c:v>
                </c:pt>
                <c:pt idx="116">
                  <c:v>4.6369999999999996</c:v>
                </c:pt>
                <c:pt idx="117">
                  <c:v>4.6369999999999996</c:v>
                </c:pt>
                <c:pt idx="118">
                  <c:v>4.6369999999999996</c:v>
                </c:pt>
                <c:pt idx="119">
                  <c:v>4.6369999999999996</c:v>
                </c:pt>
                <c:pt idx="120">
                  <c:v>4.6369999999999996</c:v>
                </c:pt>
                <c:pt idx="121">
                  <c:v>4.6369999999999996</c:v>
                </c:pt>
                <c:pt idx="122">
                  <c:v>4.6369999999999996</c:v>
                </c:pt>
                <c:pt idx="123">
                  <c:v>4.6369999999999996</c:v>
                </c:pt>
                <c:pt idx="124">
                  <c:v>4.6369999999999996</c:v>
                </c:pt>
                <c:pt idx="125">
                  <c:v>4.6369999999999996</c:v>
                </c:pt>
                <c:pt idx="126">
                  <c:v>4.6369999999999996</c:v>
                </c:pt>
                <c:pt idx="127">
                  <c:v>4.6369999999999996</c:v>
                </c:pt>
                <c:pt idx="128">
                  <c:v>4.6369999999999996</c:v>
                </c:pt>
                <c:pt idx="129">
                  <c:v>4.6369999999999996</c:v>
                </c:pt>
                <c:pt idx="130">
                  <c:v>4.6369999999999996</c:v>
                </c:pt>
                <c:pt idx="131">
                  <c:v>4.6369999999999996</c:v>
                </c:pt>
                <c:pt idx="132">
                  <c:v>4.6369999999999996</c:v>
                </c:pt>
                <c:pt idx="133">
                  <c:v>4.6369999999999996</c:v>
                </c:pt>
                <c:pt idx="134">
                  <c:v>4.6369999999999996</c:v>
                </c:pt>
                <c:pt idx="135">
                  <c:v>4.6369999999999996</c:v>
                </c:pt>
                <c:pt idx="136">
                  <c:v>4.6369999999999996</c:v>
                </c:pt>
                <c:pt idx="137">
                  <c:v>4.6369999999999996</c:v>
                </c:pt>
                <c:pt idx="138">
                  <c:v>4.6369999999999996</c:v>
                </c:pt>
                <c:pt idx="139">
                  <c:v>4.6369999999999996</c:v>
                </c:pt>
                <c:pt idx="140">
                  <c:v>4.6369999999999996</c:v>
                </c:pt>
                <c:pt idx="141">
                  <c:v>4.6369999999999996</c:v>
                </c:pt>
                <c:pt idx="142">
                  <c:v>4.6369999999999996</c:v>
                </c:pt>
                <c:pt idx="143">
                  <c:v>4.6369999999999996</c:v>
                </c:pt>
                <c:pt idx="144">
                  <c:v>4.6369999999999996</c:v>
                </c:pt>
                <c:pt idx="145">
                  <c:v>4.6369999999999996</c:v>
                </c:pt>
                <c:pt idx="146">
                  <c:v>4.6369999999999996</c:v>
                </c:pt>
                <c:pt idx="147">
                  <c:v>4.6369999999999996</c:v>
                </c:pt>
                <c:pt idx="148">
                  <c:v>4.6369999999999996</c:v>
                </c:pt>
                <c:pt idx="149">
                  <c:v>4.6369999999999996</c:v>
                </c:pt>
                <c:pt idx="150">
                  <c:v>4.6369999999999996</c:v>
                </c:pt>
                <c:pt idx="151">
                  <c:v>4.6369999999999996</c:v>
                </c:pt>
                <c:pt idx="152">
                  <c:v>4.6369999999999996</c:v>
                </c:pt>
                <c:pt idx="153">
                  <c:v>4.6369999999999996</c:v>
                </c:pt>
                <c:pt idx="154">
                  <c:v>4.6369999999999996</c:v>
                </c:pt>
                <c:pt idx="155">
                  <c:v>4.6369999999999996</c:v>
                </c:pt>
                <c:pt idx="156">
                  <c:v>4.6369999999999996</c:v>
                </c:pt>
                <c:pt idx="157">
                  <c:v>4.6369999999999996</c:v>
                </c:pt>
                <c:pt idx="158">
                  <c:v>4.6369999999999996</c:v>
                </c:pt>
                <c:pt idx="159">
                  <c:v>4.6369999999999996</c:v>
                </c:pt>
                <c:pt idx="160">
                  <c:v>4.6369999999999996</c:v>
                </c:pt>
                <c:pt idx="161">
                  <c:v>4.6369999999999996</c:v>
                </c:pt>
                <c:pt idx="162">
                  <c:v>4.6369999999999996</c:v>
                </c:pt>
                <c:pt idx="163">
                  <c:v>4.6369999999999996</c:v>
                </c:pt>
                <c:pt idx="164">
                  <c:v>4.6369999999999996</c:v>
                </c:pt>
                <c:pt idx="165">
                  <c:v>4.6369999999999996</c:v>
                </c:pt>
                <c:pt idx="166">
                  <c:v>4.6369999999999996</c:v>
                </c:pt>
                <c:pt idx="167">
                  <c:v>4.6369999999999996</c:v>
                </c:pt>
              </c:numCache>
            </c:numRef>
          </c:val>
          <c:smooth val="0"/>
          <c:extLst>
            <c:ext xmlns:c16="http://schemas.microsoft.com/office/drawing/2014/chart" uri="{C3380CC4-5D6E-409C-BE32-E72D297353CC}">
              <c16:uniqueId val="{00000003-47AF-40E6-9758-87E9A90A0802}"/>
            </c:ext>
          </c:extLst>
        </c:ser>
        <c:ser>
          <c:idx val="2"/>
          <c:order val="4"/>
          <c:tx>
            <c:strRef>
              <c:f>'Graficos 5-3 a 5-23_Flujos '!$FV$4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'!$FV$5:$FV$172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4-47AF-40E6-9758-87E9A90A0802}"/>
            </c:ext>
          </c:extLst>
        </c:ser>
        <c:dLbls>
          <c:showLegendKey val="0"/>
          <c:showVal val="0"/>
          <c:showCatName val="0"/>
          <c:showSerName val="0"/>
          <c:showPercent val="0"/>
          <c:showBubbleSize val="0"/>
        </c:dLbls>
        <c:smooth val="0"/>
        <c:axId val="1017781136"/>
        <c:axId val="1017781680"/>
      </c:lineChart>
      <c:dateAx>
        <c:axId val="10177811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1017781680"/>
        <c:crosses val="autoZero"/>
        <c:auto val="1"/>
        <c:lblOffset val="100"/>
        <c:baseTimeUnit val="months"/>
      </c:dateAx>
      <c:valAx>
        <c:axId val="101778168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017781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Barrancabermeja - Sebastopol </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'!$I$4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'!$I$5:$I$172</c:f>
              <c:numCache>
                <c:formatCode>General</c:formatCode>
                <c:ptCount val="168"/>
                <c:pt idx="0">
                  <c:v>65.476022658054575</c:v>
                </c:pt>
                <c:pt idx="1">
                  <c:v>69.30601242662712</c:v>
                </c:pt>
                <c:pt idx="2">
                  <c:v>57.83346095611563</c:v>
                </c:pt>
                <c:pt idx="3">
                  <c:v>64.478157902760699</c:v>
                </c:pt>
                <c:pt idx="4">
                  <c:v>56.966457305176391</c:v>
                </c:pt>
                <c:pt idx="5">
                  <c:v>55.096080765221132</c:v>
                </c:pt>
                <c:pt idx="6">
                  <c:v>57.601518462148022</c:v>
                </c:pt>
                <c:pt idx="7">
                  <c:v>60.644725769678558</c:v>
                </c:pt>
                <c:pt idx="8">
                  <c:v>55.176834177117343</c:v>
                </c:pt>
                <c:pt idx="9">
                  <c:v>50.935867764080371</c:v>
                </c:pt>
                <c:pt idx="10">
                  <c:v>51.228987833421343</c:v>
                </c:pt>
                <c:pt idx="11">
                  <c:v>49.691981939733722</c:v>
                </c:pt>
                <c:pt idx="12">
                  <c:v>51.2712467924419</c:v>
                </c:pt>
                <c:pt idx="13">
                  <c:v>49.909110105983785</c:v>
                </c:pt>
                <c:pt idx="14">
                  <c:v>49.473002169766431</c:v>
                </c:pt>
                <c:pt idx="15">
                  <c:v>45.03486272717717</c:v>
                </c:pt>
                <c:pt idx="16">
                  <c:v>47.408898117637051</c:v>
                </c:pt>
                <c:pt idx="17">
                  <c:v>57.879457605910773</c:v>
                </c:pt>
                <c:pt idx="18">
                  <c:v>42.012200468668652</c:v>
                </c:pt>
                <c:pt idx="19">
                  <c:v>37.867799683006069</c:v>
                </c:pt>
                <c:pt idx="20">
                  <c:v>34.584978521813611</c:v>
                </c:pt>
                <c:pt idx="21">
                  <c:v>46.356139540537924</c:v>
                </c:pt>
                <c:pt idx="22">
                  <c:v>35.464032436905171</c:v>
                </c:pt>
                <c:pt idx="23">
                  <c:v>-9.1517904365900904E-12</c:v>
                </c:pt>
                <c:pt idx="24">
                  <c:v>8.8817841970012523E-11</c:v>
                </c:pt>
                <c:pt idx="25">
                  <c:v>-1.8451373762218282E-10</c:v>
                </c:pt>
                <c:pt idx="26">
                  <c:v>34.678487522409426</c:v>
                </c:pt>
                <c:pt idx="27">
                  <c:v>35.475451545646251</c:v>
                </c:pt>
                <c:pt idx="28">
                  <c:v>34.628747559083479</c:v>
                </c:pt>
                <c:pt idx="29">
                  <c:v>61.130894161273488</c:v>
                </c:pt>
                <c:pt idx="30">
                  <c:v>32.981849966123519</c:v>
                </c:pt>
                <c:pt idx="31">
                  <c:v>33.213346426366229</c:v>
                </c:pt>
                <c:pt idx="32">
                  <c:v>21.853918750865745</c:v>
                </c:pt>
                <c:pt idx="33">
                  <c:v>30.231751333705375</c:v>
                </c:pt>
                <c:pt idx="34">
                  <c:v>24.13658206839483</c:v>
                </c:pt>
                <c:pt idx="35">
                  <c:v>16.619785986547413</c:v>
                </c:pt>
                <c:pt idx="36">
                  <c:v>19.383579681117055</c:v>
                </c:pt>
                <c:pt idx="37">
                  <c:v>11.475923065734037</c:v>
                </c:pt>
                <c:pt idx="38">
                  <c:v>11.754362735978759</c:v>
                </c:pt>
                <c:pt idx="39">
                  <c:v>7.6520302408206362</c:v>
                </c:pt>
                <c:pt idx="40">
                  <c:v>11.572621072456201</c:v>
                </c:pt>
                <c:pt idx="41">
                  <c:v>4.9817049366364188</c:v>
                </c:pt>
                <c:pt idx="42">
                  <c:v>6.9520297964791951</c:v>
                </c:pt>
                <c:pt idx="43">
                  <c:v>2.2029348705205507</c:v>
                </c:pt>
                <c:pt idx="44">
                  <c:v>5.4688715437343376</c:v>
                </c:pt>
                <c:pt idx="45">
                  <c:v>6.5228413856274301</c:v>
                </c:pt>
                <c:pt idx="46">
                  <c:v>1.8339002809617</c:v>
                </c:pt>
                <c:pt idx="47">
                  <c:v>2.9507418730645441E-9</c:v>
                </c:pt>
                <c:pt idx="48">
                  <c:v>6.5436058965711936</c:v>
                </c:pt>
                <c:pt idx="49">
                  <c:v>4.2237218167429091E-9</c:v>
                </c:pt>
                <c:pt idx="50">
                  <c:v>9.5496943686157465E-12</c:v>
                </c:pt>
                <c:pt idx="51">
                  <c:v>8.3957729657413438E-11</c:v>
                </c:pt>
                <c:pt idx="52">
                  <c:v>1.8690116121433675E-10</c:v>
                </c:pt>
                <c:pt idx="53">
                  <c:v>1.1190195436938666E-9</c:v>
                </c:pt>
                <c:pt idx="54">
                  <c:v>7.2367356551694684E-10</c:v>
                </c:pt>
                <c:pt idx="55">
                  <c:v>3.5677771847986151E-10</c:v>
                </c:pt>
                <c:pt idx="56">
                  <c:v>2.0972379388695117E-10</c:v>
                </c:pt>
                <c:pt idx="57">
                  <c:v>-1.0800249583553523E-12</c:v>
                </c:pt>
                <c:pt idx="58">
                  <c:v>1.0535927685850766E-10</c:v>
                </c:pt>
                <c:pt idx="59">
                  <c:v>-3.865352482534945E-12</c:v>
                </c:pt>
                <c:pt idx="60">
                  <c:v>62.609601598363952</c:v>
                </c:pt>
                <c:pt idx="61">
                  <c:v>67.491685592976864</c:v>
                </c:pt>
                <c:pt idx="62">
                  <c:v>65.725932358283899</c:v>
                </c:pt>
                <c:pt idx="63">
                  <c:v>65.351570321072359</c:v>
                </c:pt>
                <c:pt idx="64">
                  <c:v>65.30405159649672</c:v>
                </c:pt>
                <c:pt idx="65">
                  <c:v>67.961120909443707</c:v>
                </c:pt>
                <c:pt idx="66">
                  <c:v>66.383873097205651</c:v>
                </c:pt>
                <c:pt idx="67">
                  <c:v>66.043172588717425</c:v>
                </c:pt>
                <c:pt idx="68">
                  <c:v>68.274160475077224</c:v>
                </c:pt>
                <c:pt idx="69">
                  <c:v>67.29602767675533</c:v>
                </c:pt>
                <c:pt idx="70">
                  <c:v>68.455463828358916</c:v>
                </c:pt>
                <c:pt idx="71">
                  <c:v>65.564509161500609</c:v>
                </c:pt>
                <c:pt idx="72">
                  <c:v>63.381961200255319</c:v>
                </c:pt>
                <c:pt idx="73">
                  <c:v>68.285016070454731</c:v>
                </c:pt>
                <c:pt idx="74">
                  <c:v>66.615772894903785</c:v>
                </c:pt>
                <c:pt idx="75">
                  <c:v>66.204717666987563</c:v>
                </c:pt>
                <c:pt idx="76">
                  <c:v>66.054021500065573</c:v>
                </c:pt>
                <c:pt idx="77">
                  <c:v>68.805411090841517</c:v>
                </c:pt>
                <c:pt idx="78">
                  <c:v>67.203640961743076</c:v>
                </c:pt>
                <c:pt idx="79">
                  <c:v>66.824255691550206</c:v>
                </c:pt>
                <c:pt idx="80">
                  <c:v>69.052008642174769</c:v>
                </c:pt>
                <c:pt idx="81">
                  <c:v>68.061401496030157</c:v>
                </c:pt>
                <c:pt idx="82">
                  <c:v>69.264891489277943</c:v>
                </c:pt>
                <c:pt idx="83">
                  <c:v>66.352044732921058</c:v>
                </c:pt>
                <c:pt idx="84">
                  <c:v>64.137415211487678</c:v>
                </c:pt>
                <c:pt idx="85">
                  <c:v>69.094076458539348</c:v>
                </c:pt>
                <c:pt idx="86">
                  <c:v>67.40623462262738</c:v>
                </c:pt>
                <c:pt idx="87">
                  <c:v>66.981267306182417</c:v>
                </c:pt>
                <c:pt idx="88">
                  <c:v>66.867558749276213</c:v>
                </c:pt>
                <c:pt idx="89">
                  <c:v>69.650268485507695</c:v>
                </c:pt>
                <c:pt idx="90">
                  <c:v>68.041024943187949</c:v>
                </c:pt>
                <c:pt idx="91">
                  <c:v>67.616605241521029</c:v>
                </c:pt>
                <c:pt idx="92">
                  <c:v>78.891524818478501</c:v>
                </c:pt>
                <c:pt idx="93">
                  <c:v>80.891005888435757</c:v>
                </c:pt>
                <c:pt idx="94">
                  <c:v>89.986344872959307</c:v>
                </c:pt>
                <c:pt idx="95">
                  <c:v>84.000112936744699</c:v>
                </c:pt>
                <c:pt idx="96">
                  <c:v>81.177408392832149</c:v>
                </c:pt>
                <c:pt idx="97">
                  <c:v>95.755123531955178</c:v>
                </c:pt>
                <c:pt idx="98">
                  <c:v>68.094789287686581</c:v>
                </c:pt>
                <c:pt idx="99">
                  <c:v>67.69562291353941</c:v>
                </c:pt>
                <c:pt idx="100">
                  <c:v>67.524580063123722</c:v>
                </c:pt>
                <c:pt idx="101">
                  <c:v>70.328106655928423</c:v>
                </c:pt>
                <c:pt idx="102">
                  <c:v>68.722957626290736</c:v>
                </c:pt>
                <c:pt idx="103">
                  <c:v>68.253847230589599</c:v>
                </c:pt>
                <c:pt idx="104">
                  <c:v>78.853515347072971</c:v>
                </c:pt>
                <c:pt idx="105">
                  <c:v>73.778563030922669</c:v>
                </c:pt>
                <c:pt idx="106">
                  <c:v>85.451033285135054</c:v>
                </c:pt>
                <c:pt idx="107">
                  <c:v>81.440968707960565</c:v>
                </c:pt>
                <c:pt idx="108">
                  <c:v>135.77385881832743</c:v>
                </c:pt>
                <c:pt idx="109">
                  <c:v>137.515245387709</c:v>
                </c:pt>
                <c:pt idx="110">
                  <c:v>138.06914543983294</c:v>
                </c:pt>
                <c:pt idx="111">
                  <c:v>136.77974250473198</c:v>
                </c:pt>
                <c:pt idx="112">
                  <c:v>136.90817642457841</c:v>
                </c:pt>
                <c:pt idx="113">
                  <c:v>166.52846693604079</c:v>
                </c:pt>
                <c:pt idx="114">
                  <c:v>137.06189331707719</c:v>
                </c:pt>
                <c:pt idx="115">
                  <c:v>140.22823104908457</c:v>
                </c:pt>
                <c:pt idx="116">
                  <c:v>132.07634399116796</c:v>
                </c:pt>
                <c:pt idx="117">
                  <c:v>138.89867435221095</c:v>
                </c:pt>
                <c:pt idx="118">
                  <c:v>138.54733874701196</c:v>
                </c:pt>
                <c:pt idx="119">
                  <c:v>128.22376243490726</c:v>
                </c:pt>
                <c:pt idx="120">
                  <c:v>139.23687614747905</c:v>
                </c:pt>
                <c:pt idx="121">
                  <c:v>136.5339661448379</c:v>
                </c:pt>
                <c:pt idx="122">
                  <c:v>136.36867691237421</c:v>
                </c:pt>
                <c:pt idx="123">
                  <c:v>132.49598078391864</c:v>
                </c:pt>
                <c:pt idx="124">
                  <c:v>137.5142469437269</c:v>
                </c:pt>
                <c:pt idx="125">
                  <c:v>132.05213792029826</c:v>
                </c:pt>
                <c:pt idx="126">
                  <c:v>133.77574564373936</c:v>
                </c:pt>
                <c:pt idx="127">
                  <c:v>131.79933049192186</c:v>
                </c:pt>
                <c:pt idx="128">
                  <c:v>135.27118129906012</c:v>
                </c:pt>
                <c:pt idx="129">
                  <c:v>137.21849698778533</c:v>
                </c:pt>
                <c:pt idx="130">
                  <c:v>137.98725593907875</c:v>
                </c:pt>
                <c:pt idx="131">
                  <c:v>131.10237153248454</c:v>
                </c:pt>
                <c:pt idx="132">
                  <c:v>148.24699477045215</c:v>
                </c:pt>
                <c:pt idx="133">
                  <c:v>144.27460071489622</c:v>
                </c:pt>
                <c:pt idx="134">
                  <c:v>134.9742962760356</c:v>
                </c:pt>
                <c:pt idx="135">
                  <c:v>132.39365343374084</c:v>
                </c:pt>
                <c:pt idx="136">
                  <c:v>130.68350629844645</c:v>
                </c:pt>
                <c:pt idx="137">
                  <c:v>126.46530582731066</c:v>
                </c:pt>
                <c:pt idx="138">
                  <c:v>127.62012053208309</c:v>
                </c:pt>
                <c:pt idx="139">
                  <c:v>135.78659788197547</c:v>
                </c:pt>
                <c:pt idx="140">
                  <c:v>127.05538637452992</c:v>
                </c:pt>
                <c:pt idx="141">
                  <c:v>130.98326212987013</c:v>
                </c:pt>
                <c:pt idx="142">
                  <c:v>132.82392243025242</c:v>
                </c:pt>
                <c:pt idx="143">
                  <c:v>129.58521411452966</c:v>
                </c:pt>
                <c:pt idx="144">
                  <c:v>141.56138874121825</c:v>
                </c:pt>
                <c:pt idx="145">
                  <c:v>131.28593812296458</c:v>
                </c:pt>
                <c:pt idx="146">
                  <c:v>151.13970526655612</c:v>
                </c:pt>
                <c:pt idx="147">
                  <c:v>154.03890981576114</c:v>
                </c:pt>
                <c:pt idx="148">
                  <c:v>130.34865884158353</c:v>
                </c:pt>
                <c:pt idx="149">
                  <c:v>135.4961324196338</c:v>
                </c:pt>
                <c:pt idx="150">
                  <c:v>142.16024045196536</c:v>
                </c:pt>
                <c:pt idx="151">
                  <c:v>148.19092910584004</c:v>
                </c:pt>
                <c:pt idx="152">
                  <c:v>129.6793418085872</c:v>
                </c:pt>
                <c:pt idx="153">
                  <c:v>131.02282540703891</c:v>
                </c:pt>
                <c:pt idx="154">
                  <c:v>131.44288233391126</c:v>
                </c:pt>
                <c:pt idx="155">
                  <c:v>129.66869472495455</c:v>
                </c:pt>
                <c:pt idx="156">
                  <c:v>129.83113543939544</c:v>
                </c:pt>
                <c:pt idx="157">
                  <c:v>128.89765883545624</c:v>
                </c:pt>
                <c:pt idx="158">
                  <c:v>127.61248359324236</c:v>
                </c:pt>
                <c:pt idx="159">
                  <c:v>128.59641654549341</c:v>
                </c:pt>
                <c:pt idx="160">
                  <c:v>133.64093405038875</c:v>
                </c:pt>
                <c:pt idx="161">
                  <c:v>121.46380250121001</c:v>
                </c:pt>
                <c:pt idx="162">
                  <c:v>129.3895055118046</c:v>
                </c:pt>
                <c:pt idx="163">
                  <c:v>133.62145341670839</c:v>
                </c:pt>
                <c:pt idx="164">
                  <c:v>128.79329432395753</c:v>
                </c:pt>
                <c:pt idx="165">
                  <c:v>130.53392039131722</c:v>
                </c:pt>
                <c:pt idx="166">
                  <c:v>122.24840188023518</c:v>
                </c:pt>
                <c:pt idx="167">
                  <c:v>131.90757924283389</c:v>
                </c:pt>
              </c:numCache>
            </c:numRef>
          </c:val>
          <c:smooth val="0"/>
          <c:extLst>
            <c:ext xmlns:c16="http://schemas.microsoft.com/office/drawing/2014/chart" uri="{C3380CC4-5D6E-409C-BE32-E72D297353CC}">
              <c16:uniqueId val="{00000000-090F-414A-B541-A687D01F2DF7}"/>
            </c:ext>
          </c:extLst>
        </c:ser>
        <c:ser>
          <c:idx val="3"/>
          <c:order val="1"/>
          <c:tx>
            <c:strRef>
              <c:f>'Graficos 5-3 a 5-23_Flujos '!$J$4</c:f>
              <c:strCache>
                <c:ptCount val="1"/>
                <c:pt idx="0">
                  <c:v>Flujo Oferta2</c:v>
                </c:pt>
              </c:strCache>
            </c:strRef>
          </c:tx>
          <c:spPr>
            <a:ln w="38100" cap="rnd">
              <a:solidFill>
                <a:schemeClr val="accent4"/>
              </a:solidFill>
              <a:prstDash val="sysDot"/>
              <a:round/>
            </a:ln>
            <a:effectLst/>
          </c:spPr>
          <c:marker>
            <c:symbol val="none"/>
          </c:marker>
          <c:val>
            <c:numRef>
              <c:f>'Graficos 5-3 a 5-23_Flujos '!$J$5:$J$172</c:f>
              <c:numCache>
                <c:formatCode>General</c:formatCode>
                <c:ptCount val="168"/>
                <c:pt idx="0">
                  <c:v>-9.2220896067902629</c:v>
                </c:pt>
                <c:pt idx="1">
                  <c:v>10.333946508262073</c:v>
                </c:pt>
                <c:pt idx="2">
                  <c:v>-21.031913410438463</c:v>
                </c:pt>
                <c:pt idx="3">
                  <c:v>-6.0991557725423462</c:v>
                </c:pt>
                <c:pt idx="4">
                  <c:v>-3.0366690243513403</c:v>
                </c:pt>
                <c:pt idx="5">
                  <c:v>-24.274003023280528</c:v>
                </c:pt>
                <c:pt idx="6">
                  <c:v>-10.569779147981535</c:v>
                </c:pt>
                <c:pt idx="7">
                  <c:v>-5.8595224279480789</c:v>
                </c:pt>
                <c:pt idx="8">
                  <c:v>41.189820220219559</c:v>
                </c:pt>
                <c:pt idx="9">
                  <c:v>36.901040734403779</c:v>
                </c:pt>
                <c:pt idx="10">
                  <c:v>54.665959639055501</c:v>
                </c:pt>
                <c:pt idx="11">
                  <c:v>42.361200291758394</c:v>
                </c:pt>
                <c:pt idx="12">
                  <c:v>27.540284935013432</c:v>
                </c:pt>
                <c:pt idx="13">
                  <c:v>56.70976849139484</c:v>
                </c:pt>
                <c:pt idx="14">
                  <c:v>47.375449180774893</c:v>
                </c:pt>
                <c:pt idx="15">
                  <c:v>55.152702503989843</c:v>
                </c:pt>
                <c:pt idx="16">
                  <c:v>56.222215712294258</c:v>
                </c:pt>
                <c:pt idx="17">
                  <c:v>72.682204488348276</c:v>
                </c:pt>
                <c:pt idx="18">
                  <c:v>66.588523977913354</c:v>
                </c:pt>
                <c:pt idx="19">
                  <c:v>74.357805440988471</c:v>
                </c:pt>
                <c:pt idx="20">
                  <c:v>72.157354628674312</c:v>
                </c:pt>
                <c:pt idx="21">
                  <c:v>84.08875434510233</c:v>
                </c:pt>
                <c:pt idx="22">
                  <c:v>74.19354140982648</c:v>
                </c:pt>
                <c:pt idx="23">
                  <c:v>35.844632607376269</c:v>
                </c:pt>
                <c:pt idx="24">
                  <c:v>36.281917980954091</c:v>
                </c:pt>
                <c:pt idx="25">
                  <c:v>39.183042331399804</c:v>
                </c:pt>
                <c:pt idx="26">
                  <c:v>63.247185209570176</c:v>
                </c:pt>
                <c:pt idx="27">
                  <c:v>48.834687349198219</c:v>
                </c:pt>
                <c:pt idx="28">
                  <c:v>43.504494782526194</c:v>
                </c:pt>
                <c:pt idx="29">
                  <c:v>58.984704950120062</c:v>
                </c:pt>
                <c:pt idx="30">
                  <c:v>54.449660087273344</c:v>
                </c:pt>
                <c:pt idx="31">
                  <c:v>68.242932883530756</c:v>
                </c:pt>
                <c:pt idx="32">
                  <c:v>74.30871736198273</c:v>
                </c:pt>
                <c:pt idx="33">
                  <c:v>80.32952542897732</c:v>
                </c:pt>
                <c:pt idx="34">
                  <c:v>79.269023762835729</c:v>
                </c:pt>
                <c:pt idx="35">
                  <c:v>69.782373460393131</c:v>
                </c:pt>
                <c:pt idx="36">
                  <c:v>82.734218937102554</c:v>
                </c:pt>
                <c:pt idx="37">
                  <c:v>80.549966927604345</c:v>
                </c:pt>
                <c:pt idx="38">
                  <c:v>79.535743677454491</c:v>
                </c:pt>
                <c:pt idx="39">
                  <c:v>76.394919259690028</c:v>
                </c:pt>
                <c:pt idx="40">
                  <c:v>80.768781339155112</c:v>
                </c:pt>
                <c:pt idx="41">
                  <c:v>76.086295533869276</c:v>
                </c:pt>
                <c:pt idx="42">
                  <c:v>77.326766465004283</c:v>
                </c:pt>
                <c:pt idx="43">
                  <c:v>76.045708498483009</c:v>
                </c:pt>
                <c:pt idx="44">
                  <c:v>80.501172493438844</c:v>
                </c:pt>
                <c:pt idx="45">
                  <c:v>82.378394638098712</c:v>
                </c:pt>
                <c:pt idx="46">
                  <c:v>83.975554944021297</c:v>
                </c:pt>
                <c:pt idx="47">
                  <c:v>77.497160896443546</c:v>
                </c:pt>
                <c:pt idx="48">
                  <c:v>98.849335120437786</c:v>
                </c:pt>
                <c:pt idx="49">
                  <c:v>96.762701965634193</c:v>
                </c:pt>
                <c:pt idx="50">
                  <c:v>88.401151622154089</c:v>
                </c:pt>
                <c:pt idx="51">
                  <c:v>87.949935228034661</c:v>
                </c:pt>
                <c:pt idx="52">
                  <c:v>85.96868406337137</c:v>
                </c:pt>
                <c:pt idx="53">
                  <c:v>81.833967605110928</c:v>
                </c:pt>
                <c:pt idx="54">
                  <c:v>84.210012750204697</c:v>
                </c:pt>
                <c:pt idx="55">
                  <c:v>90.079616709429558</c:v>
                </c:pt>
                <c:pt idx="56">
                  <c:v>79.67950603184596</c:v>
                </c:pt>
                <c:pt idx="57">
                  <c:v>75.390146234310265</c:v>
                </c:pt>
                <c:pt idx="58">
                  <c:v>82.777061411737634</c:v>
                </c:pt>
                <c:pt idx="59">
                  <c:v>81.797589726233042</c:v>
                </c:pt>
                <c:pt idx="60">
                  <c:v>22.564124140932108</c:v>
                </c:pt>
                <c:pt idx="61">
                  <c:v>47.251850096101407</c:v>
                </c:pt>
                <c:pt idx="62">
                  <c:v>0</c:v>
                </c:pt>
                <c:pt idx="63">
                  <c:v>6.1292455328366486</c:v>
                </c:pt>
                <c:pt idx="64">
                  <c:v>8.966256348619936</c:v>
                </c:pt>
                <c:pt idx="65">
                  <c:v>22.196067286276957</c:v>
                </c:pt>
                <c:pt idx="66">
                  <c:v>15.480939749118988</c:v>
                </c:pt>
                <c:pt idx="67">
                  <c:v>22.85643944759795</c:v>
                </c:pt>
                <c:pt idx="68">
                  <c:v>33.667861503796303</c:v>
                </c:pt>
                <c:pt idx="69">
                  <c:v>24.172073425681447</c:v>
                </c:pt>
                <c:pt idx="70">
                  <c:v>35.059979245459544</c:v>
                </c:pt>
                <c:pt idx="71">
                  <c:v>20.744341146317311</c:v>
                </c:pt>
                <c:pt idx="72">
                  <c:v>15.806300862881471</c:v>
                </c:pt>
                <c:pt idx="73">
                  <c:v>37.212967191822827</c:v>
                </c:pt>
                <c:pt idx="74">
                  <c:v>25.340228305882192</c:v>
                </c:pt>
                <c:pt idx="75">
                  <c:v>29.405143631913234</c:v>
                </c:pt>
                <c:pt idx="76">
                  <c:v>28.434776594120194</c:v>
                </c:pt>
                <c:pt idx="77">
                  <c:v>39.579954654356698</c:v>
                </c:pt>
                <c:pt idx="78">
                  <c:v>35.396188540194998</c:v>
                </c:pt>
                <c:pt idx="79">
                  <c:v>52.176187817836762</c:v>
                </c:pt>
                <c:pt idx="80">
                  <c:v>66.975249431983684</c:v>
                </c:pt>
                <c:pt idx="81">
                  <c:v>66.006789752471377</c:v>
                </c:pt>
                <c:pt idx="82">
                  <c:v>67.273527844678028</c:v>
                </c:pt>
                <c:pt idx="83">
                  <c:v>64.365230698851519</c:v>
                </c:pt>
                <c:pt idx="84">
                  <c:v>62.062914698515669</c:v>
                </c:pt>
                <c:pt idx="85">
                  <c:v>66.932457159840851</c:v>
                </c:pt>
                <c:pt idx="86">
                  <c:v>65.268964526781929</c:v>
                </c:pt>
                <c:pt idx="87">
                  <c:v>68.987751567779924</c:v>
                </c:pt>
                <c:pt idx="88">
                  <c:v>64.70889842438919</c:v>
                </c:pt>
                <c:pt idx="89">
                  <c:v>67.489296167521388</c:v>
                </c:pt>
                <c:pt idx="90">
                  <c:v>65.911863952802378</c:v>
                </c:pt>
                <c:pt idx="91">
                  <c:v>65.849290566795389</c:v>
                </c:pt>
                <c:pt idx="92">
                  <c:v>67.740439699293347</c:v>
                </c:pt>
                <c:pt idx="93">
                  <c:v>68.665201780779171</c:v>
                </c:pt>
                <c:pt idx="94">
                  <c:v>78.524440316425171</c:v>
                </c:pt>
                <c:pt idx="95">
                  <c:v>84.991651937525603</c:v>
                </c:pt>
                <c:pt idx="96">
                  <c:v>90.709534841909772</c:v>
                </c:pt>
                <c:pt idx="97">
                  <c:v>103.04246456037799</c:v>
                </c:pt>
                <c:pt idx="98">
                  <c:v>74.769964685794548</c:v>
                </c:pt>
                <c:pt idx="99">
                  <c:v>73.066408396698534</c:v>
                </c:pt>
                <c:pt idx="100">
                  <c:v>77.42541305841587</c:v>
                </c:pt>
                <c:pt idx="101">
                  <c:v>89.430983994854614</c:v>
                </c:pt>
                <c:pt idx="102">
                  <c:v>84.529598034292576</c:v>
                </c:pt>
                <c:pt idx="103">
                  <c:v>91.443779187466134</c:v>
                </c:pt>
                <c:pt idx="104">
                  <c:v>102.31501555842988</c:v>
                </c:pt>
                <c:pt idx="105">
                  <c:v>100.23393955410575</c:v>
                </c:pt>
                <c:pt idx="106">
                  <c:v>109.4930721771525</c:v>
                </c:pt>
                <c:pt idx="107">
                  <c:v>105.43463348699152</c:v>
                </c:pt>
                <c:pt idx="108">
                  <c:v>106.15319458932208</c:v>
                </c:pt>
                <c:pt idx="109">
                  <c:v>120.80800227496366</c:v>
                </c:pt>
                <c:pt idx="110">
                  <c:v>117.8264121846878</c:v>
                </c:pt>
                <c:pt idx="111">
                  <c:v>120.11326874663064</c:v>
                </c:pt>
                <c:pt idx="112">
                  <c:v>123.6437667686987</c:v>
                </c:pt>
                <c:pt idx="113">
                  <c:v>132.47171952035569</c:v>
                </c:pt>
                <c:pt idx="114">
                  <c:v>140.12687400711002</c:v>
                </c:pt>
                <c:pt idx="115">
                  <c:v>145.96245575378998</c:v>
                </c:pt>
                <c:pt idx="116">
                  <c:v>164.92244942377147</c:v>
                </c:pt>
                <c:pt idx="117">
                  <c:v>162.26950826610846</c:v>
                </c:pt>
                <c:pt idx="118">
                  <c:v>170.50889724872832</c:v>
                </c:pt>
                <c:pt idx="119">
                  <c:v>160.93405737871944</c:v>
                </c:pt>
                <c:pt idx="120">
                  <c:v>161.74661832301354</c:v>
                </c:pt>
                <c:pt idx="121">
                  <c:v>169.07466138100426</c:v>
                </c:pt>
                <c:pt idx="122">
                  <c:v>151.12878827701206</c:v>
                </c:pt>
                <c:pt idx="123">
                  <c:v>153.31262470645015</c:v>
                </c:pt>
                <c:pt idx="124">
                  <c:v>156.2326793740358</c:v>
                </c:pt>
                <c:pt idx="125">
                  <c:v>164.37152570526814</c:v>
                </c:pt>
                <c:pt idx="126">
                  <c:v>165.21086302079493</c:v>
                </c:pt>
                <c:pt idx="127">
                  <c:v>163.40136843327491</c:v>
                </c:pt>
                <c:pt idx="128">
                  <c:v>167.57611137717322</c:v>
                </c:pt>
                <c:pt idx="129">
                  <c:v>168.97180332864809</c:v>
                </c:pt>
                <c:pt idx="130">
                  <c:v>170.11770157101273</c:v>
                </c:pt>
                <c:pt idx="131">
                  <c:v>162.95142707659397</c:v>
                </c:pt>
                <c:pt idx="132">
                  <c:v>178.74472249019891</c:v>
                </c:pt>
                <c:pt idx="133">
                  <c:v>175.55706205197203</c:v>
                </c:pt>
                <c:pt idx="134">
                  <c:v>164.09044429000642</c:v>
                </c:pt>
                <c:pt idx="135">
                  <c:v>159.63932307335199</c:v>
                </c:pt>
                <c:pt idx="136">
                  <c:v>155.51362510609033</c:v>
                </c:pt>
                <c:pt idx="137">
                  <c:v>149.44010747858556</c:v>
                </c:pt>
                <c:pt idx="138">
                  <c:v>148.85127414675662</c:v>
                </c:pt>
                <c:pt idx="139">
                  <c:v>156.56361395689601</c:v>
                </c:pt>
                <c:pt idx="140">
                  <c:v>147.70730780153826</c:v>
                </c:pt>
                <c:pt idx="141">
                  <c:v>150.96517007237708</c:v>
                </c:pt>
                <c:pt idx="142">
                  <c:v>152.44692774490977</c:v>
                </c:pt>
                <c:pt idx="143">
                  <c:v>148.72554978016706</c:v>
                </c:pt>
                <c:pt idx="144">
                  <c:v>157.81947268387012</c:v>
                </c:pt>
                <c:pt idx="145">
                  <c:v>147.97072036235477</c:v>
                </c:pt>
                <c:pt idx="146">
                  <c:v>167.28334655126673</c:v>
                </c:pt>
                <c:pt idx="147">
                  <c:v>170.29490741553309</c:v>
                </c:pt>
                <c:pt idx="148">
                  <c:v>146.40865233825753</c:v>
                </c:pt>
                <c:pt idx="149">
                  <c:v>151.65642286289949</c:v>
                </c:pt>
                <c:pt idx="150">
                  <c:v>157.77723358948424</c:v>
                </c:pt>
                <c:pt idx="151">
                  <c:v>163.85914719362336</c:v>
                </c:pt>
                <c:pt idx="152">
                  <c:v>145.77421167879947</c:v>
                </c:pt>
                <c:pt idx="153">
                  <c:v>146.94687907592743</c:v>
                </c:pt>
                <c:pt idx="154">
                  <c:v>147.49967765163456</c:v>
                </c:pt>
                <c:pt idx="155">
                  <c:v>145.69966570389806</c:v>
                </c:pt>
                <c:pt idx="156">
                  <c:v>145.51735593378544</c:v>
                </c:pt>
                <c:pt idx="157">
                  <c:v>144.90770143298141</c:v>
                </c:pt>
                <c:pt idx="158">
                  <c:v>143.23845176112081</c:v>
                </c:pt>
                <c:pt idx="159">
                  <c:v>144.33446881064447</c:v>
                </c:pt>
                <c:pt idx="160">
                  <c:v>148.91848360854783</c:v>
                </c:pt>
                <c:pt idx="161">
                  <c:v>136.9657582531654</c:v>
                </c:pt>
                <c:pt idx="162">
                  <c:v>144.32992827794806</c:v>
                </c:pt>
                <c:pt idx="163">
                  <c:v>148.66294197927346</c:v>
                </c:pt>
                <c:pt idx="164">
                  <c:v>144.16666894582158</c:v>
                </c:pt>
                <c:pt idx="165">
                  <c:v>145.75417160202051</c:v>
                </c:pt>
                <c:pt idx="166">
                  <c:v>137.69088482410007</c:v>
                </c:pt>
                <c:pt idx="167">
                  <c:v>147.25657009708812</c:v>
                </c:pt>
              </c:numCache>
            </c:numRef>
          </c:val>
          <c:smooth val="0"/>
          <c:extLst>
            <c:ext xmlns:c16="http://schemas.microsoft.com/office/drawing/2014/chart" uri="{C3380CC4-5D6E-409C-BE32-E72D297353CC}">
              <c16:uniqueId val="{00000001-090F-414A-B541-A687D01F2DF7}"/>
            </c:ext>
          </c:extLst>
        </c:ser>
        <c:ser>
          <c:idx val="4"/>
          <c:order val="2"/>
          <c:tx>
            <c:strRef>
              <c:f>'Graficos 5-3 a 5-23_Flujos '!$K$4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'!$K$5:$K$172</c:f>
              <c:numCache>
                <c:formatCode>General</c:formatCode>
                <c:ptCount val="168"/>
                <c:pt idx="0">
                  <c:v>-9.2220896067902629</c:v>
                </c:pt>
                <c:pt idx="1">
                  <c:v>10.333946508262073</c:v>
                </c:pt>
                <c:pt idx="2">
                  <c:v>-21.031913410438463</c:v>
                </c:pt>
                <c:pt idx="3">
                  <c:v>-6.0991557725423462</c:v>
                </c:pt>
                <c:pt idx="4">
                  <c:v>-3.0366690243513403</c:v>
                </c:pt>
                <c:pt idx="5">
                  <c:v>-24.274003023280528</c:v>
                </c:pt>
                <c:pt idx="6">
                  <c:v>-10.569779147981535</c:v>
                </c:pt>
                <c:pt idx="7">
                  <c:v>-5.8595224279480789</c:v>
                </c:pt>
                <c:pt idx="8">
                  <c:v>41.189820220219559</c:v>
                </c:pt>
                <c:pt idx="9">
                  <c:v>36.901040734403779</c:v>
                </c:pt>
                <c:pt idx="10">
                  <c:v>54.665959639055501</c:v>
                </c:pt>
                <c:pt idx="11">
                  <c:v>42.361200291758394</c:v>
                </c:pt>
                <c:pt idx="12">
                  <c:v>157.04066010842536</c:v>
                </c:pt>
                <c:pt idx="13">
                  <c:v>157.69024146218868</c:v>
                </c:pt>
                <c:pt idx="14">
                  <c:v>158.18424880977011</c:v>
                </c:pt>
                <c:pt idx="15">
                  <c:v>155.76860650655561</c:v>
                </c:pt>
                <c:pt idx="16">
                  <c:v>158.99502759996705</c:v>
                </c:pt>
                <c:pt idx="17">
                  <c:v>170.34565953168692</c:v>
                </c:pt>
                <c:pt idx="18">
                  <c:v>155.39803412944394</c:v>
                </c:pt>
                <c:pt idx="19">
                  <c:v>151.90195009617253</c:v>
                </c:pt>
                <c:pt idx="20">
                  <c:v>149.6573166064548</c:v>
                </c:pt>
                <c:pt idx="21">
                  <c:v>161.73272273641186</c:v>
                </c:pt>
                <c:pt idx="22">
                  <c:v>152.79842507677807</c:v>
                </c:pt>
                <c:pt idx="23">
                  <c:v>126.3817381100738</c:v>
                </c:pt>
                <c:pt idx="24">
                  <c:v>126.19907841548206</c:v>
                </c:pt>
                <c:pt idx="25">
                  <c:v>129.86560039410909</c:v>
                </c:pt>
                <c:pt idx="26">
                  <c:v>156.86693531242724</c:v>
                </c:pt>
                <c:pt idx="27">
                  <c:v>156.3444315917414</c:v>
                </c:pt>
                <c:pt idx="28">
                  <c:v>167.09380849905671</c:v>
                </c:pt>
                <c:pt idx="29">
                  <c:v>183.21342655881386</c:v>
                </c:pt>
                <c:pt idx="30">
                  <c:v>156.25994289783796</c:v>
                </c:pt>
                <c:pt idx="31">
                  <c:v>159.40571404352443</c:v>
                </c:pt>
                <c:pt idx="32">
                  <c:v>151.80114692939986</c:v>
                </c:pt>
                <c:pt idx="33">
                  <c:v>157.93675848851836</c:v>
                </c:pt>
                <c:pt idx="34">
                  <c:v>156.90848864973623</c:v>
                </c:pt>
                <c:pt idx="35">
                  <c:v>147.30399894441678</c:v>
                </c:pt>
                <c:pt idx="36">
                  <c:v>160.47425258177242</c:v>
                </c:pt>
                <c:pt idx="37">
                  <c:v>158.31736728248018</c:v>
                </c:pt>
                <c:pt idx="38">
                  <c:v>117.70678545797247</c:v>
                </c:pt>
                <c:pt idx="39">
                  <c:v>118.91726923583619</c:v>
                </c:pt>
                <c:pt idx="40">
                  <c:v>117.56056178133366</c:v>
                </c:pt>
                <c:pt idx="41">
                  <c:v>124.92482308982864</c:v>
                </c:pt>
                <c:pt idx="42">
                  <c:v>121.83206166108619</c:v>
                </c:pt>
                <c:pt idx="43">
                  <c:v>124.76362761943261</c:v>
                </c:pt>
                <c:pt idx="44">
                  <c:v>138.02566072662171</c:v>
                </c:pt>
                <c:pt idx="45">
                  <c:v>137.36599051743821</c:v>
                </c:pt>
                <c:pt idx="46">
                  <c:v>155.29774203549192</c:v>
                </c:pt>
                <c:pt idx="47">
                  <c:v>138.20176743260987</c:v>
                </c:pt>
                <c:pt idx="48">
                  <c:v>146.27348930169256</c:v>
                </c:pt>
                <c:pt idx="49">
                  <c:v>163.3899256197808</c:v>
                </c:pt>
                <c:pt idx="50">
                  <c:v>153.83349138804437</c:v>
                </c:pt>
                <c:pt idx="51">
                  <c:v>162.59149798342207</c:v>
                </c:pt>
                <c:pt idx="52">
                  <c:v>167.12420203747087</c:v>
                </c:pt>
                <c:pt idx="53">
                  <c:v>172.86344886534266</c:v>
                </c:pt>
                <c:pt idx="54">
                  <c:v>172.9046248322403</c:v>
                </c:pt>
                <c:pt idx="55">
                  <c:v>181.23049593095175</c:v>
                </c:pt>
                <c:pt idx="56">
                  <c:v>173.61668883903991</c:v>
                </c:pt>
                <c:pt idx="57">
                  <c:v>176.32023125390521</c:v>
                </c:pt>
                <c:pt idx="58">
                  <c:v>178.77341498148496</c:v>
                </c:pt>
                <c:pt idx="59">
                  <c:v>175.21769680377395</c:v>
                </c:pt>
                <c:pt idx="60">
                  <c:v>22.56412414467195</c:v>
                </c:pt>
                <c:pt idx="61">
                  <c:v>47.251850096319686</c:v>
                </c:pt>
                <c:pt idx="62">
                  <c:v>4.3655745685100555E-11</c:v>
                </c:pt>
                <c:pt idx="63">
                  <c:v>6.129245532938512</c:v>
                </c:pt>
                <c:pt idx="64">
                  <c:v>8.9662563603924355</c:v>
                </c:pt>
                <c:pt idx="65">
                  <c:v>22.196067286335165</c:v>
                </c:pt>
                <c:pt idx="66">
                  <c:v>15.480939745044452</c:v>
                </c:pt>
                <c:pt idx="67">
                  <c:v>22.856439447932644</c:v>
                </c:pt>
                <c:pt idx="68">
                  <c:v>33.667861474095844</c:v>
                </c:pt>
                <c:pt idx="69">
                  <c:v>24.172073508685571</c:v>
                </c:pt>
                <c:pt idx="70">
                  <c:v>35.059979245721479</c:v>
                </c:pt>
                <c:pt idx="71">
                  <c:v>20.744341146317311</c:v>
                </c:pt>
                <c:pt idx="72">
                  <c:v>15.806300855809241</c:v>
                </c:pt>
                <c:pt idx="73">
                  <c:v>37.212967190542258</c:v>
                </c:pt>
                <c:pt idx="74">
                  <c:v>25.340228305751225</c:v>
                </c:pt>
                <c:pt idx="75">
                  <c:v>29.405143632000545</c:v>
                </c:pt>
                <c:pt idx="76">
                  <c:v>28.434776594149298</c:v>
                </c:pt>
                <c:pt idx="77">
                  <c:v>39.579954654167523</c:v>
                </c:pt>
                <c:pt idx="78">
                  <c:v>35.396188540107687</c:v>
                </c:pt>
                <c:pt idx="79">
                  <c:v>52.176187830729759</c:v>
                </c:pt>
                <c:pt idx="80">
                  <c:v>66.975249447437818</c:v>
                </c:pt>
                <c:pt idx="81">
                  <c:v>66.006789730672608</c:v>
                </c:pt>
                <c:pt idx="82">
                  <c:v>67.273527838100563</c:v>
                </c:pt>
                <c:pt idx="83">
                  <c:v>64.365230687675648</c:v>
                </c:pt>
                <c:pt idx="84">
                  <c:v>62.062914718248066</c:v>
                </c:pt>
                <c:pt idx="85">
                  <c:v>66.932457193397568</c:v>
                </c:pt>
                <c:pt idx="86">
                  <c:v>65.268964525981573</c:v>
                </c:pt>
                <c:pt idx="87">
                  <c:v>68.987751567619853</c:v>
                </c:pt>
                <c:pt idx="88">
                  <c:v>64.708898359793238</c:v>
                </c:pt>
                <c:pt idx="89">
                  <c:v>67.48929615560337</c:v>
                </c:pt>
                <c:pt idx="90">
                  <c:v>65.911863953690045</c:v>
                </c:pt>
                <c:pt idx="91">
                  <c:v>65.849290570637095</c:v>
                </c:pt>
                <c:pt idx="92">
                  <c:v>67.740439658300602</c:v>
                </c:pt>
                <c:pt idx="93">
                  <c:v>68.665201780808275</c:v>
                </c:pt>
                <c:pt idx="94">
                  <c:v>78.524440316250548</c:v>
                </c:pt>
                <c:pt idx="95">
                  <c:v>84.991651938049472</c:v>
                </c:pt>
                <c:pt idx="96">
                  <c:v>90.709534846813767</c:v>
                </c:pt>
                <c:pt idx="97">
                  <c:v>103.04246409449843</c:v>
                </c:pt>
                <c:pt idx="98">
                  <c:v>74.769964685634477</c:v>
                </c:pt>
                <c:pt idx="99">
                  <c:v>73.066408396480256</c:v>
                </c:pt>
                <c:pt idx="100">
                  <c:v>77.42541305848863</c:v>
                </c:pt>
                <c:pt idx="101">
                  <c:v>89.43098399763403</c:v>
                </c:pt>
                <c:pt idx="102">
                  <c:v>84.529598023349536</c:v>
                </c:pt>
                <c:pt idx="103">
                  <c:v>91.443779187844484</c:v>
                </c:pt>
                <c:pt idx="104">
                  <c:v>102.31501379114343</c:v>
                </c:pt>
                <c:pt idx="105">
                  <c:v>100.23393952686456</c:v>
                </c:pt>
                <c:pt idx="106">
                  <c:v>109.49307216254238</c:v>
                </c:pt>
                <c:pt idx="107">
                  <c:v>105.43463343571057</c:v>
                </c:pt>
                <c:pt idx="108">
                  <c:v>106.15319462624029</c:v>
                </c:pt>
                <c:pt idx="109">
                  <c:v>120.80800258061208</c:v>
                </c:pt>
                <c:pt idx="110">
                  <c:v>117.82641218342178</c:v>
                </c:pt>
                <c:pt idx="111">
                  <c:v>120.11327396874549</c:v>
                </c:pt>
                <c:pt idx="112">
                  <c:v>123.64376676500251</c:v>
                </c:pt>
                <c:pt idx="113">
                  <c:v>132.47171951958444</c:v>
                </c:pt>
                <c:pt idx="114">
                  <c:v>140.12687401982839</c:v>
                </c:pt>
                <c:pt idx="115">
                  <c:v>145.96246061759302</c:v>
                </c:pt>
                <c:pt idx="116">
                  <c:v>164.92244942350953</c:v>
                </c:pt>
                <c:pt idx="117">
                  <c:v>162.26950772937562</c:v>
                </c:pt>
                <c:pt idx="118">
                  <c:v>170.5088972463127</c:v>
                </c:pt>
                <c:pt idx="119">
                  <c:v>160.9340573787631</c:v>
                </c:pt>
                <c:pt idx="120">
                  <c:v>161.74661832417769</c:v>
                </c:pt>
                <c:pt idx="121">
                  <c:v>169.07466137956362</c:v>
                </c:pt>
                <c:pt idx="122">
                  <c:v>151.1287882742472</c:v>
                </c:pt>
                <c:pt idx="123">
                  <c:v>153.31262466090266</c:v>
                </c:pt>
                <c:pt idx="124">
                  <c:v>156.23267936204502</c:v>
                </c:pt>
                <c:pt idx="125">
                  <c:v>164.37152569420869</c:v>
                </c:pt>
                <c:pt idx="126">
                  <c:v>165.21086301947071</c:v>
                </c:pt>
                <c:pt idx="127">
                  <c:v>163.40136843326036</c:v>
                </c:pt>
                <c:pt idx="128">
                  <c:v>167.57611137704225</c:v>
                </c:pt>
                <c:pt idx="129">
                  <c:v>168.97180322595523</c:v>
                </c:pt>
                <c:pt idx="130">
                  <c:v>170.11770156986313</c:v>
                </c:pt>
                <c:pt idx="131">
                  <c:v>162.95142707665218</c:v>
                </c:pt>
                <c:pt idx="132">
                  <c:v>178.74472249633982</c:v>
                </c:pt>
                <c:pt idx="133">
                  <c:v>175.55706205173919</c:v>
                </c:pt>
                <c:pt idx="134">
                  <c:v>164.09044429005007</c:v>
                </c:pt>
                <c:pt idx="135">
                  <c:v>159.63932307332288</c:v>
                </c:pt>
                <c:pt idx="136">
                  <c:v>155.51362510623585</c:v>
                </c:pt>
                <c:pt idx="137">
                  <c:v>149.44010747640277</c:v>
                </c:pt>
                <c:pt idx="138">
                  <c:v>148.85127414666931</c:v>
                </c:pt>
                <c:pt idx="139">
                  <c:v>156.56361398474837</c:v>
                </c:pt>
                <c:pt idx="140">
                  <c:v>147.70730780632584</c:v>
                </c:pt>
                <c:pt idx="141">
                  <c:v>150.96517007374496</c:v>
                </c:pt>
                <c:pt idx="142">
                  <c:v>152.44692774483701</c:v>
                </c:pt>
                <c:pt idx="143">
                  <c:v>148.72554978015251</c:v>
                </c:pt>
                <c:pt idx="144">
                  <c:v>157.81947268394288</c:v>
                </c:pt>
                <c:pt idx="145">
                  <c:v>147.97072036474128</c:v>
                </c:pt>
                <c:pt idx="146">
                  <c:v>167.28334655132494</c:v>
                </c:pt>
                <c:pt idx="147">
                  <c:v>170.29490739908942</c:v>
                </c:pt>
                <c:pt idx="148">
                  <c:v>146.40865233821387</c:v>
                </c:pt>
                <c:pt idx="149">
                  <c:v>151.65642286314687</c:v>
                </c:pt>
                <c:pt idx="150">
                  <c:v>157.77723358951334</c:v>
                </c:pt>
                <c:pt idx="151">
                  <c:v>163.85914719381253</c:v>
                </c:pt>
                <c:pt idx="152">
                  <c:v>145.77421167877037</c:v>
                </c:pt>
                <c:pt idx="153">
                  <c:v>146.94687906713807</c:v>
                </c:pt>
                <c:pt idx="154">
                  <c:v>147.4996776481712</c:v>
                </c:pt>
                <c:pt idx="155">
                  <c:v>145.69966570410179</c:v>
                </c:pt>
                <c:pt idx="156">
                  <c:v>145.51735594088677</c:v>
                </c:pt>
                <c:pt idx="157">
                  <c:v>144.90770144879934</c:v>
                </c:pt>
                <c:pt idx="158">
                  <c:v>143.2384518081235</c:v>
                </c:pt>
                <c:pt idx="159">
                  <c:v>144.33446880929114</c:v>
                </c:pt>
                <c:pt idx="160">
                  <c:v>148.91848367395869</c:v>
                </c:pt>
                <c:pt idx="161">
                  <c:v>136.96575824949832</c:v>
                </c:pt>
                <c:pt idx="162">
                  <c:v>144.32992827713315</c:v>
                </c:pt>
                <c:pt idx="163">
                  <c:v>148.66294197880779</c:v>
                </c:pt>
                <c:pt idx="164">
                  <c:v>144.16666892757348</c:v>
                </c:pt>
                <c:pt idx="165">
                  <c:v>145.75417162264057</c:v>
                </c:pt>
                <c:pt idx="166">
                  <c:v>137.69088482719962</c:v>
                </c:pt>
                <c:pt idx="167">
                  <c:v>147.2565700973646</c:v>
                </c:pt>
              </c:numCache>
            </c:numRef>
          </c:val>
          <c:smooth val="0"/>
          <c:extLst>
            <c:ext xmlns:c16="http://schemas.microsoft.com/office/drawing/2014/chart" uri="{C3380CC4-5D6E-409C-BE32-E72D297353CC}">
              <c16:uniqueId val="{00000002-090F-414A-B541-A687D01F2DF7}"/>
            </c:ext>
          </c:extLst>
        </c:ser>
        <c:ser>
          <c:idx val="1"/>
          <c:order val="3"/>
          <c:tx>
            <c:strRef>
              <c:f>'Graficos 5-3 a 5-23_Flujos '!$L$4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'!$L$5:$L$172</c:f>
              <c:numCache>
                <c:formatCode>General</c:formatCode>
                <c:ptCount val="168"/>
                <c:pt idx="0">
                  <c:v>203</c:v>
                </c:pt>
                <c:pt idx="1">
                  <c:v>203</c:v>
                </c:pt>
                <c:pt idx="2">
                  <c:v>203</c:v>
                </c:pt>
                <c:pt idx="3">
                  <c:v>203</c:v>
                </c:pt>
                <c:pt idx="4">
                  <c:v>203</c:v>
                </c:pt>
                <c:pt idx="5">
                  <c:v>203</c:v>
                </c:pt>
                <c:pt idx="6">
                  <c:v>203</c:v>
                </c:pt>
                <c:pt idx="7">
                  <c:v>203</c:v>
                </c:pt>
                <c:pt idx="8">
                  <c:v>203</c:v>
                </c:pt>
                <c:pt idx="9">
                  <c:v>203</c:v>
                </c:pt>
                <c:pt idx="10">
                  <c:v>203</c:v>
                </c:pt>
                <c:pt idx="11">
                  <c:v>203</c:v>
                </c:pt>
                <c:pt idx="12">
                  <c:v>203</c:v>
                </c:pt>
                <c:pt idx="13">
                  <c:v>203</c:v>
                </c:pt>
                <c:pt idx="14">
                  <c:v>203</c:v>
                </c:pt>
                <c:pt idx="15">
                  <c:v>203</c:v>
                </c:pt>
                <c:pt idx="16">
                  <c:v>203</c:v>
                </c:pt>
                <c:pt idx="17">
                  <c:v>203</c:v>
                </c:pt>
                <c:pt idx="18">
                  <c:v>203</c:v>
                </c:pt>
                <c:pt idx="19">
                  <c:v>203</c:v>
                </c:pt>
                <c:pt idx="20">
                  <c:v>203</c:v>
                </c:pt>
                <c:pt idx="21">
                  <c:v>203</c:v>
                </c:pt>
                <c:pt idx="22">
                  <c:v>203</c:v>
                </c:pt>
                <c:pt idx="23">
                  <c:v>203</c:v>
                </c:pt>
                <c:pt idx="24">
                  <c:v>203</c:v>
                </c:pt>
                <c:pt idx="25">
                  <c:v>203</c:v>
                </c:pt>
                <c:pt idx="26">
                  <c:v>203</c:v>
                </c:pt>
                <c:pt idx="27">
                  <c:v>203</c:v>
                </c:pt>
                <c:pt idx="28">
                  <c:v>203</c:v>
                </c:pt>
                <c:pt idx="29">
                  <c:v>203</c:v>
                </c:pt>
                <c:pt idx="30">
                  <c:v>203</c:v>
                </c:pt>
                <c:pt idx="31">
                  <c:v>203</c:v>
                </c:pt>
                <c:pt idx="32">
                  <c:v>203</c:v>
                </c:pt>
                <c:pt idx="33">
                  <c:v>203</c:v>
                </c:pt>
                <c:pt idx="34">
                  <c:v>203</c:v>
                </c:pt>
                <c:pt idx="35">
                  <c:v>203</c:v>
                </c:pt>
                <c:pt idx="36">
                  <c:v>203</c:v>
                </c:pt>
                <c:pt idx="37">
                  <c:v>203</c:v>
                </c:pt>
                <c:pt idx="38">
                  <c:v>203</c:v>
                </c:pt>
                <c:pt idx="39">
                  <c:v>203</c:v>
                </c:pt>
                <c:pt idx="40">
                  <c:v>203</c:v>
                </c:pt>
                <c:pt idx="41">
                  <c:v>203</c:v>
                </c:pt>
                <c:pt idx="42">
                  <c:v>203</c:v>
                </c:pt>
                <c:pt idx="43">
                  <c:v>203</c:v>
                </c:pt>
                <c:pt idx="44">
                  <c:v>203</c:v>
                </c:pt>
                <c:pt idx="45">
                  <c:v>203</c:v>
                </c:pt>
                <c:pt idx="46">
                  <c:v>203</c:v>
                </c:pt>
                <c:pt idx="47">
                  <c:v>203</c:v>
                </c:pt>
                <c:pt idx="48">
                  <c:v>203</c:v>
                </c:pt>
                <c:pt idx="49">
                  <c:v>203</c:v>
                </c:pt>
                <c:pt idx="50">
                  <c:v>203</c:v>
                </c:pt>
                <c:pt idx="51">
                  <c:v>203</c:v>
                </c:pt>
                <c:pt idx="52">
                  <c:v>203</c:v>
                </c:pt>
                <c:pt idx="53">
                  <c:v>203</c:v>
                </c:pt>
                <c:pt idx="54">
                  <c:v>203</c:v>
                </c:pt>
                <c:pt idx="55">
                  <c:v>203</c:v>
                </c:pt>
                <c:pt idx="56">
                  <c:v>203</c:v>
                </c:pt>
                <c:pt idx="57">
                  <c:v>203</c:v>
                </c:pt>
                <c:pt idx="58">
                  <c:v>203</c:v>
                </c:pt>
                <c:pt idx="59">
                  <c:v>203</c:v>
                </c:pt>
                <c:pt idx="60">
                  <c:v>203</c:v>
                </c:pt>
                <c:pt idx="61">
                  <c:v>203</c:v>
                </c:pt>
                <c:pt idx="62">
                  <c:v>203</c:v>
                </c:pt>
                <c:pt idx="63">
                  <c:v>203</c:v>
                </c:pt>
                <c:pt idx="64">
                  <c:v>203</c:v>
                </c:pt>
                <c:pt idx="65">
                  <c:v>203</c:v>
                </c:pt>
                <c:pt idx="66">
                  <c:v>203</c:v>
                </c:pt>
                <c:pt idx="67">
                  <c:v>203</c:v>
                </c:pt>
                <c:pt idx="68">
                  <c:v>203</c:v>
                </c:pt>
                <c:pt idx="69">
                  <c:v>203</c:v>
                </c:pt>
                <c:pt idx="70">
                  <c:v>203</c:v>
                </c:pt>
                <c:pt idx="71">
                  <c:v>203</c:v>
                </c:pt>
                <c:pt idx="72">
                  <c:v>203</c:v>
                </c:pt>
                <c:pt idx="73">
                  <c:v>203</c:v>
                </c:pt>
                <c:pt idx="74">
                  <c:v>203</c:v>
                </c:pt>
                <c:pt idx="75">
                  <c:v>203</c:v>
                </c:pt>
                <c:pt idx="76">
                  <c:v>203</c:v>
                </c:pt>
                <c:pt idx="77">
                  <c:v>203</c:v>
                </c:pt>
                <c:pt idx="78">
                  <c:v>203</c:v>
                </c:pt>
                <c:pt idx="79">
                  <c:v>203</c:v>
                </c:pt>
                <c:pt idx="80">
                  <c:v>203</c:v>
                </c:pt>
                <c:pt idx="81">
                  <c:v>203</c:v>
                </c:pt>
                <c:pt idx="82">
                  <c:v>203</c:v>
                </c:pt>
                <c:pt idx="83">
                  <c:v>203</c:v>
                </c:pt>
                <c:pt idx="84">
                  <c:v>203</c:v>
                </c:pt>
                <c:pt idx="85">
                  <c:v>203</c:v>
                </c:pt>
                <c:pt idx="86">
                  <c:v>203</c:v>
                </c:pt>
                <c:pt idx="87">
                  <c:v>203</c:v>
                </c:pt>
                <c:pt idx="88">
                  <c:v>203</c:v>
                </c:pt>
                <c:pt idx="89">
                  <c:v>203</c:v>
                </c:pt>
                <c:pt idx="90">
                  <c:v>203</c:v>
                </c:pt>
                <c:pt idx="91">
                  <c:v>203</c:v>
                </c:pt>
                <c:pt idx="92">
                  <c:v>203</c:v>
                </c:pt>
                <c:pt idx="93">
                  <c:v>203</c:v>
                </c:pt>
                <c:pt idx="94">
                  <c:v>203</c:v>
                </c:pt>
                <c:pt idx="95">
                  <c:v>203</c:v>
                </c:pt>
                <c:pt idx="96">
                  <c:v>203</c:v>
                </c:pt>
                <c:pt idx="97">
                  <c:v>203</c:v>
                </c:pt>
                <c:pt idx="98">
                  <c:v>203</c:v>
                </c:pt>
                <c:pt idx="99">
                  <c:v>203</c:v>
                </c:pt>
                <c:pt idx="100">
                  <c:v>203</c:v>
                </c:pt>
                <c:pt idx="101">
                  <c:v>203</c:v>
                </c:pt>
                <c:pt idx="102">
                  <c:v>203</c:v>
                </c:pt>
                <c:pt idx="103">
                  <c:v>203</c:v>
                </c:pt>
                <c:pt idx="104">
                  <c:v>203</c:v>
                </c:pt>
                <c:pt idx="105">
                  <c:v>203</c:v>
                </c:pt>
                <c:pt idx="106">
                  <c:v>203</c:v>
                </c:pt>
                <c:pt idx="107">
                  <c:v>203</c:v>
                </c:pt>
                <c:pt idx="108">
                  <c:v>203</c:v>
                </c:pt>
                <c:pt idx="109">
                  <c:v>203</c:v>
                </c:pt>
                <c:pt idx="110">
                  <c:v>203</c:v>
                </c:pt>
                <c:pt idx="111">
                  <c:v>203</c:v>
                </c:pt>
                <c:pt idx="112">
                  <c:v>203</c:v>
                </c:pt>
                <c:pt idx="113">
                  <c:v>203</c:v>
                </c:pt>
                <c:pt idx="114">
                  <c:v>203</c:v>
                </c:pt>
                <c:pt idx="115">
                  <c:v>203</c:v>
                </c:pt>
                <c:pt idx="116">
                  <c:v>203</c:v>
                </c:pt>
                <c:pt idx="117">
                  <c:v>203</c:v>
                </c:pt>
                <c:pt idx="118">
                  <c:v>203</c:v>
                </c:pt>
                <c:pt idx="119">
                  <c:v>203</c:v>
                </c:pt>
                <c:pt idx="120">
                  <c:v>203</c:v>
                </c:pt>
                <c:pt idx="121">
                  <c:v>203</c:v>
                </c:pt>
                <c:pt idx="122">
                  <c:v>203</c:v>
                </c:pt>
                <c:pt idx="123">
                  <c:v>203</c:v>
                </c:pt>
                <c:pt idx="124">
                  <c:v>203</c:v>
                </c:pt>
                <c:pt idx="125">
                  <c:v>203</c:v>
                </c:pt>
                <c:pt idx="126">
                  <c:v>203</c:v>
                </c:pt>
                <c:pt idx="127">
                  <c:v>203</c:v>
                </c:pt>
                <c:pt idx="128">
                  <c:v>203</c:v>
                </c:pt>
                <c:pt idx="129">
                  <c:v>203</c:v>
                </c:pt>
                <c:pt idx="130">
                  <c:v>203</c:v>
                </c:pt>
                <c:pt idx="131">
                  <c:v>203</c:v>
                </c:pt>
                <c:pt idx="132">
                  <c:v>203</c:v>
                </c:pt>
                <c:pt idx="133">
                  <c:v>203</c:v>
                </c:pt>
                <c:pt idx="134">
                  <c:v>203</c:v>
                </c:pt>
                <c:pt idx="135">
                  <c:v>203</c:v>
                </c:pt>
                <c:pt idx="136">
                  <c:v>203</c:v>
                </c:pt>
                <c:pt idx="137">
                  <c:v>203</c:v>
                </c:pt>
                <c:pt idx="138">
                  <c:v>203</c:v>
                </c:pt>
                <c:pt idx="139">
                  <c:v>203</c:v>
                </c:pt>
                <c:pt idx="140">
                  <c:v>203</c:v>
                </c:pt>
                <c:pt idx="141">
                  <c:v>203</c:v>
                </c:pt>
                <c:pt idx="142">
                  <c:v>203</c:v>
                </c:pt>
                <c:pt idx="143">
                  <c:v>203</c:v>
                </c:pt>
                <c:pt idx="144">
                  <c:v>203</c:v>
                </c:pt>
                <c:pt idx="145">
                  <c:v>203</c:v>
                </c:pt>
                <c:pt idx="146">
                  <c:v>203</c:v>
                </c:pt>
                <c:pt idx="147">
                  <c:v>203</c:v>
                </c:pt>
                <c:pt idx="148">
                  <c:v>203</c:v>
                </c:pt>
                <c:pt idx="149">
                  <c:v>203</c:v>
                </c:pt>
                <c:pt idx="150">
                  <c:v>203</c:v>
                </c:pt>
                <c:pt idx="151">
                  <c:v>203</c:v>
                </c:pt>
                <c:pt idx="152">
                  <c:v>203</c:v>
                </c:pt>
                <c:pt idx="153">
                  <c:v>203</c:v>
                </c:pt>
                <c:pt idx="154">
                  <c:v>203</c:v>
                </c:pt>
                <c:pt idx="155">
                  <c:v>203</c:v>
                </c:pt>
                <c:pt idx="156">
                  <c:v>203</c:v>
                </c:pt>
                <c:pt idx="157">
                  <c:v>203</c:v>
                </c:pt>
                <c:pt idx="158">
                  <c:v>203</c:v>
                </c:pt>
                <c:pt idx="159">
                  <c:v>203</c:v>
                </c:pt>
                <c:pt idx="160">
                  <c:v>203</c:v>
                </c:pt>
                <c:pt idx="161">
                  <c:v>203</c:v>
                </c:pt>
                <c:pt idx="162">
                  <c:v>203</c:v>
                </c:pt>
                <c:pt idx="163">
                  <c:v>203</c:v>
                </c:pt>
                <c:pt idx="164">
                  <c:v>203</c:v>
                </c:pt>
                <c:pt idx="165">
                  <c:v>203</c:v>
                </c:pt>
                <c:pt idx="166">
                  <c:v>203</c:v>
                </c:pt>
                <c:pt idx="167">
                  <c:v>203</c:v>
                </c:pt>
              </c:numCache>
            </c:numRef>
          </c:val>
          <c:smooth val="0"/>
          <c:extLst>
            <c:ext xmlns:c16="http://schemas.microsoft.com/office/drawing/2014/chart" uri="{C3380CC4-5D6E-409C-BE32-E72D297353CC}">
              <c16:uniqueId val="{00000003-090F-414A-B541-A687D01F2DF7}"/>
            </c:ext>
          </c:extLst>
        </c:ser>
        <c:ser>
          <c:idx val="2"/>
          <c:order val="4"/>
          <c:tx>
            <c:strRef>
              <c:f>'Graficos 5-3 a 5-23_Flujos '!$M$4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'!$M$5:$M$172</c:f>
              <c:numCache>
                <c:formatCode>General</c:formatCode>
                <c:ptCount val="168"/>
                <c:pt idx="0">
                  <c:v>-130</c:v>
                </c:pt>
                <c:pt idx="1">
                  <c:v>-130</c:v>
                </c:pt>
                <c:pt idx="2">
                  <c:v>-130</c:v>
                </c:pt>
                <c:pt idx="3">
                  <c:v>-130</c:v>
                </c:pt>
                <c:pt idx="4">
                  <c:v>-130</c:v>
                </c:pt>
                <c:pt idx="5">
                  <c:v>-130</c:v>
                </c:pt>
                <c:pt idx="6">
                  <c:v>-130</c:v>
                </c:pt>
                <c:pt idx="7">
                  <c:v>-130</c:v>
                </c:pt>
                <c:pt idx="8">
                  <c:v>-130</c:v>
                </c:pt>
                <c:pt idx="9">
                  <c:v>-130</c:v>
                </c:pt>
                <c:pt idx="10">
                  <c:v>-130</c:v>
                </c:pt>
                <c:pt idx="11">
                  <c:v>-130</c:v>
                </c:pt>
                <c:pt idx="12">
                  <c:v>-130</c:v>
                </c:pt>
                <c:pt idx="13">
                  <c:v>-130</c:v>
                </c:pt>
                <c:pt idx="14">
                  <c:v>-130</c:v>
                </c:pt>
                <c:pt idx="15">
                  <c:v>-130</c:v>
                </c:pt>
                <c:pt idx="16">
                  <c:v>-130</c:v>
                </c:pt>
                <c:pt idx="17">
                  <c:v>-130</c:v>
                </c:pt>
                <c:pt idx="18">
                  <c:v>-130</c:v>
                </c:pt>
                <c:pt idx="19">
                  <c:v>-130</c:v>
                </c:pt>
                <c:pt idx="20">
                  <c:v>-130</c:v>
                </c:pt>
                <c:pt idx="21">
                  <c:v>-130</c:v>
                </c:pt>
                <c:pt idx="22">
                  <c:v>-130</c:v>
                </c:pt>
                <c:pt idx="23">
                  <c:v>-130</c:v>
                </c:pt>
                <c:pt idx="24">
                  <c:v>-130</c:v>
                </c:pt>
                <c:pt idx="25">
                  <c:v>-130</c:v>
                </c:pt>
                <c:pt idx="26">
                  <c:v>-130</c:v>
                </c:pt>
                <c:pt idx="27">
                  <c:v>-130</c:v>
                </c:pt>
                <c:pt idx="28">
                  <c:v>-130</c:v>
                </c:pt>
                <c:pt idx="29">
                  <c:v>-130</c:v>
                </c:pt>
                <c:pt idx="30">
                  <c:v>-130</c:v>
                </c:pt>
                <c:pt idx="31">
                  <c:v>-130</c:v>
                </c:pt>
                <c:pt idx="32">
                  <c:v>-130</c:v>
                </c:pt>
                <c:pt idx="33">
                  <c:v>-130</c:v>
                </c:pt>
                <c:pt idx="34">
                  <c:v>-130</c:v>
                </c:pt>
                <c:pt idx="35">
                  <c:v>-130</c:v>
                </c:pt>
                <c:pt idx="36">
                  <c:v>-130</c:v>
                </c:pt>
                <c:pt idx="37">
                  <c:v>-130</c:v>
                </c:pt>
                <c:pt idx="38">
                  <c:v>-130</c:v>
                </c:pt>
                <c:pt idx="39">
                  <c:v>-130</c:v>
                </c:pt>
                <c:pt idx="40">
                  <c:v>-130</c:v>
                </c:pt>
                <c:pt idx="41">
                  <c:v>-130</c:v>
                </c:pt>
                <c:pt idx="42">
                  <c:v>-130</c:v>
                </c:pt>
                <c:pt idx="43">
                  <c:v>-130</c:v>
                </c:pt>
                <c:pt idx="44">
                  <c:v>-130</c:v>
                </c:pt>
                <c:pt idx="45">
                  <c:v>-130</c:v>
                </c:pt>
                <c:pt idx="46">
                  <c:v>-130</c:v>
                </c:pt>
                <c:pt idx="47">
                  <c:v>-130</c:v>
                </c:pt>
                <c:pt idx="48">
                  <c:v>-130</c:v>
                </c:pt>
                <c:pt idx="49">
                  <c:v>-130</c:v>
                </c:pt>
                <c:pt idx="50">
                  <c:v>-130</c:v>
                </c:pt>
                <c:pt idx="51">
                  <c:v>-130</c:v>
                </c:pt>
                <c:pt idx="52">
                  <c:v>-130</c:v>
                </c:pt>
                <c:pt idx="53">
                  <c:v>-130</c:v>
                </c:pt>
                <c:pt idx="54">
                  <c:v>-130</c:v>
                </c:pt>
                <c:pt idx="55">
                  <c:v>-130</c:v>
                </c:pt>
                <c:pt idx="56">
                  <c:v>-130</c:v>
                </c:pt>
                <c:pt idx="57">
                  <c:v>-130</c:v>
                </c:pt>
                <c:pt idx="58">
                  <c:v>-130</c:v>
                </c:pt>
                <c:pt idx="59">
                  <c:v>-130</c:v>
                </c:pt>
                <c:pt idx="60">
                  <c:v>-130</c:v>
                </c:pt>
                <c:pt idx="61">
                  <c:v>-130</c:v>
                </c:pt>
                <c:pt idx="62">
                  <c:v>-130</c:v>
                </c:pt>
                <c:pt idx="63">
                  <c:v>-130</c:v>
                </c:pt>
                <c:pt idx="64">
                  <c:v>-130</c:v>
                </c:pt>
                <c:pt idx="65">
                  <c:v>-130</c:v>
                </c:pt>
                <c:pt idx="66">
                  <c:v>-130</c:v>
                </c:pt>
                <c:pt idx="67">
                  <c:v>-130</c:v>
                </c:pt>
                <c:pt idx="68">
                  <c:v>-130</c:v>
                </c:pt>
                <c:pt idx="69">
                  <c:v>-130</c:v>
                </c:pt>
                <c:pt idx="70">
                  <c:v>-130</c:v>
                </c:pt>
                <c:pt idx="71">
                  <c:v>-130</c:v>
                </c:pt>
                <c:pt idx="72">
                  <c:v>-130</c:v>
                </c:pt>
                <c:pt idx="73">
                  <c:v>-130</c:v>
                </c:pt>
                <c:pt idx="74">
                  <c:v>-130</c:v>
                </c:pt>
                <c:pt idx="75">
                  <c:v>-130</c:v>
                </c:pt>
                <c:pt idx="76">
                  <c:v>-130</c:v>
                </c:pt>
                <c:pt idx="77">
                  <c:v>-130</c:v>
                </c:pt>
                <c:pt idx="78">
                  <c:v>-130</c:v>
                </c:pt>
                <c:pt idx="79">
                  <c:v>-130</c:v>
                </c:pt>
                <c:pt idx="80">
                  <c:v>-130</c:v>
                </c:pt>
                <c:pt idx="81">
                  <c:v>-130</c:v>
                </c:pt>
                <c:pt idx="82">
                  <c:v>-130</c:v>
                </c:pt>
                <c:pt idx="83">
                  <c:v>-130</c:v>
                </c:pt>
                <c:pt idx="84">
                  <c:v>-130</c:v>
                </c:pt>
                <c:pt idx="85">
                  <c:v>-130</c:v>
                </c:pt>
                <c:pt idx="86">
                  <c:v>-130</c:v>
                </c:pt>
                <c:pt idx="87">
                  <c:v>-130</c:v>
                </c:pt>
                <c:pt idx="88">
                  <c:v>-130</c:v>
                </c:pt>
                <c:pt idx="89">
                  <c:v>-130</c:v>
                </c:pt>
                <c:pt idx="90">
                  <c:v>-130</c:v>
                </c:pt>
                <c:pt idx="91">
                  <c:v>-130</c:v>
                </c:pt>
                <c:pt idx="92">
                  <c:v>-130</c:v>
                </c:pt>
                <c:pt idx="93">
                  <c:v>-130</c:v>
                </c:pt>
                <c:pt idx="94">
                  <c:v>-130</c:v>
                </c:pt>
                <c:pt idx="95">
                  <c:v>-130</c:v>
                </c:pt>
                <c:pt idx="96">
                  <c:v>-130</c:v>
                </c:pt>
                <c:pt idx="97">
                  <c:v>-130</c:v>
                </c:pt>
                <c:pt idx="98">
                  <c:v>-130</c:v>
                </c:pt>
                <c:pt idx="99">
                  <c:v>-130</c:v>
                </c:pt>
                <c:pt idx="100">
                  <c:v>-130</c:v>
                </c:pt>
                <c:pt idx="101">
                  <c:v>-130</c:v>
                </c:pt>
                <c:pt idx="102">
                  <c:v>-130</c:v>
                </c:pt>
                <c:pt idx="103">
                  <c:v>-130</c:v>
                </c:pt>
                <c:pt idx="104">
                  <c:v>-130</c:v>
                </c:pt>
                <c:pt idx="105">
                  <c:v>-130</c:v>
                </c:pt>
                <c:pt idx="106">
                  <c:v>-130</c:v>
                </c:pt>
                <c:pt idx="107">
                  <c:v>-130</c:v>
                </c:pt>
                <c:pt idx="108">
                  <c:v>-130</c:v>
                </c:pt>
                <c:pt idx="109">
                  <c:v>-130</c:v>
                </c:pt>
                <c:pt idx="110">
                  <c:v>-130</c:v>
                </c:pt>
                <c:pt idx="111">
                  <c:v>-130</c:v>
                </c:pt>
                <c:pt idx="112">
                  <c:v>-130</c:v>
                </c:pt>
                <c:pt idx="113">
                  <c:v>-130</c:v>
                </c:pt>
                <c:pt idx="114">
                  <c:v>-130</c:v>
                </c:pt>
                <c:pt idx="115">
                  <c:v>-130</c:v>
                </c:pt>
                <c:pt idx="116">
                  <c:v>-130</c:v>
                </c:pt>
                <c:pt idx="117">
                  <c:v>-130</c:v>
                </c:pt>
                <c:pt idx="118">
                  <c:v>-130</c:v>
                </c:pt>
                <c:pt idx="119">
                  <c:v>-130</c:v>
                </c:pt>
                <c:pt idx="120">
                  <c:v>-130</c:v>
                </c:pt>
                <c:pt idx="121">
                  <c:v>-130</c:v>
                </c:pt>
                <c:pt idx="122">
                  <c:v>-130</c:v>
                </c:pt>
                <c:pt idx="123">
                  <c:v>-130</c:v>
                </c:pt>
                <c:pt idx="124">
                  <c:v>-130</c:v>
                </c:pt>
                <c:pt idx="125">
                  <c:v>-130</c:v>
                </c:pt>
                <c:pt idx="126">
                  <c:v>-130</c:v>
                </c:pt>
                <c:pt idx="127">
                  <c:v>-130</c:v>
                </c:pt>
                <c:pt idx="128">
                  <c:v>-130</c:v>
                </c:pt>
                <c:pt idx="129">
                  <c:v>-130</c:v>
                </c:pt>
                <c:pt idx="130">
                  <c:v>-130</c:v>
                </c:pt>
                <c:pt idx="131">
                  <c:v>-130</c:v>
                </c:pt>
                <c:pt idx="132">
                  <c:v>-130</c:v>
                </c:pt>
                <c:pt idx="133">
                  <c:v>-130</c:v>
                </c:pt>
                <c:pt idx="134">
                  <c:v>-130</c:v>
                </c:pt>
                <c:pt idx="135">
                  <c:v>-130</c:v>
                </c:pt>
                <c:pt idx="136">
                  <c:v>-130</c:v>
                </c:pt>
                <c:pt idx="137">
                  <c:v>-130</c:v>
                </c:pt>
                <c:pt idx="138">
                  <c:v>-130</c:v>
                </c:pt>
                <c:pt idx="139">
                  <c:v>-130</c:v>
                </c:pt>
                <c:pt idx="140">
                  <c:v>-130</c:v>
                </c:pt>
                <c:pt idx="141">
                  <c:v>-130</c:v>
                </c:pt>
                <c:pt idx="142">
                  <c:v>-130</c:v>
                </c:pt>
                <c:pt idx="143">
                  <c:v>-130</c:v>
                </c:pt>
                <c:pt idx="144">
                  <c:v>-130</c:v>
                </c:pt>
                <c:pt idx="145">
                  <c:v>-130</c:v>
                </c:pt>
                <c:pt idx="146">
                  <c:v>-130</c:v>
                </c:pt>
                <c:pt idx="147">
                  <c:v>-130</c:v>
                </c:pt>
                <c:pt idx="148">
                  <c:v>-130</c:v>
                </c:pt>
                <c:pt idx="149">
                  <c:v>-130</c:v>
                </c:pt>
                <c:pt idx="150">
                  <c:v>-130</c:v>
                </c:pt>
                <c:pt idx="151">
                  <c:v>-130</c:v>
                </c:pt>
                <c:pt idx="152">
                  <c:v>-130</c:v>
                </c:pt>
                <c:pt idx="153">
                  <c:v>-130</c:v>
                </c:pt>
                <c:pt idx="154">
                  <c:v>-130</c:v>
                </c:pt>
                <c:pt idx="155">
                  <c:v>-130</c:v>
                </c:pt>
                <c:pt idx="156">
                  <c:v>-130</c:v>
                </c:pt>
                <c:pt idx="157">
                  <c:v>-130</c:v>
                </c:pt>
                <c:pt idx="158">
                  <c:v>-130</c:v>
                </c:pt>
                <c:pt idx="159">
                  <c:v>-130</c:v>
                </c:pt>
                <c:pt idx="160">
                  <c:v>-130</c:v>
                </c:pt>
                <c:pt idx="161">
                  <c:v>-130</c:v>
                </c:pt>
                <c:pt idx="162">
                  <c:v>-130</c:v>
                </c:pt>
                <c:pt idx="163">
                  <c:v>-130</c:v>
                </c:pt>
                <c:pt idx="164">
                  <c:v>-130</c:v>
                </c:pt>
                <c:pt idx="165">
                  <c:v>-130</c:v>
                </c:pt>
                <c:pt idx="166">
                  <c:v>-130</c:v>
                </c:pt>
                <c:pt idx="167">
                  <c:v>-130</c:v>
                </c:pt>
              </c:numCache>
            </c:numRef>
          </c:val>
          <c:smooth val="0"/>
          <c:extLst>
            <c:ext xmlns:c16="http://schemas.microsoft.com/office/drawing/2014/chart" uri="{C3380CC4-5D6E-409C-BE32-E72D297353CC}">
              <c16:uniqueId val="{00000004-090F-414A-B541-A687D01F2DF7}"/>
            </c:ext>
          </c:extLst>
        </c:ser>
        <c:dLbls>
          <c:showLegendKey val="0"/>
          <c:showVal val="0"/>
          <c:showCatName val="0"/>
          <c:showSerName val="0"/>
          <c:showPercent val="0"/>
          <c:showBubbleSize val="0"/>
        </c:dLbls>
        <c:smooth val="0"/>
        <c:axId val="811389856"/>
        <c:axId val="811390400"/>
      </c:lineChart>
      <c:dateAx>
        <c:axId val="81138985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811390400"/>
        <c:crosses val="autoZero"/>
        <c:auto val="1"/>
        <c:lblOffset val="100"/>
        <c:baseTimeUnit val="months"/>
      </c:dateAx>
      <c:valAx>
        <c:axId val="81139040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811389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Ballena - Barrancabermeja</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'!$D$4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'!$D$5:$D$172</c:f>
              <c:numCache>
                <c:formatCode>General</c:formatCode>
                <c:ptCount val="168"/>
                <c:pt idx="0">
                  <c:v>179.81280994124961</c:v>
                </c:pt>
                <c:pt idx="1">
                  <c:v>177.96334371967652</c:v>
                </c:pt>
                <c:pt idx="2">
                  <c:v>176.93486761223591</c:v>
                </c:pt>
                <c:pt idx="3">
                  <c:v>174.96364445036181</c:v>
                </c:pt>
                <c:pt idx="4">
                  <c:v>174.41597635274479</c:v>
                </c:pt>
                <c:pt idx="5">
                  <c:v>173.54513215757112</c:v>
                </c:pt>
                <c:pt idx="6">
                  <c:v>172.79606884156675</c:v>
                </c:pt>
                <c:pt idx="7">
                  <c:v>171.980217935795</c:v>
                </c:pt>
                <c:pt idx="8">
                  <c:v>171.12595790463223</c:v>
                </c:pt>
                <c:pt idx="9">
                  <c:v>170.40401291442799</c:v>
                </c:pt>
                <c:pt idx="10">
                  <c:v>169.56293063610531</c:v>
                </c:pt>
                <c:pt idx="11">
                  <c:v>168.87044091958256</c:v>
                </c:pt>
                <c:pt idx="12">
                  <c:v>168.40717059268354</c:v>
                </c:pt>
                <c:pt idx="13">
                  <c:v>167.56767628915742</c:v>
                </c:pt>
                <c:pt idx="14">
                  <c:v>166.25140934773384</c:v>
                </c:pt>
                <c:pt idx="15">
                  <c:v>165.19982372218254</c:v>
                </c:pt>
                <c:pt idx="16">
                  <c:v>164.5327551349726</c:v>
                </c:pt>
                <c:pt idx="17">
                  <c:v>163.77389255268076</c:v>
                </c:pt>
                <c:pt idx="18">
                  <c:v>163.13252622298722</c:v>
                </c:pt>
                <c:pt idx="19">
                  <c:v>162.41607413053396</c:v>
                </c:pt>
                <c:pt idx="20">
                  <c:v>161.66556647819903</c:v>
                </c:pt>
                <c:pt idx="21">
                  <c:v>161.0532670896647</c:v>
                </c:pt>
                <c:pt idx="22">
                  <c:v>160.31124481049295</c:v>
                </c:pt>
                <c:pt idx="23">
                  <c:v>159.72131650645366</c:v>
                </c:pt>
                <c:pt idx="24">
                  <c:v>158.86577513707817</c:v>
                </c:pt>
                <c:pt idx="25">
                  <c:v>147.20244465467493</c:v>
                </c:pt>
                <c:pt idx="26">
                  <c:v>154.71050108804423</c:v>
                </c:pt>
                <c:pt idx="27">
                  <c:v>156.87862242602353</c:v>
                </c:pt>
                <c:pt idx="28">
                  <c:v>156.29711610036975</c:v>
                </c:pt>
                <c:pt idx="29">
                  <c:v>155.61645651874579</c:v>
                </c:pt>
                <c:pt idx="30">
                  <c:v>154.67170996544831</c:v>
                </c:pt>
                <c:pt idx="31">
                  <c:v>151.60910865356033</c:v>
                </c:pt>
                <c:pt idx="32">
                  <c:v>148.1282051384257</c:v>
                </c:pt>
                <c:pt idx="33">
                  <c:v>150.20517211561412</c:v>
                </c:pt>
                <c:pt idx="34">
                  <c:v>145.23918867486736</c:v>
                </c:pt>
                <c:pt idx="35">
                  <c:v>147.44452591763229</c:v>
                </c:pt>
                <c:pt idx="36">
                  <c:v>136.33143423223731</c:v>
                </c:pt>
                <c:pt idx="37">
                  <c:v>130.84638213365594</c:v>
                </c:pt>
                <c:pt idx="38">
                  <c:v>131.9764885796763</c:v>
                </c:pt>
                <c:pt idx="39">
                  <c:v>131.41183170342339</c:v>
                </c:pt>
                <c:pt idx="40">
                  <c:v>130.52492673543384</c:v>
                </c:pt>
                <c:pt idx="41">
                  <c:v>128.65028498990222</c:v>
                </c:pt>
                <c:pt idx="42">
                  <c:v>129.56823055912838</c:v>
                </c:pt>
                <c:pt idx="43">
                  <c:v>126.56942807169071</c:v>
                </c:pt>
                <c:pt idx="44">
                  <c:v>121.37541515938108</c:v>
                </c:pt>
                <c:pt idx="45">
                  <c:v>120.9043555081908</c:v>
                </c:pt>
                <c:pt idx="46">
                  <c:v>115.08586082419907</c:v>
                </c:pt>
                <c:pt idx="47">
                  <c:v>116.5558771732392</c:v>
                </c:pt>
                <c:pt idx="48">
                  <c:v>109.31999245165537</c:v>
                </c:pt>
                <c:pt idx="49">
                  <c:v>102.18971864482904</c:v>
                </c:pt>
                <c:pt idx="50">
                  <c:v>106.50620266535623</c:v>
                </c:pt>
                <c:pt idx="51">
                  <c:v>97.37856585354092</c:v>
                </c:pt>
                <c:pt idx="52">
                  <c:v>88.197191734070145</c:v>
                </c:pt>
                <c:pt idx="53">
                  <c:v>88.699148468097064</c:v>
                </c:pt>
                <c:pt idx="54">
                  <c:v>84.497665762680697</c:v>
                </c:pt>
                <c:pt idx="55">
                  <c:v>77.680416728620116</c:v>
                </c:pt>
                <c:pt idx="56">
                  <c:v>79.251014732505837</c:v>
                </c:pt>
                <c:pt idx="57">
                  <c:v>66.06732363077208</c:v>
                </c:pt>
                <c:pt idx="58">
                  <c:v>66.492515267193198</c:v>
                </c:pt>
                <c:pt idx="59">
                  <c:v>65.618608796833371</c:v>
                </c:pt>
                <c:pt idx="60">
                  <c:v>181.54691964192875</c:v>
                </c:pt>
                <c:pt idx="61">
                  <c:v>196.52477806852227</c:v>
                </c:pt>
                <c:pt idx="62">
                  <c:v>165.18526051809874</c:v>
                </c:pt>
                <c:pt idx="63">
                  <c:v>171.75219295685207</c:v>
                </c:pt>
                <c:pt idx="64">
                  <c:v>195.94179302772335</c:v>
                </c:pt>
                <c:pt idx="65">
                  <c:v>192.77655816209813</c:v>
                </c:pt>
                <c:pt idx="66">
                  <c:v>185.14099506148528</c:v>
                </c:pt>
                <c:pt idx="67">
                  <c:v>178.65590583669763</c:v>
                </c:pt>
                <c:pt idx="68">
                  <c:v>194.10577749917286</c:v>
                </c:pt>
                <c:pt idx="69">
                  <c:v>192.19112878480513</c:v>
                </c:pt>
                <c:pt idx="70">
                  <c:v>192.66453749325098</c:v>
                </c:pt>
                <c:pt idx="71">
                  <c:v>191.94804059379749</c:v>
                </c:pt>
                <c:pt idx="72">
                  <c:v>189.47921444775415</c:v>
                </c:pt>
                <c:pt idx="73">
                  <c:v>194.96196089382363</c:v>
                </c:pt>
                <c:pt idx="74">
                  <c:v>195.03690187415759</c:v>
                </c:pt>
                <c:pt idx="75">
                  <c:v>193.49475541355815</c:v>
                </c:pt>
                <c:pt idx="76">
                  <c:v>188.54032218526083</c:v>
                </c:pt>
                <c:pt idx="77">
                  <c:v>202.78102498091914</c:v>
                </c:pt>
                <c:pt idx="78">
                  <c:v>193.8247023215248</c:v>
                </c:pt>
                <c:pt idx="79">
                  <c:v>188.99906932034423</c:v>
                </c:pt>
                <c:pt idx="80">
                  <c:v>195.59644271967647</c:v>
                </c:pt>
                <c:pt idx="81">
                  <c:v>193.21552228656049</c:v>
                </c:pt>
                <c:pt idx="82">
                  <c:v>202.28258412747175</c:v>
                </c:pt>
                <c:pt idx="83">
                  <c:v>190.05139305179119</c:v>
                </c:pt>
                <c:pt idx="84">
                  <c:v>181.04677226470824</c:v>
                </c:pt>
                <c:pt idx="85">
                  <c:v>188.38338642328529</c:v>
                </c:pt>
                <c:pt idx="86">
                  <c:v>184.49873382379195</c:v>
                </c:pt>
                <c:pt idx="87">
                  <c:v>175.85006845168402</c:v>
                </c:pt>
                <c:pt idx="88">
                  <c:v>196.73238341080128</c:v>
                </c:pt>
                <c:pt idx="89">
                  <c:v>204.3686703028464</c:v>
                </c:pt>
                <c:pt idx="90">
                  <c:v>201.01152489028959</c:v>
                </c:pt>
                <c:pt idx="91">
                  <c:v>197.96203755892736</c:v>
                </c:pt>
                <c:pt idx="92">
                  <c:v>214.23163222697764</c:v>
                </c:pt>
                <c:pt idx="93">
                  <c:v>215.36578581873556</c:v>
                </c:pt>
                <c:pt idx="94">
                  <c:v>224.66789161367518</c:v>
                </c:pt>
                <c:pt idx="95">
                  <c:v>220.68226731848631</c:v>
                </c:pt>
                <c:pt idx="96">
                  <c:v>212.88721745570177</c:v>
                </c:pt>
                <c:pt idx="97">
                  <c:v>227.84548429982982</c:v>
                </c:pt>
                <c:pt idx="98">
                  <c:v>198.93226722904353</c:v>
                </c:pt>
                <c:pt idx="99">
                  <c:v>202.25297922960112</c:v>
                </c:pt>
                <c:pt idx="100">
                  <c:v>198.57959332258014</c:v>
                </c:pt>
                <c:pt idx="101">
                  <c:v>190.66856858461125</c:v>
                </c:pt>
                <c:pt idx="102">
                  <c:v>203.7630778790371</c:v>
                </c:pt>
                <c:pt idx="103">
                  <c:v>206.91697703408147</c:v>
                </c:pt>
                <c:pt idx="104">
                  <c:v>220.45979455086962</c:v>
                </c:pt>
                <c:pt idx="105">
                  <c:v>202.44903125063331</c:v>
                </c:pt>
                <c:pt idx="106">
                  <c:v>224.73008661878538</c:v>
                </c:pt>
                <c:pt idx="107">
                  <c:v>217.70119312085035</c:v>
                </c:pt>
                <c:pt idx="108">
                  <c:v>259.99999999999989</c:v>
                </c:pt>
                <c:pt idx="109">
                  <c:v>259.99999999999864</c:v>
                </c:pt>
                <c:pt idx="110">
                  <c:v>259.99999999846756</c:v>
                </c:pt>
                <c:pt idx="111">
                  <c:v>259.99999999985613</c:v>
                </c:pt>
                <c:pt idx="112">
                  <c:v>259.99999999999994</c:v>
                </c:pt>
                <c:pt idx="113">
                  <c:v>259.99999999994998</c:v>
                </c:pt>
                <c:pt idx="114">
                  <c:v>259.99999999991456</c:v>
                </c:pt>
                <c:pt idx="115">
                  <c:v>259.99999997305571</c:v>
                </c:pt>
                <c:pt idx="116">
                  <c:v>259.99999999977553</c:v>
                </c:pt>
                <c:pt idx="117">
                  <c:v>259.99999999994998</c:v>
                </c:pt>
                <c:pt idx="118">
                  <c:v>259.99999999973352</c:v>
                </c:pt>
                <c:pt idx="119">
                  <c:v>260.00000000000006</c:v>
                </c:pt>
                <c:pt idx="120">
                  <c:v>260</c:v>
                </c:pt>
                <c:pt idx="121">
                  <c:v>259.99999999984118</c:v>
                </c:pt>
                <c:pt idx="122">
                  <c:v>259.9999999999942</c:v>
                </c:pt>
                <c:pt idx="123">
                  <c:v>259.99999999984811</c:v>
                </c:pt>
                <c:pt idx="124">
                  <c:v>259.99999999978269</c:v>
                </c:pt>
                <c:pt idx="125">
                  <c:v>259.99999999999574</c:v>
                </c:pt>
                <c:pt idx="126">
                  <c:v>259.99999999986807</c:v>
                </c:pt>
                <c:pt idx="127">
                  <c:v>259.99999999893862</c:v>
                </c:pt>
                <c:pt idx="128">
                  <c:v>259.99999999931822</c:v>
                </c:pt>
                <c:pt idx="129">
                  <c:v>259.9999999997674</c:v>
                </c:pt>
                <c:pt idx="130">
                  <c:v>260</c:v>
                </c:pt>
                <c:pt idx="131">
                  <c:v>259.99999999988853</c:v>
                </c:pt>
                <c:pt idx="132">
                  <c:v>259.99999999642222</c:v>
                </c:pt>
                <c:pt idx="133">
                  <c:v>259.9999999997795</c:v>
                </c:pt>
                <c:pt idx="134">
                  <c:v>259.99999999993014</c:v>
                </c:pt>
                <c:pt idx="135">
                  <c:v>259.99999999997982</c:v>
                </c:pt>
                <c:pt idx="136">
                  <c:v>259.99999999999665</c:v>
                </c:pt>
                <c:pt idx="137">
                  <c:v>259.99999999654335</c:v>
                </c:pt>
                <c:pt idx="138">
                  <c:v>259.99999999980014</c:v>
                </c:pt>
                <c:pt idx="139">
                  <c:v>259.99999999951621</c:v>
                </c:pt>
                <c:pt idx="140">
                  <c:v>259.99999999985027</c:v>
                </c:pt>
                <c:pt idx="141">
                  <c:v>259.99999999994321</c:v>
                </c:pt>
                <c:pt idx="142">
                  <c:v>259.99999999993486</c:v>
                </c:pt>
                <c:pt idx="143">
                  <c:v>260</c:v>
                </c:pt>
                <c:pt idx="144">
                  <c:v>260</c:v>
                </c:pt>
                <c:pt idx="145">
                  <c:v>259.99999999309955</c:v>
                </c:pt>
                <c:pt idx="146">
                  <c:v>259.99999999998994</c:v>
                </c:pt>
                <c:pt idx="147">
                  <c:v>259.99999999999994</c:v>
                </c:pt>
                <c:pt idx="148">
                  <c:v>259.99999999998562</c:v>
                </c:pt>
                <c:pt idx="149">
                  <c:v>259.99999998740856</c:v>
                </c:pt>
                <c:pt idx="150">
                  <c:v>259.99999999987517</c:v>
                </c:pt>
                <c:pt idx="151">
                  <c:v>259.99999999995418</c:v>
                </c:pt>
                <c:pt idx="152">
                  <c:v>259.99999999994765</c:v>
                </c:pt>
                <c:pt idx="153">
                  <c:v>259.99999999999517</c:v>
                </c:pt>
                <c:pt idx="154">
                  <c:v>260</c:v>
                </c:pt>
                <c:pt idx="155">
                  <c:v>259.99999999997129</c:v>
                </c:pt>
                <c:pt idx="156">
                  <c:v>260</c:v>
                </c:pt>
                <c:pt idx="157">
                  <c:v>259.9999999999319</c:v>
                </c:pt>
                <c:pt idx="158">
                  <c:v>259.99999999999824</c:v>
                </c:pt>
                <c:pt idx="159">
                  <c:v>259.99999999992912</c:v>
                </c:pt>
                <c:pt idx="160">
                  <c:v>259.99999999999881</c:v>
                </c:pt>
                <c:pt idx="161">
                  <c:v>259.99999999311564</c:v>
                </c:pt>
                <c:pt idx="162">
                  <c:v>259.99999999999187</c:v>
                </c:pt>
                <c:pt idx="163">
                  <c:v>259.99999999988972</c:v>
                </c:pt>
                <c:pt idx="164">
                  <c:v>259.9999996972453</c:v>
                </c:pt>
                <c:pt idx="165">
                  <c:v>259.99999999321255</c:v>
                </c:pt>
                <c:pt idx="166">
                  <c:v>259.9999999998376</c:v>
                </c:pt>
                <c:pt idx="167">
                  <c:v>260</c:v>
                </c:pt>
              </c:numCache>
            </c:numRef>
          </c:val>
          <c:smooth val="0"/>
          <c:extLst>
            <c:ext xmlns:c16="http://schemas.microsoft.com/office/drawing/2014/chart" uri="{C3380CC4-5D6E-409C-BE32-E72D297353CC}">
              <c16:uniqueId val="{00000000-D09D-4EDC-9EBD-1AD74930EF8D}"/>
            </c:ext>
          </c:extLst>
        </c:ser>
        <c:ser>
          <c:idx val="3"/>
          <c:order val="1"/>
          <c:tx>
            <c:strRef>
              <c:f>'Graficos 5-3 a 5-23_Flujos '!$E$4</c:f>
              <c:strCache>
                <c:ptCount val="1"/>
                <c:pt idx="0">
                  <c:v>Flujo Oferta2</c:v>
                </c:pt>
              </c:strCache>
            </c:strRef>
          </c:tx>
          <c:spPr>
            <a:ln w="38100" cap="rnd">
              <a:solidFill>
                <a:schemeClr val="accent4"/>
              </a:solidFill>
              <a:prstDash val="sysDot"/>
              <a:round/>
            </a:ln>
            <a:effectLst/>
          </c:spPr>
          <c:marker>
            <c:symbol val="none"/>
          </c:marker>
          <c:val>
            <c:numRef>
              <c:f>'Graficos 5-3 a 5-23_Flujos '!$E$5:$E$172</c:f>
              <c:numCache>
                <c:formatCode>General</c:formatCode>
                <c:ptCount val="168"/>
                <c:pt idx="0">
                  <c:v>79.494663193703047</c:v>
                </c:pt>
                <c:pt idx="1">
                  <c:v>93.381466382302506</c:v>
                </c:pt>
                <c:pt idx="2">
                  <c:v>68.866833282389507</c:v>
                </c:pt>
                <c:pt idx="3">
                  <c:v>75.574059715389467</c:v>
                </c:pt>
                <c:pt idx="4">
                  <c:v>85.230984988605826</c:v>
                </c:pt>
                <c:pt idx="5">
                  <c:v>62.276035493801714</c:v>
                </c:pt>
                <c:pt idx="6">
                  <c:v>73.831138156819407</c:v>
                </c:pt>
                <c:pt idx="7">
                  <c:v>75.840174985847455</c:v>
                </c:pt>
                <c:pt idx="8">
                  <c:v>128.43278406659556</c:v>
                </c:pt>
                <c:pt idx="9">
                  <c:v>127.35025691300501</c:v>
                </c:pt>
                <c:pt idx="10">
                  <c:v>143.79636212169885</c:v>
                </c:pt>
                <c:pt idx="11">
                  <c:v>131.68518795315731</c:v>
                </c:pt>
                <c:pt idx="12">
                  <c:v>112.15780562126372</c:v>
                </c:pt>
                <c:pt idx="13">
                  <c:v>141.03235034388825</c:v>
                </c:pt>
                <c:pt idx="14">
                  <c:v>130.72572784559583</c:v>
                </c:pt>
                <c:pt idx="15">
                  <c:v>140.82371967140813</c:v>
                </c:pt>
                <c:pt idx="16">
                  <c:v>138.42642651942089</c:v>
                </c:pt>
                <c:pt idx="17">
                  <c:v>143.5424723458658</c:v>
                </c:pt>
                <c:pt idx="18">
                  <c:v>152.25054826569317</c:v>
                </c:pt>
                <c:pt idx="19">
                  <c:v>163.71597897374659</c:v>
                </c:pt>
                <c:pt idx="20">
                  <c:v>163.66621325513955</c:v>
                </c:pt>
                <c:pt idx="21">
                  <c:v>163.74923904985559</c:v>
                </c:pt>
                <c:pt idx="22">
                  <c:v>163.69596196251234</c:v>
                </c:pt>
                <c:pt idx="23">
                  <c:v>163.78817877738425</c:v>
                </c:pt>
                <c:pt idx="24">
                  <c:v>163.83196579069192</c:v>
                </c:pt>
                <c:pt idx="25">
                  <c:v>163.73603264713125</c:v>
                </c:pt>
                <c:pt idx="26">
                  <c:v>147.33970547109476</c:v>
                </c:pt>
                <c:pt idx="27">
                  <c:v>133.04471653490697</c:v>
                </c:pt>
                <c:pt idx="28">
                  <c:v>127.79802871887034</c:v>
                </c:pt>
                <c:pt idx="29">
                  <c:v>116.51676765050399</c:v>
                </c:pt>
                <c:pt idx="30">
                  <c:v>138.90803563120738</c:v>
                </c:pt>
                <c:pt idx="31">
                  <c:v>149.8208267901602</c:v>
                </c:pt>
                <c:pt idx="32">
                  <c:v>163.57892086399426</c:v>
                </c:pt>
                <c:pt idx="33">
                  <c:v>163.55250784996349</c:v>
                </c:pt>
                <c:pt idx="34">
                  <c:v>163.39112174019755</c:v>
                </c:pt>
                <c:pt idx="35">
                  <c:v>163.37260431938574</c:v>
                </c:pt>
                <c:pt idx="36">
                  <c:v>163.31055224993383</c:v>
                </c:pt>
                <c:pt idx="37">
                  <c:v>163.10408172016918</c:v>
                </c:pt>
                <c:pt idx="38">
                  <c:v>163.08070657180798</c:v>
                </c:pt>
                <c:pt idx="39">
                  <c:v>162.94771098618781</c:v>
                </c:pt>
                <c:pt idx="40">
                  <c:v>162.90437683046889</c:v>
                </c:pt>
                <c:pt idx="41">
                  <c:v>162.75429835445419</c:v>
                </c:pt>
                <c:pt idx="42">
                  <c:v>162.45003661074111</c:v>
                </c:pt>
                <c:pt idx="43">
                  <c:v>161.80414156926616</c:v>
                </c:pt>
                <c:pt idx="44">
                  <c:v>161.10248973105354</c:v>
                </c:pt>
                <c:pt idx="45">
                  <c:v>160.5343979888757</c:v>
                </c:pt>
                <c:pt idx="46">
                  <c:v>159.83062642319669</c:v>
                </c:pt>
                <c:pt idx="47">
                  <c:v>159.27207131736583</c:v>
                </c:pt>
                <c:pt idx="48">
                  <c:v>162.89787108671169</c:v>
                </c:pt>
                <c:pt idx="49">
                  <c:v>162.94138736429437</c:v>
                </c:pt>
                <c:pt idx="50">
                  <c:v>163.36753030018588</c:v>
                </c:pt>
                <c:pt idx="51">
                  <c:v>163.58502191051792</c:v>
                </c:pt>
                <c:pt idx="52">
                  <c:v>162.59964678441258</c:v>
                </c:pt>
                <c:pt idx="53">
                  <c:v>160.66898382834609</c:v>
                </c:pt>
                <c:pt idx="54">
                  <c:v>161.95895297387227</c:v>
                </c:pt>
                <c:pt idx="55">
                  <c:v>159.36245395605459</c:v>
                </c:pt>
                <c:pt idx="56">
                  <c:v>156.35552043554344</c:v>
                </c:pt>
                <c:pt idx="57">
                  <c:v>148.33443141619676</c:v>
                </c:pt>
                <c:pt idx="58">
                  <c:v>153.28373269941977</c:v>
                </c:pt>
                <c:pt idx="59">
                  <c:v>155.49228949233316</c:v>
                </c:pt>
                <c:pt idx="60">
                  <c:v>94.344928065607633</c:v>
                </c:pt>
                <c:pt idx="61">
                  <c:v>129.27252287458339</c:v>
                </c:pt>
                <c:pt idx="62">
                  <c:v>50.068594626604124</c:v>
                </c:pt>
                <c:pt idx="63">
                  <c:v>62.836662910246957</c:v>
                </c:pt>
                <c:pt idx="64">
                  <c:v>89.564819446789329</c:v>
                </c:pt>
                <c:pt idx="65">
                  <c:v>97.202972353983171</c:v>
                </c:pt>
                <c:pt idx="66">
                  <c:v>83.831749335007942</c:v>
                </c:pt>
                <c:pt idx="67">
                  <c:v>85.566489876659489</c:v>
                </c:pt>
                <c:pt idx="68">
                  <c:v>109.90119726242528</c:v>
                </c:pt>
                <c:pt idx="69">
                  <c:v>99.248939938269075</c:v>
                </c:pt>
                <c:pt idx="70">
                  <c:v>109.9482734210531</c:v>
                </c:pt>
                <c:pt idx="71">
                  <c:v>97.275871440467313</c:v>
                </c:pt>
                <c:pt idx="72">
                  <c:v>92.20593806526341</c:v>
                </c:pt>
                <c:pt idx="73">
                  <c:v>114.68711870885625</c:v>
                </c:pt>
                <c:pt idx="74">
                  <c:v>104.03297747762707</c:v>
                </c:pt>
                <c:pt idx="75">
                  <c:v>106.61666000742133</c:v>
                </c:pt>
                <c:pt idx="76">
                  <c:v>100.65231217827244</c:v>
                </c:pt>
                <c:pt idx="77">
                  <c:v>123.50114892833494</c:v>
                </c:pt>
                <c:pt idx="78">
                  <c:v>111.85825165835507</c:v>
                </c:pt>
                <c:pt idx="79">
                  <c:v>125.12888441206587</c:v>
                </c:pt>
                <c:pt idx="80">
                  <c:v>144.83057934176537</c:v>
                </c:pt>
                <c:pt idx="81">
                  <c:v>142.83171045162226</c:v>
                </c:pt>
                <c:pt idx="82">
                  <c:v>152.20911091430673</c:v>
                </c:pt>
                <c:pt idx="83">
                  <c:v>140.38265293860911</c:v>
                </c:pt>
                <c:pt idx="84">
                  <c:v>130.28117080732676</c:v>
                </c:pt>
                <c:pt idx="85">
                  <c:v>137.40996000688165</c:v>
                </c:pt>
                <c:pt idx="86">
                  <c:v>133.63189264905566</c:v>
                </c:pt>
                <c:pt idx="87">
                  <c:v>129.05590402845144</c:v>
                </c:pt>
                <c:pt idx="88">
                  <c:v>132.49290252735034</c:v>
                </c:pt>
                <c:pt idx="89">
                  <c:v>139.67066254127326</c:v>
                </c:pt>
                <c:pt idx="90">
                  <c:v>136.82024114565104</c:v>
                </c:pt>
                <c:pt idx="91">
                  <c:v>134.40900407234943</c:v>
                </c:pt>
                <c:pt idx="92">
                  <c:v>140.93075638561805</c:v>
                </c:pt>
                <c:pt idx="93">
                  <c:v>141.6551611825513</c:v>
                </c:pt>
                <c:pt idx="94">
                  <c:v>151.85807819015582</c:v>
                </c:pt>
                <c:pt idx="95">
                  <c:v>160.92069307472286</c:v>
                </c:pt>
                <c:pt idx="96">
                  <c:v>161.72724698299589</c:v>
                </c:pt>
                <c:pt idx="97">
                  <c:v>174.21041941083178</c:v>
                </c:pt>
                <c:pt idx="98">
                  <c:v>145.12024026773366</c:v>
                </c:pt>
                <c:pt idx="99">
                  <c:v>146.6599870194878</c:v>
                </c:pt>
                <c:pt idx="100">
                  <c:v>148.21564532995433</c:v>
                </c:pt>
                <c:pt idx="101">
                  <c:v>149.6835911862355</c:v>
                </c:pt>
                <c:pt idx="102">
                  <c:v>159.79917769819548</c:v>
                </c:pt>
                <c:pt idx="103">
                  <c:v>170.568411216691</c:v>
                </c:pt>
                <c:pt idx="104">
                  <c:v>184.12158159675243</c:v>
                </c:pt>
                <c:pt idx="105">
                  <c:v>169.82733888109766</c:v>
                </c:pt>
                <c:pt idx="106">
                  <c:v>189.56984471456337</c:v>
                </c:pt>
                <c:pt idx="107">
                  <c:v>182.94374390866039</c:v>
                </c:pt>
                <c:pt idx="108">
                  <c:v>185.51494640837723</c:v>
                </c:pt>
                <c:pt idx="109">
                  <c:v>198.27529509297938</c:v>
                </c:pt>
                <c:pt idx="110">
                  <c:v>195.27194038398488</c:v>
                </c:pt>
                <c:pt idx="111">
                  <c:v>198.55809898221395</c:v>
                </c:pt>
                <c:pt idx="112">
                  <c:v>202.39261544168403</c:v>
                </c:pt>
                <c:pt idx="113">
                  <c:v>181.41242728560002</c:v>
                </c:pt>
                <c:pt idx="114">
                  <c:v>218.93717723085661</c:v>
                </c:pt>
                <c:pt idx="115">
                  <c:v>221.67392460949873</c:v>
                </c:pt>
                <c:pt idx="116">
                  <c:v>248.51004165147975</c:v>
                </c:pt>
                <c:pt idx="117">
                  <c:v>239.45265311358156</c:v>
                </c:pt>
                <c:pt idx="118">
                  <c:v>247.90296825053991</c:v>
                </c:pt>
                <c:pt idx="119">
                  <c:v>248.91070219500108</c:v>
                </c:pt>
                <c:pt idx="120">
                  <c:v>239.38945662522696</c:v>
                </c:pt>
                <c:pt idx="121">
                  <c:v>249.1331653487145</c:v>
                </c:pt>
                <c:pt idx="122">
                  <c:v>231.79668478621659</c:v>
                </c:pt>
                <c:pt idx="123">
                  <c:v>237.56235549230291</c:v>
                </c:pt>
                <c:pt idx="124">
                  <c:v>235.91585951295474</c:v>
                </c:pt>
                <c:pt idx="125">
                  <c:v>249.14035637935808</c:v>
                </c:pt>
                <c:pt idx="126">
                  <c:v>248.86067035901499</c:v>
                </c:pt>
                <c:pt idx="127">
                  <c:v>249.22091891407308</c:v>
                </c:pt>
                <c:pt idx="128">
                  <c:v>249.74848206718491</c:v>
                </c:pt>
                <c:pt idx="129">
                  <c:v>249.8518201980329</c:v>
                </c:pt>
                <c:pt idx="130">
                  <c:v>250.24612991158199</c:v>
                </c:pt>
                <c:pt idx="131">
                  <c:v>250.47863734853081</c:v>
                </c:pt>
                <c:pt idx="132">
                  <c:v>250.33900122401383</c:v>
                </c:pt>
                <c:pt idx="133">
                  <c:v>250.90955888441772</c:v>
                </c:pt>
                <c:pt idx="134">
                  <c:v>250.77823721509674</c:v>
                </c:pt>
                <c:pt idx="135">
                  <c:v>251.15265997845728</c:v>
                </c:pt>
                <c:pt idx="136">
                  <c:v>250.98280564053465</c:v>
                </c:pt>
                <c:pt idx="137">
                  <c:v>251.35956875346119</c:v>
                </c:pt>
                <c:pt idx="138">
                  <c:v>251.12186031256482</c:v>
                </c:pt>
                <c:pt idx="139">
                  <c:v>251.47899453509297</c:v>
                </c:pt>
                <c:pt idx="140">
                  <c:v>252.01793198554202</c:v>
                </c:pt>
                <c:pt idx="141">
                  <c:v>252.11663066076943</c:v>
                </c:pt>
                <c:pt idx="142">
                  <c:v>252.51300981787443</c:v>
                </c:pt>
                <c:pt idx="143">
                  <c:v>252.7399133956269</c:v>
                </c:pt>
                <c:pt idx="144">
                  <c:v>252.59409111882428</c:v>
                </c:pt>
                <c:pt idx="145">
                  <c:v>253.16980473859837</c:v>
                </c:pt>
                <c:pt idx="146">
                  <c:v>253.0182471667348</c:v>
                </c:pt>
                <c:pt idx="147">
                  <c:v>253.3859548380741</c:v>
                </c:pt>
                <c:pt idx="148">
                  <c:v>253.22228829779095</c:v>
                </c:pt>
                <c:pt idx="149">
                  <c:v>253.59717071359131</c:v>
                </c:pt>
                <c:pt idx="150">
                  <c:v>253.33194448708491</c:v>
                </c:pt>
                <c:pt idx="151">
                  <c:v>253.66441002466735</c:v>
                </c:pt>
                <c:pt idx="152">
                  <c:v>254.18251533545543</c:v>
                </c:pt>
                <c:pt idx="153">
                  <c:v>254.25268607718886</c:v>
                </c:pt>
                <c:pt idx="154">
                  <c:v>254.62432330938873</c:v>
                </c:pt>
                <c:pt idx="155">
                  <c:v>254.81765422101211</c:v>
                </c:pt>
                <c:pt idx="156">
                  <c:v>254.63940889701382</c:v>
                </c:pt>
                <c:pt idx="157">
                  <c:v>255.1808606763617</c:v>
                </c:pt>
                <c:pt idx="158">
                  <c:v>255.00155597083329</c:v>
                </c:pt>
                <c:pt idx="159">
                  <c:v>255.34278433725444</c:v>
                </c:pt>
                <c:pt idx="160">
                  <c:v>255.13369951109121</c:v>
                </c:pt>
                <c:pt idx="161">
                  <c:v>255.49342913646649</c:v>
                </c:pt>
                <c:pt idx="162">
                  <c:v>255.18628715801327</c:v>
                </c:pt>
                <c:pt idx="163">
                  <c:v>255.5073603481647</c:v>
                </c:pt>
                <c:pt idx="164">
                  <c:v>255.99815644740477</c:v>
                </c:pt>
                <c:pt idx="165">
                  <c:v>256.04372580406789</c:v>
                </c:pt>
                <c:pt idx="166">
                  <c:v>256.40161718014417</c:v>
                </c:pt>
                <c:pt idx="167">
                  <c:v>256.56131513377136</c:v>
                </c:pt>
              </c:numCache>
            </c:numRef>
          </c:val>
          <c:smooth val="0"/>
          <c:extLst>
            <c:ext xmlns:c16="http://schemas.microsoft.com/office/drawing/2014/chart" uri="{C3380CC4-5D6E-409C-BE32-E72D297353CC}">
              <c16:uniqueId val="{00000001-D09D-4EDC-9EBD-1AD74930EF8D}"/>
            </c:ext>
          </c:extLst>
        </c:ser>
        <c:ser>
          <c:idx val="4"/>
          <c:order val="2"/>
          <c:tx>
            <c:strRef>
              <c:f>'Graficos 5-3 a 5-23_Flujos '!$F$4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'!$F$5:$F$172</c:f>
              <c:numCache>
                <c:formatCode>General</c:formatCode>
                <c:ptCount val="168"/>
                <c:pt idx="0">
                  <c:v>79.494663193703047</c:v>
                </c:pt>
                <c:pt idx="1">
                  <c:v>93.381466382302506</c:v>
                </c:pt>
                <c:pt idx="2">
                  <c:v>68.866833282389507</c:v>
                </c:pt>
                <c:pt idx="3">
                  <c:v>75.574059715389467</c:v>
                </c:pt>
                <c:pt idx="4">
                  <c:v>85.230984988605826</c:v>
                </c:pt>
                <c:pt idx="5">
                  <c:v>62.276035493801714</c:v>
                </c:pt>
                <c:pt idx="6">
                  <c:v>73.831138156819407</c:v>
                </c:pt>
                <c:pt idx="7">
                  <c:v>75.840174985847455</c:v>
                </c:pt>
                <c:pt idx="8">
                  <c:v>128.43278406659556</c:v>
                </c:pt>
                <c:pt idx="9">
                  <c:v>127.35025691300501</c:v>
                </c:pt>
                <c:pt idx="10">
                  <c:v>143.79636212169885</c:v>
                </c:pt>
                <c:pt idx="11">
                  <c:v>131.68518795315731</c:v>
                </c:pt>
                <c:pt idx="12">
                  <c:v>248.87193326990899</c:v>
                </c:pt>
                <c:pt idx="13">
                  <c:v>248.78027695707419</c:v>
                </c:pt>
                <c:pt idx="14">
                  <c:v>248.83518174263804</c:v>
                </c:pt>
                <c:pt idx="15">
                  <c:v>248.80219815560281</c:v>
                </c:pt>
                <c:pt idx="16">
                  <c:v>248.84178660547531</c:v>
                </c:pt>
                <c:pt idx="17">
                  <c:v>248.79523418106675</c:v>
                </c:pt>
                <c:pt idx="18">
                  <c:v>248.84153887462168</c:v>
                </c:pt>
                <c:pt idx="19">
                  <c:v>248.83307458329671</c:v>
                </c:pt>
                <c:pt idx="20">
                  <c:v>248.77669893432812</c:v>
                </c:pt>
                <c:pt idx="21">
                  <c:v>248.82899263305967</c:v>
                </c:pt>
                <c:pt idx="22">
                  <c:v>249.8873360103272</c:v>
                </c:pt>
                <c:pt idx="23">
                  <c:v>256.56347085852514</c:v>
                </c:pt>
                <c:pt idx="24">
                  <c:v>255.95232125700096</c:v>
                </c:pt>
                <c:pt idx="25">
                  <c:v>256.60882035958127</c:v>
                </c:pt>
                <c:pt idx="26">
                  <c:v>248.81448038895354</c:v>
                </c:pt>
                <c:pt idx="27">
                  <c:v>248.78097829043588</c:v>
                </c:pt>
                <c:pt idx="28">
                  <c:v>259.99999995232884</c:v>
                </c:pt>
                <c:pt idx="29">
                  <c:v>248.77410099951044</c:v>
                </c:pt>
                <c:pt idx="30">
                  <c:v>248.82129120246469</c:v>
                </c:pt>
                <c:pt idx="31">
                  <c:v>248.81279601890066</c:v>
                </c:pt>
                <c:pt idx="32">
                  <c:v>248.75550626023966</c:v>
                </c:pt>
                <c:pt idx="33">
                  <c:v>248.80879146389418</c:v>
                </c:pt>
                <c:pt idx="34">
                  <c:v>248.75033377517565</c:v>
                </c:pt>
                <c:pt idx="35">
                  <c:v>248.8108350994699</c:v>
                </c:pt>
                <c:pt idx="36">
                  <c:v>248.832232858064</c:v>
                </c:pt>
                <c:pt idx="37">
                  <c:v>248.73747288108075</c:v>
                </c:pt>
                <c:pt idx="38">
                  <c:v>208.78350121849417</c:v>
                </c:pt>
                <c:pt idx="39">
                  <c:v>213.14395088103788</c:v>
                </c:pt>
                <c:pt idx="40">
                  <c:v>207.3082165990017</c:v>
                </c:pt>
                <c:pt idx="41">
                  <c:v>219.45698015823382</c:v>
                </c:pt>
                <c:pt idx="42">
                  <c:v>215.06352785660926</c:v>
                </c:pt>
                <c:pt idx="43">
                  <c:v>219.25161683397397</c:v>
                </c:pt>
                <c:pt idx="44">
                  <c:v>224.5142650632597</c:v>
                </c:pt>
                <c:pt idx="45">
                  <c:v>225.3463250183251</c:v>
                </c:pt>
                <c:pt idx="46">
                  <c:v>232.60077133249615</c:v>
                </c:pt>
                <c:pt idx="47">
                  <c:v>221.38359399280057</c:v>
                </c:pt>
                <c:pt idx="48">
                  <c:v>221.51873779887961</c:v>
                </c:pt>
                <c:pt idx="49">
                  <c:v>230.93908629741753</c:v>
                </c:pt>
                <c:pt idx="50">
                  <c:v>230.20906935691477</c:v>
                </c:pt>
                <c:pt idx="51">
                  <c:v>239.77301624938957</c:v>
                </c:pt>
                <c:pt idx="52">
                  <c:v>245.48587468665761</c:v>
                </c:pt>
                <c:pt idx="53">
                  <c:v>253.61504161162611</c:v>
                </c:pt>
                <c:pt idx="54">
                  <c:v>252.52073695644384</c:v>
                </c:pt>
                <c:pt idx="55">
                  <c:v>252.31074487658748</c:v>
                </c:pt>
                <c:pt idx="56">
                  <c:v>252.27664091381735</c:v>
                </c:pt>
                <c:pt idx="57">
                  <c:v>251.37611051703004</c:v>
                </c:pt>
                <c:pt idx="58">
                  <c:v>251.23140244853215</c:v>
                </c:pt>
                <c:pt idx="59">
                  <c:v>250.88090938312769</c:v>
                </c:pt>
                <c:pt idx="60">
                  <c:v>94.344928168944591</c:v>
                </c:pt>
                <c:pt idx="61">
                  <c:v>129.27252290890476</c:v>
                </c:pt>
                <c:pt idx="62">
                  <c:v>50.068594650239731</c:v>
                </c:pt>
                <c:pt idx="63">
                  <c:v>62.836662910493772</c:v>
                </c:pt>
                <c:pt idx="64">
                  <c:v>89.564819465534015</c:v>
                </c:pt>
                <c:pt idx="65">
                  <c:v>97.202972354173767</c:v>
                </c:pt>
                <c:pt idx="66">
                  <c:v>83.831749239432099</c:v>
                </c:pt>
                <c:pt idx="67">
                  <c:v>85.566489877112645</c:v>
                </c:pt>
                <c:pt idx="68">
                  <c:v>109.90119645885972</c:v>
                </c:pt>
                <c:pt idx="69">
                  <c:v>99.248940098416938</c:v>
                </c:pt>
                <c:pt idx="70">
                  <c:v>109.94827342338192</c:v>
                </c:pt>
                <c:pt idx="71">
                  <c:v>97.275871440452761</c:v>
                </c:pt>
                <c:pt idx="72">
                  <c:v>92.205938082363673</c:v>
                </c:pt>
                <c:pt idx="73">
                  <c:v>114.68711870675492</c:v>
                </c:pt>
                <c:pt idx="74">
                  <c:v>104.03297748020651</c:v>
                </c:pt>
                <c:pt idx="75">
                  <c:v>106.616660013059</c:v>
                </c:pt>
                <c:pt idx="76">
                  <c:v>100.65231217769286</c:v>
                </c:pt>
                <c:pt idx="77">
                  <c:v>123.50114892324819</c:v>
                </c:pt>
                <c:pt idx="78">
                  <c:v>111.8582516583761</c:v>
                </c:pt>
                <c:pt idx="79">
                  <c:v>125.12888466160848</c:v>
                </c:pt>
                <c:pt idx="80">
                  <c:v>144.83057971829851</c:v>
                </c:pt>
                <c:pt idx="81">
                  <c:v>142.83170978667397</c:v>
                </c:pt>
                <c:pt idx="82">
                  <c:v>152.20911089873971</c:v>
                </c:pt>
                <c:pt idx="83">
                  <c:v>140.38265276646217</c:v>
                </c:pt>
                <c:pt idx="84">
                  <c:v>130.28117141255075</c:v>
                </c:pt>
                <c:pt idx="85">
                  <c:v>137.40996076643717</c:v>
                </c:pt>
                <c:pt idx="86">
                  <c:v>133.63189263129522</c:v>
                </c:pt>
                <c:pt idx="87">
                  <c:v>129.05590402835168</c:v>
                </c:pt>
                <c:pt idx="88">
                  <c:v>132.49290245354734</c:v>
                </c:pt>
                <c:pt idx="89">
                  <c:v>139.67066242868623</c:v>
                </c:pt>
                <c:pt idx="90">
                  <c:v>136.82024114691137</c:v>
                </c:pt>
                <c:pt idx="91">
                  <c:v>134.40900407622911</c:v>
                </c:pt>
                <c:pt idx="92">
                  <c:v>140.93075633917158</c:v>
                </c:pt>
                <c:pt idx="93">
                  <c:v>141.65516118446845</c:v>
                </c:pt>
                <c:pt idx="94">
                  <c:v>151.85807818983056</c:v>
                </c:pt>
                <c:pt idx="95">
                  <c:v>160.92069307470115</c:v>
                </c:pt>
                <c:pt idx="96">
                  <c:v>161.72724699154236</c:v>
                </c:pt>
                <c:pt idx="97">
                  <c:v>174.21041791678323</c:v>
                </c:pt>
                <c:pt idx="98">
                  <c:v>145.12024026765965</c:v>
                </c:pt>
                <c:pt idx="99">
                  <c:v>146.65998701957437</c:v>
                </c:pt>
                <c:pt idx="100">
                  <c:v>148.21564532988856</c:v>
                </c:pt>
                <c:pt idx="101">
                  <c:v>149.68359118627058</c:v>
                </c:pt>
                <c:pt idx="102">
                  <c:v>159.79917768762385</c:v>
                </c:pt>
                <c:pt idx="103">
                  <c:v>170.5684112172882</c:v>
                </c:pt>
                <c:pt idx="104">
                  <c:v>184.12158135244294</c:v>
                </c:pt>
                <c:pt idx="105">
                  <c:v>169.82733884627402</c:v>
                </c:pt>
                <c:pt idx="106">
                  <c:v>189.5698446770927</c:v>
                </c:pt>
                <c:pt idx="107">
                  <c:v>182.94374385551578</c:v>
                </c:pt>
                <c:pt idx="108">
                  <c:v>185.51494645239421</c:v>
                </c:pt>
                <c:pt idx="109">
                  <c:v>198.27529548122305</c:v>
                </c:pt>
                <c:pt idx="110">
                  <c:v>195.27194038067978</c:v>
                </c:pt>
                <c:pt idx="111">
                  <c:v>198.55810315860811</c:v>
                </c:pt>
                <c:pt idx="112">
                  <c:v>202.39261542294184</c:v>
                </c:pt>
                <c:pt idx="113">
                  <c:v>181.4124272843809</c:v>
                </c:pt>
                <c:pt idx="114">
                  <c:v>218.93717727636408</c:v>
                </c:pt>
                <c:pt idx="115">
                  <c:v>221.67392980740982</c:v>
                </c:pt>
                <c:pt idx="116">
                  <c:v>248.51004165140245</c:v>
                </c:pt>
                <c:pt idx="117">
                  <c:v>239.45265260292882</c:v>
                </c:pt>
                <c:pt idx="118">
                  <c:v>247.90296824741671</c:v>
                </c:pt>
                <c:pt idx="119">
                  <c:v>248.91070219500097</c:v>
                </c:pt>
                <c:pt idx="120">
                  <c:v>239.38945662641856</c:v>
                </c:pt>
                <c:pt idx="121">
                  <c:v>249.1331653483843</c:v>
                </c:pt>
                <c:pt idx="122">
                  <c:v>231.79668478342188</c:v>
                </c:pt>
                <c:pt idx="123">
                  <c:v>237.56235544614566</c:v>
                </c:pt>
                <c:pt idx="124">
                  <c:v>235.91585950099642</c:v>
                </c:pt>
                <c:pt idx="125">
                  <c:v>249.14035637314424</c:v>
                </c:pt>
                <c:pt idx="126">
                  <c:v>248.86067035901914</c:v>
                </c:pt>
                <c:pt idx="127">
                  <c:v>249.22091891409315</c:v>
                </c:pt>
                <c:pt idx="128">
                  <c:v>249.74848206718491</c:v>
                </c:pt>
                <c:pt idx="129">
                  <c:v>249.85182012841312</c:v>
                </c:pt>
                <c:pt idx="130">
                  <c:v>250.24612991127447</c:v>
                </c:pt>
                <c:pt idx="131">
                  <c:v>250.47863734853115</c:v>
                </c:pt>
                <c:pt idx="132">
                  <c:v>250.33900122267818</c:v>
                </c:pt>
                <c:pt idx="133">
                  <c:v>250.90955888360344</c:v>
                </c:pt>
                <c:pt idx="134">
                  <c:v>250.77823721509634</c:v>
                </c:pt>
                <c:pt idx="135">
                  <c:v>251.15265997845682</c:v>
                </c:pt>
                <c:pt idx="136">
                  <c:v>250.98280564053584</c:v>
                </c:pt>
                <c:pt idx="137">
                  <c:v>251.35956875258876</c:v>
                </c:pt>
                <c:pt idx="138">
                  <c:v>251.1218603125638</c:v>
                </c:pt>
                <c:pt idx="139">
                  <c:v>251.47899454224267</c:v>
                </c:pt>
                <c:pt idx="140">
                  <c:v>252.01793198603752</c:v>
                </c:pt>
                <c:pt idx="141">
                  <c:v>252.116630661697</c:v>
                </c:pt>
                <c:pt idx="142">
                  <c:v>252.51300981785812</c:v>
                </c:pt>
                <c:pt idx="143">
                  <c:v>252.7399133956107</c:v>
                </c:pt>
                <c:pt idx="144">
                  <c:v>252.59409111882002</c:v>
                </c:pt>
                <c:pt idx="145">
                  <c:v>253.16980473793234</c:v>
                </c:pt>
                <c:pt idx="146">
                  <c:v>253.01824716673741</c:v>
                </c:pt>
                <c:pt idx="147">
                  <c:v>253.38595483707769</c:v>
                </c:pt>
                <c:pt idx="148">
                  <c:v>253.2222882977909</c:v>
                </c:pt>
                <c:pt idx="149">
                  <c:v>253.59717071363747</c:v>
                </c:pt>
                <c:pt idx="150">
                  <c:v>253.33194448708764</c:v>
                </c:pt>
                <c:pt idx="151">
                  <c:v>253.66441002478865</c:v>
                </c:pt>
                <c:pt idx="152">
                  <c:v>254.18251533543457</c:v>
                </c:pt>
                <c:pt idx="153">
                  <c:v>254.25268607741759</c:v>
                </c:pt>
                <c:pt idx="154">
                  <c:v>254.62432330712011</c:v>
                </c:pt>
                <c:pt idx="155">
                  <c:v>254.8176542209855</c:v>
                </c:pt>
                <c:pt idx="156">
                  <c:v>254.63940889829655</c:v>
                </c:pt>
                <c:pt idx="157">
                  <c:v>255.18086067855842</c:v>
                </c:pt>
                <c:pt idx="158">
                  <c:v>255.00155597303188</c:v>
                </c:pt>
                <c:pt idx="159">
                  <c:v>255.34278433690838</c:v>
                </c:pt>
                <c:pt idx="160">
                  <c:v>255.13369951805277</c:v>
                </c:pt>
                <c:pt idx="161">
                  <c:v>255.4934291340798</c:v>
                </c:pt>
                <c:pt idx="162">
                  <c:v>255.18628715780136</c:v>
                </c:pt>
                <c:pt idx="163">
                  <c:v>255.50736034792465</c:v>
                </c:pt>
                <c:pt idx="164">
                  <c:v>255.99815643662726</c:v>
                </c:pt>
                <c:pt idx="165">
                  <c:v>256.04372580459466</c:v>
                </c:pt>
                <c:pt idx="166">
                  <c:v>256.40161718203132</c:v>
                </c:pt>
                <c:pt idx="167">
                  <c:v>256.56131513420991</c:v>
                </c:pt>
              </c:numCache>
            </c:numRef>
          </c:val>
          <c:smooth val="0"/>
          <c:extLst>
            <c:ext xmlns:c16="http://schemas.microsoft.com/office/drawing/2014/chart" uri="{C3380CC4-5D6E-409C-BE32-E72D297353CC}">
              <c16:uniqueId val="{00000002-D09D-4EDC-9EBD-1AD74930EF8D}"/>
            </c:ext>
          </c:extLst>
        </c:ser>
        <c:ser>
          <c:idx val="1"/>
          <c:order val="3"/>
          <c:tx>
            <c:strRef>
              <c:f>'Graficos 5-3 a 5-23_Flujos '!$G$4</c:f>
              <c:strCache>
                <c:ptCount val="1"/>
                <c:pt idx="0">
                  <c:v>Capacidad Flujo</c:v>
                </c:pt>
              </c:strCache>
            </c:strRef>
          </c:tx>
          <c:spPr>
            <a:ln w="22225" cap="rnd">
              <a:solidFill>
                <a:srgbClr val="C0CD0A"/>
              </a:solidFill>
              <a:prstDash val="solid"/>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'!$G$5:$G$172</c:f>
              <c:numCache>
                <c:formatCode>General</c:formatCode>
                <c:ptCount val="168"/>
                <c:pt idx="0">
                  <c:v>260</c:v>
                </c:pt>
                <c:pt idx="1">
                  <c:v>260</c:v>
                </c:pt>
                <c:pt idx="2">
                  <c:v>260</c:v>
                </c:pt>
                <c:pt idx="3">
                  <c:v>260</c:v>
                </c:pt>
                <c:pt idx="4">
                  <c:v>260</c:v>
                </c:pt>
                <c:pt idx="5">
                  <c:v>260</c:v>
                </c:pt>
                <c:pt idx="6">
                  <c:v>260</c:v>
                </c:pt>
                <c:pt idx="7">
                  <c:v>260</c:v>
                </c:pt>
                <c:pt idx="8">
                  <c:v>260</c:v>
                </c:pt>
                <c:pt idx="9">
                  <c:v>260</c:v>
                </c:pt>
                <c:pt idx="10">
                  <c:v>260</c:v>
                </c:pt>
                <c:pt idx="11">
                  <c:v>260</c:v>
                </c:pt>
                <c:pt idx="12">
                  <c:v>260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260</c:v>
                </c:pt>
                <c:pt idx="27">
                  <c:v>260</c:v>
                </c:pt>
                <c:pt idx="28">
                  <c:v>260</c:v>
                </c:pt>
                <c:pt idx="29">
                  <c:v>260</c:v>
                </c:pt>
                <c:pt idx="30">
                  <c:v>260</c:v>
                </c:pt>
                <c:pt idx="31">
                  <c:v>260</c:v>
                </c:pt>
                <c:pt idx="32">
                  <c:v>260</c:v>
                </c:pt>
                <c:pt idx="33">
                  <c:v>260</c:v>
                </c:pt>
                <c:pt idx="34">
                  <c:v>260</c:v>
                </c:pt>
                <c:pt idx="35">
                  <c:v>260</c:v>
                </c:pt>
                <c:pt idx="36">
                  <c:v>260</c:v>
                </c:pt>
                <c:pt idx="37">
                  <c:v>260</c:v>
                </c:pt>
                <c:pt idx="38">
                  <c:v>260</c:v>
                </c:pt>
                <c:pt idx="39">
                  <c:v>260</c:v>
                </c:pt>
                <c:pt idx="40">
                  <c:v>260</c:v>
                </c:pt>
                <c:pt idx="41">
                  <c:v>260</c:v>
                </c:pt>
                <c:pt idx="42">
                  <c:v>260</c:v>
                </c:pt>
                <c:pt idx="43">
                  <c:v>260</c:v>
                </c:pt>
                <c:pt idx="44">
                  <c:v>260</c:v>
                </c:pt>
                <c:pt idx="45">
                  <c:v>260</c:v>
                </c:pt>
                <c:pt idx="46">
                  <c:v>260</c:v>
                </c:pt>
                <c:pt idx="47">
                  <c:v>260</c:v>
                </c:pt>
                <c:pt idx="48">
                  <c:v>260</c:v>
                </c:pt>
                <c:pt idx="49">
                  <c:v>260</c:v>
                </c:pt>
                <c:pt idx="50">
                  <c:v>260</c:v>
                </c:pt>
                <c:pt idx="51">
                  <c:v>260</c:v>
                </c:pt>
                <c:pt idx="52">
                  <c:v>260</c:v>
                </c:pt>
                <c:pt idx="53">
                  <c:v>260</c:v>
                </c:pt>
                <c:pt idx="54">
                  <c:v>260</c:v>
                </c:pt>
                <c:pt idx="55">
                  <c:v>260</c:v>
                </c:pt>
                <c:pt idx="56">
                  <c:v>260</c:v>
                </c:pt>
                <c:pt idx="57">
                  <c:v>260</c:v>
                </c:pt>
                <c:pt idx="58">
                  <c:v>260</c:v>
                </c:pt>
                <c:pt idx="59">
                  <c:v>260</c:v>
                </c:pt>
                <c:pt idx="60">
                  <c:v>260</c:v>
                </c:pt>
                <c:pt idx="61">
                  <c:v>260</c:v>
                </c:pt>
                <c:pt idx="62">
                  <c:v>260</c:v>
                </c:pt>
                <c:pt idx="63">
                  <c:v>260</c:v>
                </c:pt>
                <c:pt idx="64">
                  <c:v>260</c:v>
                </c:pt>
                <c:pt idx="65">
                  <c:v>260</c:v>
                </c:pt>
                <c:pt idx="66">
                  <c:v>260</c:v>
                </c:pt>
                <c:pt idx="67">
                  <c:v>260</c:v>
                </c:pt>
                <c:pt idx="68">
                  <c:v>260</c:v>
                </c:pt>
                <c:pt idx="69">
                  <c:v>260</c:v>
                </c:pt>
                <c:pt idx="70">
                  <c:v>260</c:v>
                </c:pt>
                <c:pt idx="71">
                  <c:v>260</c:v>
                </c:pt>
                <c:pt idx="72">
                  <c:v>260</c:v>
                </c:pt>
                <c:pt idx="73">
                  <c:v>260</c:v>
                </c:pt>
                <c:pt idx="74">
                  <c:v>260</c:v>
                </c:pt>
                <c:pt idx="75">
                  <c:v>260</c:v>
                </c:pt>
                <c:pt idx="76">
                  <c:v>260</c:v>
                </c:pt>
                <c:pt idx="77">
                  <c:v>260</c:v>
                </c:pt>
                <c:pt idx="78">
                  <c:v>260</c:v>
                </c:pt>
                <c:pt idx="79">
                  <c:v>260</c:v>
                </c:pt>
                <c:pt idx="80">
                  <c:v>260</c:v>
                </c:pt>
                <c:pt idx="81">
                  <c:v>260</c:v>
                </c:pt>
                <c:pt idx="82">
                  <c:v>260</c:v>
                </c:pt>
                <c:pt idx="83">
                  <c:v>260</c:v>
                </c:pt>
                <c:pt idx="84">
                  <c:v>260</c:v>
                </c:pt>
                <c:pt idx="85">
                  <c:v>260</c:v>
                </c:pt>
                <c:pt idx="86">
                  <c:v>260</c:v>
                </c:pt>
                <c:pt idx="87">
                  <c:v>260</c:v>
                </c:pt>
                <c:pt idx="88">
                  <c:v>260</c:v>
                </c:pt>
                <c:pt idx="89">
                  <c:v>260</c:v>
                </c:pt>
                <c:pt idx="90">
                  <c:v>260</c:v>
                </c:pt>
                <c:pt idx="91">
                  <c:v>260</c:v>
                </c:pt>
                <c:pt idx="92">
                  <c:v>260</c:v>
                </c:pt>
                <c:pt idx="93">
                  <c:v>260</c:v>
                </c:pt>
                <c:pt idx="94">
                  <c:v>260</c:v>
                </c:pt>
                <c:pt idx="95">
                  <c:v>260</c:v>
                </c:pt>
                <c:pt idx="96">
                  <c:v>260</c:v>
                </c:pt>
                <c:pt idx="97">
                  <c:v>260</c:v>
                </c:pt>
                <c:pt idx="98">
                  <c:v>260</c:v>
                </c:pt>
                <c:pt idx="99">
                  <c:v>260</c:v>
                </c:pt>
                <c:pt idx="100">
                  <c:v>260</c:v>
                </c:pt>
                <c:pt idx="101">
                  <c:v>260</c:v>
                </c:pt>
                <c:pt idx="102">
                  <c:v>260</c:v>
                </c:pt>
                <c:pt idx="103">
                  <c:v>260</c:v>
                </c:pt>
                <c:pt idx="104">
                  <c:v>260</c:v>
                </c:pt>
                <c:pt idx="105">
                  <c:v>260</c:v>
                </c:pt>
                <c:pt idx="106">
                  <c:v>260</c:v>
                </c:pt>
                <c:pt idx="107">
                  <c:v>260</c:v>
                </c:pt>
                <c:pt idx="108">
                  <c:v>260</c:v>
                </c:pt>
                <c:pt idx="109">
                  <c:v>260</c:v>
                </c:pt>
                <c:pt idx="110">
                  <c:v>260</c:v>
                </c:pt>
                <c:pt idx="111">
                  <c:v>260</c:v>
                </c:pt>
                <c:pt idx="112">
                  <c:v>260</c:v>
                </c:pt>
                <c:pt idx="113">
                  <c:v>260</c:v>
                </c:pt>
                <c:pt idx="114">
                  <c:v>260</c:v>
                </c:pt>
                <c:pt idx="115">
                  <c:v>260</c:v>
                </c:pt>
                <c:pt idx="116">
                  <c:v>260</c:v>
                </c:pt>
                <c:pt idx="117">
                  <c:v>260</c:v>
                </c:pt>
                <c:pt idx="118">
                  <c:v>260</c:v>
                </c:pt>
                <c:pt idx="119">
                  <c:v>260</c:v>
                </c:pt>
                <c:pt idx="120">
                  <c:v>260</c:v>
                </c:pt>
                <c:pt idx="121">
                  <c:v>260</c:v>
                </c:pt>
                <c:pt idx="122">
                  <c:v>260</c:v>
                </c:pt>
                <c:pt idx="123">
                  <c:v>260</c:v>
                </c:pt>
                <c:pt idx="124">
                  <c:v>260</c:v>
                </c:pt>
                <c:pt idx="125">
                  <c:v>260</c:v>
                </c:pt>
                <c:pt idx="126">
                  <c:v>260</c:v>
                </c:pt>
                <c:pt idx="127">
                  <c:v>260</c:v>
                </c:pt>
                <c:pt idx="128">
                  <c:v>260</c:v>
                </c:pt>
                <c:pt idx="129">
                  <c:v>260</c:v>
                </c:pt>
                <c:pt idx="130">
                  <c:v>260</c:v>
                </c:pt>
                <c:pt idx="131">
                  <c:v>260</c:v>
                </c:pt>
                <c:pt idx="132">
                  <c:v>260</c:v>
                </c:pt>
                <c:pt idx="133">
                  <c:v>260</c:v>
                </c:pt>
                <c:pt idx="134">
                  <c:v>260</c:v>
                </c:pt>
                <c:pt idx="135">
                  <c:v>260</c:v>
                </c:pt>
                <c:pt idx="136">
                  <c:v>260</c:v>
                </c:pt>
                <c:pt idx="137">
                  <c:v>260</c:v>
                </c:pt>
                <c:pt idx="138">
                  <c:v>260</c:v>
                </c:pt>
                <c:pt idx="139">
                  <c:v>260</c:v>
                </c:pt>
                <c:pt idx="140">
                  <c:v>260</c:v>
                </c:pt>
                <c:pt idx="141">
                  <c:v>260</c:v>
                </c:pt>
                <c:pt idx="142">
                  <c:v>260</c:v>
                </c:pt>
                <c:pt idx="143">
                  <c:v>260</c:v>
                </c:pt>
                <c:pt idx="144">
                  <c:v>260</c:v>
                </c:pt>
                <c:pt idx="145">
                  <c:v>260</c:v>
                </c:pt>
                <c:pt idx="146">
                  <c:v>260</c:v>
                </c:pt>
                <c:pt idx="147">
                  <c:v>260</c:v>
                </c:pt>
                <c:pt idx="148">
                  <c:v>260</c:v>
                </c:pt>
                <c:pt idx="149">
                  <c:v>260</c:v>
                </c:pt>
                <c:pt idx="150">
                  <c:v>260</c:v>
                </c:pt>
                <c:pt idx="151">
                  <c:v>260</c:v>
                </c:pt>
                <c:pt idx="152">
                  <c:v>260</c:v>
                </c:pt>
                <c:pt idx="153">
                  <c:v>260</c:v>
                </c:pt>
                <c:pt idx="154">
                  <c:v>260</c:v>
                </c:pt>
                <c:pt idx="155">
                  <c:v>260</c:v>
                </c:pt>
                <c:pt idx="156">
                  <c:v>260</c:v>
                </c:pt>
                <c:pt idx="157">
                  <c:v>260</c:v>
                </c:pt>
                <c:pt idx="158">
                  <c:v>260</c:v>
                </c:pt>
                <c:pt idx="159">
                  <c:v>260</c:v>
                </c:pt>
                <c:pt idx="160">
                  <c:v>260</c:v>
                </c:pt>
                <c:pt idx="161">
                  <c:v>260</c:v>
                </c:pt>
                <c:pt idx="162">
                  <c:v>260</c:v>
                </c:pt>
                <c:pt idx="163">
                  <c:v>260</c:v>
                </c:pt>
                <c:pt idx="164">
                  <c:v>260</c:v>
                </c:pt>
                <c:pt idx="165">
                  <c:v>260</c:v>
                </c:pt>
                <c:pt idx="166">
                  <c:v>260</c:v>
                </c:pt>
                <c:pt idx="167">
                  <c:v>260</c:v>
                </c:pt>
              </c:numCache>
            </c:numRef>
          </c:val>
          <c:smooth val="0"/>
          <c:extLst>
            <c:ext xmlns:c16="http://schemas.microsoft.com/office/drawing/2014/chart" uri="{C3380CC4-5D6E-409C-BE32-E72D297353CC}">
              <c16:uniqueId val="{00000003-D09D-4EDC-9EBD-1AD74930EF8D}"/>
            </c:ext>
          </c:extLst>
        </c:ser>
        <c:ser>
          <c:idx val="2"/>
          <c:order val="4"/>
          <c:tx>
            <c:strRef>
              <c:f>'Graficos 5-3 a 5-23_Flujos '!$H$4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'!$H$5:$H$172</c:f>
              <c:numCache>
                <c:formatCode>General</c:formatCode>
                <c:ptCount val="168"/>
                <c:pt idx="0">
                  <c:v>-109.5</c:v>
                </c:pt>
                <c:pt idx="1">
                  <c:v>-109.5</c:v>
                </c:pt>
                <c:pt idx="2">
                  <c:v>-109.5</c:v>
                </c:pt>
                <c:pt idx="3">
                  <c:v>-109.5</c:v>
                </c:pt>
                <c:pt idx="4">
                  <c:v>-109.5</c:v>
                </c:pt>
                <c:pt idx="5">
                  <c:v>-109.5</c:v>
                </c:pt>
                <c:pt idx="6">
                  <c:v>-109.5</c:v>
                </c:pt>
                <c:pt idx="7">
                  <c:v>-109.5</c:v>
                </c:pt>
                <c:pt idx="8">
                  <c:v>-109.5</c:v>
                </c:pt>
                <c:pt idx="9">
                  <c:v>-109.5</c:v>
                </c:pt>
                <c:pt idx="10">
                  <c:v>-109.5</c:v>
                </c:pt>
                <c:pt idx="11">
                  <c:v>-109.5</c:v>
                </c:pt>
                <c:pt idx="12">
                  <c:v>-109.5</c:v>
                </c:pt>
                <c:pt idx="13">
                  <c:v>-109.5</c:v>
                </c:pt>
                <c:pt idx="14">
                  <c:v>-109.5</c:v>
                </c:pt>
                <c:pt idx="15">
                  <c:v>-109.5</c:v>
                </c:pt>
                <c:pt idx="16">
                  <c:v>-109.5</c:v>
                </c:pt>
                <c:pt idx="17">
                  <c:v>-109.5</c:v>
                </c:pt>
                <c:pt idx="18">
                  <c:v>-109.5</c:v>
                </c:pt>
                <c:pt idx="19">
                  <c:v>-109.5</c:v>
                </c:pt>
                <c:pt idx="20">
                  <c:v>-109.5</c:v>
                </c:pt>
                <c:pt idx="21">
                  <c:v>-109.5</c:v>
                </c:pt>
                <c:pt idx="22">
                  <c:v>-109.5</c:v>
                </c:pt>
                <c:pt idx="23">
                  <c:v>-109.5</c:v>
                </c:pt>
                <c:pt idx="24">
                  <c:v>-109.5</c:v>
                </c:pt>
                <c:pt idx="25">
                  <c:v>-109.5</c:v>
                </c:pt>
                <c:pt idx="26">
                  <c:v>-109.5</c:v>
                </c:pt>
                <c:pt idx="27">
                  <c:v>-109.5</c:v>
                </c:pt>
                <c:pt idx="28">
                  <c:v>-109.5</c:v>
                </c:pt>
                <c:pt idx="29">
                  <c:v>-109.5</c:v>
                </c:pt>
                <c:pt idx="30">
                  <c:v>-109.5</c:v>
                </c:pt>
                <c:pt idx="31">
                  <c:v>-109.5</c:v>
                </c:pt>
                <c:pt idx="32">
                  <c:v>-109.5</c:v>
                </c:pt>
                <c:pt idx="33">
                  <c:v>-109.5</c:v>
                </c:pt>
                <c:pt idx="34">
                  <c:v>-109.5</c:v>
                </c:pt>
                <c:pt idx="35">
                  <c:v>-109.5</c:v>
                </c:pt>
                <c:pt idx="36">
                  <c:v>-109.5</c:v>
                </c:pt>
                <c:pt idx="37">
                  <c:v>-109.5</c:v>
                </c:pt>
                <c:pt idx="38">
                  <c:v>-109.5</c:v>
                </c:pt>
                <c:pt idx="39">
                  <c:v>-109.5</c:v>
                </c:pt>
                <c:pt idx="40">
                  <c:v>-109.5</c:v>
                </c:pt>
                <c:pt idx="41">
                  <c:v>-109.5</c:v>
                </c:pt>
                <c:pt idx="42">
                  <c:v>-109.5</c:v>
                </c:pt>
                <c:pt idx="43">
                  <c:v>-109.5</c:v>
                </c:pt>
                <c:pt idx="44">
                  <c:v>-109.5</c:v>
                </c:pt>
                <c:pt idx="45">
                  <c:v>-109.5</c:v>
                </c:pt>
                <c:pt idx="46">
                  <c:v>-109.5</c:v>
                </c:pt>
                <c:pt idx="47">
                  <c:v>-109.5</c:v>
                </c:pt>
                <c:pt idx="48">
                  <c:v>-109.5</c:v>
                </c:pt>
                <c:pt idx="49">
                  <c:v>-109.5</c:v>
                </c:pt>
                <c:pt idx="50">
                  <c:v>-109.5</c:v>
                </c:pt>
                <c:pt idx="51">
                  <c:v>-109.5</c:v>
                </c:pt>
                <c:pt idx="52">
                  <c:v>-109.5</c:v>
                </c:pt>
                <c:pt idx="53">
                  <c:v>-109.5</c:v>
                </c:pt>
                <c:pt idx="54">
                  <c:v>-109.5</c:v>
                </c:pt>
                <c:pt idx="55">
                  <c:v>-109.5</c:v>
                </c:pt>
                <c:pt idx="56">
                  <c:v>-109.5</c:v>
                </c:pt>
                <c:pt idx="57">
                  <c:v>-109.5</c:v>
                </c:pt>
                <c:pt idx="58">
                  <c:v>-109.5</c:v>
                </c:pt>
                <c:pt idx="59">
                  <c:v>-109.5</c:v>
                </c:pt>
                <c:pt idx="60">
                  <c:v>-109.5</c:v>
                </c:pt>
                <c:pt idx="61">
                  <c:v>-109.5</c:v>
                </c:pt>
                <c:pt idx="62">
                  <c:v>-109.5</c:v>
                </c:pt>
                <c:pt idx="63">
                  <c:v>-109.5</c:v>
                </c:pt>
                <c:pt idx="64">
                  <c:v>-109.5</c:v>
                </c:pt>
                <c:pt idx="65">
                  <c:v>-109.5</c:v>
                </c:pt>
                <c:pt idx="66">
                  <c:v>-109.5</c:v>
                </c:pt>
                <c:pt idx="67">
                  <c:v>-109.5</c:v>
                </c:pt>
                <c:pt idx="68">
                  <c:v>-109.5</c:v>
                </c:pt>
                <c:pt idx="69">
                  <c:v>-109.5</c:v>
                </c:pt>
                <c:pt idx="70">
                  <c:v>-109.5</c:v>
                </c:pt>
                <c:pt idx="71">
                  <c:v>-109.5</c:v>
                </c:pt>
                <c:pt idx="72">
                  <c:v>-109.5</c:v>
                </c:pt>
                <c:pt idx="73">
                  <c:v>-109.5</c:v>
                </c:pt>
                <c:pt idx="74">
                  <c:v>-109.5</c:v>
                </c:pt>
                <c:pt idx="75">
                  <c:v>-109.5</c:v>
                </c:pt>
                <c:pt idx="76">
                  <c:v>-109.5</c:v>
                </c:pt>
                <c:pt idx="77">
                  <c:v>-109.5</c:v>
                </c:pt>
                <c:pt idx="78">
                  <c:v>-109.5</c:v>
                </c:pt>
                <c:pt idx="79">
                  <c:v>-109.5</c:v>
                </c:pt>
                <c:pt idx="80">
                  <c:v>-109.5</c:v>
                </c:pt>
                <c:pt idx="81">
                  <c:v>-109.5</c:v>
                </c:pt>
                <c:pt idx="82">
                  <c:v>-109.5</c:v>
                </c:pt>
                <c:pt idx="83">
                  <c:v>-109.5</c:v>
                </c:pt>
                <c:pt idx="84">
                  <c:v>-109.5</c:v>
                </c:pt>
                <c:pt idx="85">
                  <c:v>-109.5</c:v>
                </c:pt>
                <c:pt idx="86">
                  <c:v>-109.5</c:v>
                </c:pt>
                <c:pt idx="87">
                  <c:v>-109.5</c:v>
                </c:pt>
                <c:pt idx="88">
                  <c:v>-109.5</c:v>
                </c:pt>
                <c:pt idx="89">
                  <c:v>-109.5</c:v>
                </c:pt>
                <c:pt idx="90">
                  <c:v>-109.5</c:v>
                </c:pt>
                <c:pt idx="91">
                  <c:v>-109.5</c:v>
                </c:pt>
                <c:pt idx="92">
                  <c:v>-109.5</c:v>
                </c:pt>
                <c:pt idx="93">
                  <c:v>-109.5</c:v>
                </c:pt>
                <c:pt idx="94">
                  <c:v>-109.5</c:v>
                </c:pt>
                <c:pt idx="95">
                  <c:v>-109.5</c:v>
                </c:pt>
                <c:pt idx="96">
                  <c:v>-109.5</c:v>
                </c:pt>
                <c:pt idx="97">
                  <c:v>-109.5</c:v>
                </c:pt>
                <c:pt idx="98">
                  <c:v>-109.5</c:v>
                </c:pt>
                <c:pt idx="99">
                  <c:v>-109.5</c:v>
                </c:pt>
                <c:pt idx="100">
                  <c:v>-109.5</c:v>
                </c:pt>
                <c:pt idx="101">
                  <c:v>-109.5</c:v>
                </c:pt>
                <c:pt idx="102">
                  <c:v>-109.5</c:v>
                </c:pt>
                <c:pt idx="103">
                  <c:v>-109.5</c:v>
                </c:pt>
                <c:pt idx="104">
                  <c:v>-109.5</c:v>
                </c:pt>
                <c:pt idx="105">
                  <c:v>-109.5</c:v>
                </c:pt>
                <c:pt idx="106">
                  <c:v>-109.5</c:v>
                </c:pt>
                <c:pt idx="107">
                  <c:v>-109.5</c:v>
                </c:pt>
                <c:pt idx="108">
                  <c:v>-109.5</c:v>
                </c:pt>
                <c:pt idx="109">
                  <c:v>-109.5</c:v>
                </c:pt>
                <c:pt idx="110">
                  <c:v>-109.5</c:v>
                </c:pt>
                <c:pt idx="111">
                  <c:v>-109.5</c:v>
                </c:pt>
                <c:pt idx="112">
                  <c:v>-109.5</c:v>
                </c:pt>
                <c:pt idx="113">
                  <c:v>-109.5</c:v>
                </c:pt>
                <c:pt idx="114">
                  <c:v>-109.5</c:v>
                </c:pt>
                <c:pt idx="115">
                  <c:v>-109.5</c:v>
                </c:pt>
                <c:pt idx="116">
                  <c:v>-109.5</c:v>
                </c:pt>
                <c:pt idx="117">
                  <c:v>-109.5</c:v>
                </c:pt>
                <c:pt idx="118">
                  <c:v>-109.5</c:v>
                </c:pt>
                <c:pt idx="119">
                  <c:v>-109.5</c:v>
                </c:pt>
                <c:pt idx="120">
                  <c:v>-109.5</c:v>
                </c:pt>
                <c:pt idx="121">
                  <c:v>-109.5</c:v>
                </c:pt>
                <c:pt idx="122">
                  <c:v>-109.5</c:v>
                </c:pt>
                <c:pt idx="123">
                  <c:v>-109.5</c:v>
                </c:pt>
                <c:pt idx="124">
                  <c:v>-109.5</c:v>
                </c:pt>
                <c:pt idx="125">
                  <c:v>-109.5</c:v>
                </c:pt>
                <c:pt idx="126">
                  <c:v>-109.5</c:v>
                </c:pt>
                <c:pt idx="127">
                  <c:v>-109.5</c:v>
                </c:pt>
                <c:pt idx="128">
                  <c:v>-109.5</c:v>
                </c:pt>
                <c:pt idx="129">
                  <c:v>-109.5</c:v>
                </c:pt>
                <c:pt idx="130">
                  <c:v>-109.5</c:v>
                </c:pt>
                <c:pt idx="131">
                  <c:v>-109.5</c:v>
                </c:pt>
                <c:pt idx="132">
                  <c:v>-109.5</c:v>
                </c:pt>
                <c:pt idx="133">
                  <c:v>-109.5</c:v>
                </c:pt>
                <c:pt idx="134">
                  <c:v>-109.5</c:v>
                </c:pt>
                <c:pt idx="135">
                  <c:v>-109.5</c:v>
                </c:pt>
                <c:pt idx="136">
                  <c:v>-109.5</c:v>
                </c:pt>
                <c:pt idx="137">
                  <c:v>-109.5</c:v>
                </c:pt>
                <c:pt idx="138">
                  <c:v>-109.5</c:v>
                </c:pt>
                <c:pt idx="139">
                  <c:v>-109.5</c:v>
                </c:pt>
                <c:pt idx="140">
                  <c:v>-109.5</c:v>
                </c:pt>
                <c:pt idx="141">
                  <c:v>-109.5</c:v>
                </c:pt>
                <c:pt idx="142">
                  <c:v>-109.5</c:v>
                </c:pt>
                <c:pt idx="143">
                  <c:v>-109.5</c:v>
                </c:pt>
                <c:pt idx="144">
                  <c:v>-109.5</c:v>
                </c:pt>
                <c:pt idx="145">
                  <c:v>-109.5</c:v>
                </c:pt>
                <c:pt idx="146">
                  <c:v>-109.5</c:v>
                </c:pt>
                <c:pt idx="147">
                  <c:v>-109.5</c:v>
                </c:pt>
                <c:pt idx="148">
                  <c:v>-109.5</c:v>
                </c:pt>
                <c:pt idx="149">
                  <c:v>-109.5</c:v>
                </c:pt>
                <c:pt idx="150">
                  <c:v>-109.5</c:v>
                </c:pt>
                <c:pt idx="151">
                  <c:v>-109.5</c:v>
                </c:pt>
                <c:pt idx="152">
                  <c:v>-109.5</c:v>
                </c:pt>
                <c:pt idx="153">
                  <c:v>-109.5</c:v>
                </c:pt>
                <c:pt idx="154">
                  <c:v>-109.5</c:v>
                </c:pt>
                <c:pt idx="155">
                  <c:v>-109.5</c:v>
                </c:pt>
                <c:pt idx="156">
                  <c:v>-109.5</c:v>
                </c:pt>
                <c:pt idx="157">
                  <c:v>-109.5</c:v>
                </c:pt>
                <c:pt idx="158">
                  <c:v>-109.5</c:v>
                </c:pt>
                <c:pt idx="159">
                  <c:v>-109.5</c:v>
                </c:pt>
                <c:pt idx="160">
                  <c:v>-109.5</c:v>
                </c:pt>
                <c:pt idx="161">
                  <c:v>-109.5</c:v>
                </c:pt>
                <c:pt idx="162">
                  <c:v>-109.5</c:v>
                </c:pt>
                <c:pt idx="163">
                  <c:v>-109.5</c:v>
                </c:pt>
                <c:pt idx="164">
                  <c:v>-109.5</c:v>
                </c:pt>
                <c:pt idx="165">
                  <c:v>-109.5</c:v>
                </c:pt>
                <c:pt idx="166">
                  <c:v>-109.5</c:v>
                </c:pt>
                <c:pt idx="167">
                  <c:v>-109.5</c:v>
                </c:pt>
              </c:numCache>
            </c:numRef>
          </c:val>
          <c:smooth val="0"/>
          <c:extLst>
            <c:ext xmlns:c16="http://schemas.microsoft.com/office/drawing/2014/chart" uri="{C3380CC4-5D6E-409C-BE32-E72D297353CC}">
              <c16:uniqueId val="{00000004-D09D-4EDC-9EBD-1AD74930EF8D}"/>
            </c:ext>
          </c:extLst>
        </c:ser>
        <c:dLbls>
          <c:showLegendKey val="0"/>
          <c:showVal val="0"/>
          <c:showCatName val="0"/>
          <c:showSerName val="0"/>
          <c:showPercent val="0"/>
          <c:showBubbleSize val="0"/>
        </c:dLbls>
        <c:smooth val="0"/>
        <c:axId val="811397472"/>
        <c:axId val="811388224"/>
      </c:lineChart>
      <c:dateAx>
        <c:axId val="81139747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811388224"/>
        <c:crosses val="autoZero"/>
        <c:auto val="1"/>
        <c:lblOffset val="100"/>
        <c:baseTimeUnit val="months"/>
      </c:dateAx>
      <c:valAx>
        <c:axId val="811388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811397472"/>
        <c:crosses val="autoZero"/>
        <c:crossBetween val="between"/>
      </c:valAx>
      <c:spPr>
        <a:noFill/>
        <a:ln>
          <a:noFill/>
        </a:ln>
        <a:effectLst/>
      </c:spPr>
    </c:plotArea>
    <c:legend>
      <c:legendPos val="b"/>
      <c:layout>
        <c:manualLayout>
          <c:xMode val="edge"/>
          <c:yMode val="edge"/>
          <c:x val="0.10814962677735966"/>
          <c:y val="0.86568729624099183"/>
          <c:w val="0.88948595773851413"/>
          <c:h val="9.1879877234370924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La Belleza - Cogua</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'!$AH$4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'!$AH$5:$AH$172</c:f>
              <c:numCache>
                <c:formatCode>General</c:formatCode>
                <c:ptCount val="168"/>
                <c:pt idx="0">
                  <c:v>140.99150198176648</c:v>
                </c:pt>
                <c:pt idx="1">
                  <c:v>150.16369126424129</c:v>
                </c:pt>
                <c:pt idx="2">
                  <c:v>146.46289453839793</c:v>
                </c:pt>
                <c:pt idx="3">
                  <c:v>148.97289126191339</c:v>
                </c:pt>
                <c:pt idx="4">
                  <c:v>148.16515127950535</c:v>
                </c:pt>
                <c:pt idx="5">
                  <c:v>152.46285411607516</c:v>
                </c:pt>
                <c:pt idx="6">
                  <c:v>148.27800742161978</c:v>
                </c:pt>
                <c:pt idx="7">
                  <c:v>151.89865625909965</c:v>
                </c:pt>
                <c:pt idx="8">
                  <c:v>155.02166148339714</c:v>
                </c:pt>
                <c:pt idx="9">
                  <c:v>151.14473717125438</c:v>
                </c:pt>
                <c:pt idx="10">
                  <c:v>154.77243738539639</c:v>
                </c:pt>
                <c:pt idx="11">
                  <c:v>143.86713974858935</c:v>
                </c:pt>
                <c:pt idx="12">
                  <c:v>143.86095584213908</c:v>
                </c:pt>
                <c:pt idx="13">
                  <c:v>153.20475190678786</c:v>
                </c:pt>
                <c:pt idx="14">
                  <c:v>149.43740906392611</c:v>
                </c:pt>
                <c:pt idx="15">
                  <c:v>151.96436438504338</c:v>
                </c:pt>
                <c:pt idx="16">
                  <c:v>151.14018136877786</c:v>
                </c:pt>
                <c:pt idx="17">
                  <c:v>155.53562679557837</c:v>
                </c:pt>
                <c:pt idx="18">
                  <c:v>151.26668989418437</c:v>
                </c:pt>
                <c:pt idx="19">
                  <c:v>154.94032601548273</c:v>
                </c:pt>
                <c:pt idx="20">
                  <c:v>141.27536793055401</c:v>
                </c:pt>
                <c:pt idx="21">
                  <c:v>153.33912409023077</c:v>
                </c:pt>
                <c:pt idx="22">
                  <c:v>122.65275229004115</c:v>
                </c:pt>
                <c:pt idx="23">
                  <c:v>73.14616516151014</c:v>
                </c:pt>
                <c:pt idx="24">
                  <c:v>73.119126902656859</c:v>
                </c:pt>
                <c:pt idx="25">
                  <c:v>77.941651689267928</c:v>
                </c:pt>
                <c:pt idx="26">
                  <c:v>151.99436504622233</c:v>
                </c:pt>
                <c:pt idx="27">
                  <c:v>154.54474194293982</c:v>
                </c:pt>
                <c:pt idx="28">
                  <c:v>153.70202202668105</c:v>
                </c:pt>
                <c:pt idx="29">
                  <c:v>158.18243486195578</c:v>
                </c:pt>
                <c:pt idx="30">
                  <c:v>153.83590261539703</c:v>
                </c:pt>
                <c:pt idx="31">
                  <c:v>157.55948647673787</c:v>
                </c:pt>
                <c:pt idx="32">
                  <c:v>125.07668373819004</c:v>
                </c:pt>
                <c:pt idx="33">
                  <c:v>131.95632768416843</c:v>
                </c:pt>
                <c:pt idx="34">
                  <c:v>123.54057737053819</c:v>
                </c:pt>
                <c:pt idx="35">
                  <c:v>115.91547801869055</c:v>
                </c:pt>
                <c:pt idx="36">
                  <c:v>104.13040313621437</c:v>
                </c:pt>
                <c:pt idx="37">
                  <c:v>92.084770262058072</c:v>
                </c:pt>
                <c:pt idx="38">
                  <c:v>138.47945814436588</c:v>
                </c:pt>
                <c:pt idx="39">
                  <c:v>133.24338140567295</c:v>
                </c:pt>
                <c:pt idx="40">
                  <c:v>134.45684589890303</c:v>
                </c:pt>
                <c:pt idx="41">
                  <c:v>125.21373594996143</c:v>
                </c:pt>
                <c:pt idx="42">
                  <c:v>123.9778523794632</c:v>
                </c:pt>
                <c:pt idx="43">
                  <c:v>120.67224165721962</c:v>
                </c:pt>
                <c:pt idx="44">
                  <c:v>81.792145827483807</c:v>
                </c:pt>
                <c:pt idx="45">
                  <c:v>83.327686142946391</c:v>
                </c:pt>
                <c:pt idx="46">
                  <c:v>81.546711375506675</c:v>
                </c:pt>
                <c:pt idx="47">
                  <c:v>75.793927316884293</c:v>
                </c:pt>
                <c:pt idx="48">
                  <c:v>75.890753645451582</c:v>
                </c:pt>
                <c:pt idx="49">
                  <c:v>80.886624218792434</c:v>
                </c:pt>
                <c:pt idx="50">
                  <c:v>78.925208443267621</c:v>
                </c:pt>
                <c:pt idx="51">
                  <c:v>79.932671095290658</c:v>
                </c:pt>
                <c:pt idx="52">
                  <c:v>79.525014998377088</c:v>
                </c:pt>
                <c:pt idx="53">
                  <c:v>81.915259053056701</c:v>
                </c:pt>
                <c:pt idx="54">
                  <c:v>79.766507738185823</c:v>
                </c:pt>
                <c:pt idx="55">
                  <c:v>81.627240161334157</c:v>
                </c:pt>
                <c:pt idx="56">
                  <c:v>83.299604097165769</c:v>
                </c:pt>
                <c:pt idx="57">
                  <c:v>81.199759130924207</c:v>
                </c:pt>
                <c:pt idx="58">
                  <c:v>83.042727421590911</c:v>
                </c:pt>
                <c:pt idx="59">
                  <c:v>77.174014293233427</c:v>
                </c:pt>
                <c:pt idx="60">
                  <c:v>79.324117596261203</c:v>
                </c:pt>
                <c:pt idx="61">
                  <c:v>73.842241013218882</c:v>
                </c:pt>
                <c:pt idx="62">
                  <c:v>73.602806409297045</c:v>
                </c:pt>
                <c:pt idx="63">
                  <c:v>71.228723486769013</c:v>
                </c:pt>
                <c:pt idx="64">
                  <c:v>69.889769280416658</c:v>
                </c:pt>
                <c:pt idx="65">
                  <c:v>67.279222454177216</c:v>
                </c:pt>
                <c:pt idx="66">
                  <c:v>67.529125870903954</c:v>
                </c:pt>
                <c:pt idx="67">
                  <c:v>65.987268938974012</c:v>
                </c:pt>
                <c:pt idx="68">
                  <c:v>63.506938198173884</c:v>
                </c:pt>
                <c:pt idx="69">
                  <c:v>63.868271417944925</c:v>
                </c:pt>
                <c:pt idx="70">
                  <c:v>59.103720187529689</c:v>
                </c:pt>
                <c:pt idx="71">
                  <c:v>60.057040756830247</c:v>
                </c:pt>
                <c:pt idx="72">
                  <c:v>61.610429391701473</c:v>
                </c:pt>
                <c:pt idx="73">
                  <c:v>56.944393828423927</c:v>
                </c:pt>
                <c:pt idx="74">
                  <c:v>57.798677367274649</c:v>
                </c:pt>
                <c:pt idx="75">
                  <c:v>53.405504295980791</c:v>
                </c:pt>
                <c:pt idx="76">
                  <c:v>53.305788932892028</c:v>
                </c:pt>
                <c:pt idx="77">
                  <c:v>50.260589251061901</c:v>
                </c:pt>
                <c:pt idx="78">
                  <c:v>50.526369490515208</c:v>
                </c:pt>
                <c:pt idx="79">
                  <c:v>47.741293018276338</c:v>
                </c:pt>
                <c:pt idx="80">
                  <c:v>44.272156686143717</c:v>
                </c:pt>
                <c:pt idx="81">
                  <c:v>43.841488989157369</c:v>
                </c:pt>
                <c:pt idx="82">
                  <c:v>38.897559036093298</c:v>
                </c:pt>
                <c:pt idx="83">
                  <c:v>41.523474626330426</c:v>
                </c:pt>
                <c:pt idx="84">
                  <c:v>38.940162459213752</c:v>
                </c:pt>
                <c:pt idx="85">
                  <c:v>33.234394789411454</c:v>
                </c:pt>
                <c:pt idx="86">
                  <c:v>32.610844248381909</c:v>
                </c:pt>
                <c:pt idx="87">
                  <c:v>31.713878819748061</c:v>
                </c:pt>
                <c:pt idx="88">
                  <c:v>31.713134022982558</c:v>
                </c:pt>
                <c:pt idx="89">
                  <c:v>32.851352569414303</c:v>
                </c:pt>
                <c:pt idx="90">
                  <c:v>32.260988735215506</c:v>
                </c:pt>
                <c:pt idx="91">
                  <c:v>33.675361212779535</c:v>
                </c:pt>
                <c:pt idx="92">
                  <c:v>34.683440345223062</c:v>
                </c:pt>
                <c:pt idx="93">
                  <c:v>33.799426280049374</c:v>
                </c:pt>
                <c:pt idx="94">
                  <c:v>34.911279531399487</c:v>
                </c:pt>
                <c:pt idx="95">
                  <c:v>31.725359167088754</c:v>
                </c:pt>
                <c:pt idx="96">
                  <c:v>32.56177836318966</c:v>
                </c:pt>
                <c:pt idx="97">
                  <c:v>35.479427833401132</c:v>
                </c:pt>
                <c:pt idx="98">
                  <c:v>34.644130293629132</c:v>
                </c:pt>
                <c:pt idx="99">
                  <c:v>34.886136637738673</c:v>
                </c:pt>
                <c:pt idx="100">
                  <c:v>35.859762302483432</c:v>
                </c:pt>
                <c:pt idx="101">
                  <c:v>37.472656929749064</c:v>
                </c:pt>
                <c:pt idx="102">
                  <c:v>36.512602638744283</c:v>
                </c:pt>
                <c:pt idx="103">
                  <c:v>37.303179616457783</c:v>
                </c:pt>
                <c:pt idx="104">
                  <c:v>37.919427274551708</c:v>
                </c:pt>
                <c:pt idx="105">
                  <c:v>36.890181779104751</c:v>
                </c:pt>
                <c:pt idx="106">
                  <c:v>37.539367489865981</c:v>
                </c:pt>
                <c:pt idx="107">
                  <c:v>34.622981835651444</c:v>
                </c:pt>
                <c:pt idx="108">
                  <c:v>35.222402911516838</c:v>
                </c:pt>
                <c:pt idx="109">
                  <c:v>37.529784214624669</c:v>
                </c:pt>
                <c:pt idx="110">
                  <c:v>36.708911299123429</c:v>
                </c:pt>
                <c:pt idx="111">
                  <c:v>36.638585867593065</c:v>
                </c:pt>
                <c:pt idx="112">
                  <c:v>36.64572779237642</c:v>
                </c:pt>
                <c:pt idx="113">
                  <c:v>37.785995079844724</c:v>
                </c:pt>
                <c:pt idx="114">
                  <c:v>37.139884593634633</c:v>
                </c:pt>
                <c:pt idx="115">
                  <c:v>37.742970716964919</c:v>
                </c:pt>
                <c:pt idx="116">
                  <c:v>38.462014451157302</c:v>
                </c:pt>
                <c:pt idx="117">
                  <c:v>37.382730789773632</c:v>
                </c:pt>
                <c:pt idx="118">
                  <c:v>38.078217196278274</c:v>
                </c:pt>
                <c:pt idx="119">
                  <c:v>35.137158619705588</c:v>
                </c:pt>
                <c:pt idx="120">
                  <c:v>36.177282331569586</c:v>
                </c:pt>
                <c:pt idx="121">
                  <c:v>38.541061658062972</c:v>
                </c:pt>
                <c:pt idx="122">
                  <c:v>37.643265614955453</c:v>
                </c:pt>
                <c:pt idx="123">
                  <c:v>37.566577813442564</c:v>
                </c:pt>
                <c:pt idx="124">
                  <c:v>37.556536121701356</c:v>
                </c:pt>
                <c:pt idx="125">
                  <c:v>38.834485125174979</c:v>
                </c:pt>
                <c:pt idx="126">
                  <c:v>38.041817613731837</c:v>
                </c:pt>
                <c:pt idx="127">
                  <c:v>38.669948358059628</c:v>
                </c:pt>
                <c:pt idx="128">
                  <c:v>39.364288989134366</c:v>
                </c:pt>
                <c:pt idx="129">
                  <c:v>38.278466883755755</c:v>
                </c:pt>
                <c:pt idx="130">
                  <c:v>38.982760715356562</c:v>
                </c:pt>
                <c:pt idx="131">
                  <c:v>35.960507419862552</c:v>
                </c:pt>
                <c:pt idx="132">
                  <c:v>36.976123707921943</c:v>
                </c:pt>
                <c:pt idx="133">
                  <c:v>39.381838437839178</c:v>
                </c:pt>
                <c:pt idx="134">
                  <c:v>38.514009549224284</c:v>
                </c:pt>
                <c:pt idx="135">
                  <c:v>38.419225327117601</c:v>
                </c:pt>
                <c:pt idx="136">
                  <c:v>38.421258860907983</c:v>
                </c:pt>
                <c:pt idx="137">
                  <c:v>39.715894468972692</c:v>
                </c:pt>
                <c:pt idx="138">
                  <c:v>38.909786968870321</c:v>
                </c:pt>
                <c:pt idx="139">
                  <c:v>39.529981316940393</c:v>
                </c:pt>
                <c:pt idx="140">
                  <c:v>40.257196037127869</c:v>
                </c:pt>
                <c:pt idx="141">
                  <c:v>39.147264002909651</c:v>
                </c:pt>
                <c:pt idx="142">
                  <c:v>39.861529712798074</c:v>
                </c:pt>
                <c:pt idx="143">
                  <c:v>36.764936479361495</c:v>
                </c:pt>
                <c:pt idx="144">
                  <c:v>37.763941852172138</c:v>
                </c:pt>
                <c:pt idx="145">
                  <c:v>40.223067909479141</c:v>
                </c:pt>
                <c:pt idx="146">
                  <c:v>39.303007659909781</c:v>
                </c:pt>
                <c:pt idx="147">
                  <c:v>39.193659864307847</c:v>
                </c:pt>
                <c:pt idx="148">
                  <c:v>39.224097048485419</c:v>
                </c:pt>
                <c:pt idx="149">
                  <c:v>40.530193655722542</c:v>
                </c:pt>
                <c:pt idx="150">
                  <c:v>39.702134438441135</c:v>
                </c:pt>
                <c:pt idx="151">
                  <c:v>40.336067798605654</c:v>
                </c:pt>
                <c:pt idx="152">
                  <c:v>41.074886503105517</c:v>
                </c:pt>
                <c:pt idx="153">
                  <c:v>39.945899317623116</c:v>
                </c:pt>
                <c:pt idx="154">
                  <c:v>40.671271995815914</c:v>
                </c:pt>
                <c:pt idx="155">
                  <c:v>37.508405133383349</c:v>
                </c:pt>
                <c:pt idx="156">
                  <c:v>38.46521113824565</c:v>
                </c:pt>
                <c:pt idx="157">
                  <c:v>40.955825616634684</c:v>
                </c:pt>
                <c:pt idx="158">
                  <c:v>40.04625857854262</c:v>
                </c:pt>
                <c:pt idx="159">
                  <c:v>39.932155678689014</c:v>
                </c:pt>
                <c:pt idx="160">
                  <c:v>39.925351174373645</c:v>
                </c:pt>
                <c:pt idx="161">
                  <c:v>41.276202614710201</c:v>
                </c:pt>
                <c:pt idx="162">
                  <c:v>40.433907829719828</c:v>
                </c:pt>
                <c:pt idx="163">
                  <c:v>41.081187889212742</c:v>
                </c:pt>
                <c:pt idx="164">
                  <c:v>41.804253030510154</c:v>
                </c:pt>
                <c:pt idx="165">
                  <c:v>40.655286083405372</c:v>
                </c:pt>
                <c:pt idx="166">
                  <c:v>41.401392411236884</c:v>
                </c:pt>
                <c:pt idx="167">
                  <c:v>38.17105605523102</c:v>
                </c:pt>
              </c:numCache>
            </c:numRef>
          </c:val>
          <c:smooth val="0"/>
          <c:extLst>
            <c:ext xmlns:c16="http://schemas.microsoft.com/office/drawing/2014/chart" uri="{C3380CC4-5D6E-409C-BE32-E72D297353CC}">
              <c16:uniqueId val="{00000000-370D-4D2F-9125-F6BC580A8D93}"/>
            </c:ext>
          </c:extLst>
        </c:ser>
        <c:ser>
          <c:idx val="3"/>
          <c:order val="1"/>
          <c:tx>
            <c:strRef>
              <c:f>'Graficos 5-3 a 5-23_Flujos '!$AI$4</c:f>
              <c:strCache>
                <c:ptCount val="1"/>
                <c:pt idx="0">
                  <c:v>Flujo Oferta2</c:v>
                </c:pt>
              </c:strCache>
            </c:strRef>
          </c:tx>
          <c:spPr>
            <a:ln w="38100" cap="rnd">
              <a:solidFill>
                <a:schemeClr val="accent4"/>
              </a:solidFill>
              <a:prstDash val="sysDot"/>
              <a:round/>
            </a:ln>
            <a:effectLst/>
          </c:spPr>
          <c:marker>
            <c:symbol val="none"/>
          </c:marker>
          <c:val>
            <c:numRef>
              <c:f>'Graficos 5-3 a 5-23_Flujos '!$AI$5:$AI$172</c:f>
              <c:numCache>
                <c:formatCode>General</c:formatCode>
                <c:ptCount val="168"/>
                <c:pt idx="0">
                  <c:v>140.9915019817694</c:v>
                </c:pt>
                <c:pt idx="1">
                  <c:v>150.16369126426997</c:v>
                </c:pt>
                <c:pt idx="2">
                  <c:v>146.46289454194311</c:v>
                </c:pt>
                <c:pt idx="3">
                  <c:v>148.97289126193823</c:v>
                </c:pt>
                <c:pt idx="4">
                  <c:v>148.16515128015777</c:v>
                </c:pt>
                <c:pt idx="5">
                  <c:v>152.46285411614974</c:v>
                </c:pt>
                <c:pt idx="6">
                  <c:v>148.27800742222306</c:v>
                </c:pt>
                <c:pt idx="7">
                  <c:v>151.89865625916613</c:v>
                </c:pt>
                <c:pt idx="8">
                  <c:v>155.02166149211763</c:v>
                </c:pt>
                <c:pt idx="9">
                  <c:v>151.14473719518995</c:v>
                </c:pt>
                <c:pt idx="10">
                  <c:v>154.77243738542231</c:v>
                </c:pt>
                <c:pt idx="11">
                  <c:v>143.86713974983067</c:v>
                </c:pt>
                <c:pt idx="12">
                  <c:v>143.86095585444164</c:v>
                </c:pt>
                <c:pt idx="13">
                  <c:v>153.20475190932024</c:v>
                </c:pt>
                <c:pt idx="14">
                  <c:v>149.43740906408664</c:v>
                </c:pt>
                <c:pt idx="15">
                  <c:v>151.96436439000783</c:v>
                </c:pt>
                <c:pt idx="16">
                  <c:v>151.14018137535129</c:v>
                </c:pt>
                <c:pt idx="17">
                  <c:v>155.53562679652515</c:v>
                </c:pt>
                <c:pt idx="18">
                  <c:v>151.26668989712553</c:v>
                </c:pt>
                <c:pt idx="19">
                  <c:v>154.94032607588045</c:v>
                </c:pt>
                <c:pt idx="20">
                  <c:v>158.12004100321855</c:v>
                </c:pt>
                <c:pt idx="21">
                  <c:v>154.15719858717165</c:v>
                </c:pt>
                <c:pt idx="22">
                  <c:v>157.84283830583249</c:v>
                </c:pt>
                <c:pt idx="23">
                  <c:v>146.68878055563405</c:v>
                </c:pt>
                <c:pt idx="24">
                  <c:v>146.32770642044534</c:v>
                </c:pt>
                <c:pt idx="25">
                  <c:v>155.81863822305738</c:v>
                </c:pt>
                <c:pt idx="26">
                  <c:v>151.99436504882357</c:v>
                </c:pt>
                <c:pt idx="27">
                  <c:v>154.54474195080419</c:v>
                </c:pt>
                <c:pt idx="28">
                  <c:v>153.70202202851468</c:v>
                </c:pt>
                <c:pt idx="29">
                  <c:v>158.18243486725592</c:v>
                </c:pt>
                <c:pt idx="30">
                  <c:v>153.83590261847218</c:v>
                </c:pt>
                <c:pt idx="31">
                  <c:v>157.55948648558913</c:v>
                </c:pt>
                <c:pt idx="32">
                  <c:v>160.79199321341832</c:v>
                </c:pt>
                <c:pt idx="33">
                  <c:v>156.75688003405514</c:v>
                </c:pt>
                <c:pt idx="34">
                  <c:v>160.49530429704416</c:v>
                </c:pt>
                <c:pt idx="35">
                  <c:v>149.12804127693244</c:v>
                </c:pt>
                <c:pt idx="36">
                  <c:v>148.97420186248689</c:v>
                </c:pt>
                <c:pt idx="37">
                  <c:v>158.62628249025619</c:v>
                </c:pt>
                <c:pt idx="38">
                  <c:v>154.74171304363409</c:v>
                </c:pt>
                <c:pt idx="39">
                  <c:v>157.31090740670737</c:v>
                </c:pt>
                <c:pt idx="40">
                  <c:v>156.45076049055149</c:v>
                </c:pt>
                <c:pt idx="41">
                  <c:v>161.02405566778526</c:v>
                </c:pt>
                <c:pt idx="42">
                  <c:v>156.59836880200874</c:v>
                </c:pt>
                <c:pt idx="43">
                  <c:v>160.37503806927677</c:v>
                </c:pt>
                <c:pt idx="44">
                  <c:v>163.664540107069</c:v>
                </c:pt>
                <c:pt idx="45">
                  <c:v>159.55240648909933</c:v>
                </c:pt>
                <c:pt idx="46">
                  <c:v>163.34664954853426</c:v>
                </c:pt>
                <c:pt idx="47">
                  <c:v>151.75242154385853</c:v>
                </c:pt>
                <c:pt idx="48">
                  <c:v>151.62179953436095</c:v>
                </c:pt>
                <c:pt idx="49">
                  <c:v>161.43836943451339</c:v>
                </c:pt>
                <c:pt idx="50">
                  <c:v>157.4924886046667</c:v>
                </c:pt>
                <c:pt idx="51">
                  <c:v>160.07885179017717</c:v>
                </c:pt>
                <c:pt idx="52">
                  <c:v>159.20097123081007</c:v>
                </c:pt>
                <c:pt idx="53">
                  <c:v>163.86699672667555</c:v>
                </c:pt>
                <c:pt idx="54">
                  <c:v>159.36333581136995</c:v>
                </c:pt>
                <c:pt idx="55">
                  <c:v>163.19447772582132</c:v>
                </c:pt>
                <c:pt idx="56">
                  <c:v>166.54192976719298</c:v>
                </c:pt>
                <c:pt idx="57">
                  <c:v>162.35343691191144</c:v>
                </c:pt>
                <c:pt idx="58">
                  <c:v>166.20338816180634</c:v>
                </c:pt>
                <c:pt idx="59">
                  <c:v>154.386386283804</c:v>
                </c:pt>
                <c:pt idx="60">
                  <c:v>136.2292937701859</c:v>
                </c:pt>
                <c:pt idx="61">
                  <c:v>128.58644284799811</c:v>
                </c:pt>
                <c:pt idx="62">
                  <c:v>126.01250623672968</c:v>
                </c:pt>
                <c:pt idx="63">
                  <c:v>121.45056595050846</c:v>
                </c:pt>
                <c:pt idx="64">
                  <c:v>118.08806395929423</c:v>
                </c:pt>
                <c:pt idx="65">
                  <c:v>113.18612020803266</c:v>
                </c:pt>
                <c:pt idx="66">
                  <c:v>112.16048045892967</c:v>
                </c:pt>
                <c:pt idx="67">
                  <c:v>109.697425610153</c:v>
                </c:pt>
                <c:pt idx="68">
                  <c:v>106.45091037626844</c:v>
                </c:pt>
                <c:pt idx="69">
                  <c:v>106.02275812911103</c:v>
                </c:pt>
                <c:pt idx="70">
                  <c:v>102.1327305874147</c:v>
                </c:pt>
                <c:pt idx="71">
                  <c:v>103.07001714970102</c:v>
                </c:pt>
                <c:pt idx="72">
                  <c:v>99.959254846617114</c:v>
                </c:pt>
                <c:pt idx="73">
                  <c:v>94.353378733649151</c:v>
                </c:pt>
                <c:pt idx="74">
                  <c:v>95.529602327820612</c:v>
                </c:pt>
                <c:pt idx="75">
                  <c:v>92.90004502091324</c:v>
                </c:pt>
                <c:pt idx="76">
                  <c:v>92.154975968209328</c:v>
                </c:pt>
                <c:pt idx="77">
                  <c:v>88.885377986909589</c:v>
                </c:pt>
                <c:pt idx="78">
                  <c:v>88.357607381069101</c:v>
                </c:pt>
                <c:pt idx="79">
                  <c:v>84.115473165496951</c:v>
                </c:pt>
                <c:pt idx="80">
                  <c:v>79.778772342280718</c:v>
                </c:pt>
                <c:pt idx="81">
                  <c:v>78.849341438821284</c:v>
                </c:pt>
                <c:pt idx="82">
                  <c:v>73.379440550663276</c:v>
                </c:pt>
                <c:pt idx="83">
                  <c:v>75.574734168389114</c:v>
                </c:pt>
                <c:pt idx="84">
                  <c:v>72.743209191889036</c:v>
                </c:pt>
                <c:pt idx="85">
                  <c:v>66.721318274154328</c:v>
                </c:pt>
                <c:pt idx="86">
                  <c:v>65.393581547483336</c:v>
                </c:pt>
                <c:pt idx="87">
                  <c:v>62.339065888285404</c:v>
                </c:pt>
                <c:pt idx="88">
                  <c:v>61.494058979034889</c:v>
                </c:pt>
                <c:pt idx="89">
                  <c:v>57.549867523019202</c:v>
                </c:pt>
                <c:pt idx="90">
                  <c:v>55.701417562057031</c:v>
                </c:pt>
                <c:pt idx="91">
                  <c:v>49.950978129083524</c:v>
                </c:pt>
                <c:pt idx="92">
                  <c:v>45.922312352631707</c:v>
                </c:pt>
                <c:pt idx="93">
                  <c:v>44.250920491787838</c:v>
                </c:pt>
                <c:pt idx="94">
                  <c:v>39.826753027853556</c:v>
                </c:pt>
                <c:pt idx="95">
                  <c:v>41.372042693488766</c:v>
                </c:pt>
                <c:pt idx="96">
                  <c:v>37.937689094658708</c:v>
                </c:pt>
                <c:pt idx="97">
                  <c:v>32.789720219996525</c:v>
                </c:pt>
                <c:pt idx="98">
                  <c:v>32.080862314702244</c:v>
                </c:pt>
                <c:pt idx="99">
                  <c:v>32.015215207444271</c:v>
                </c:pt>
                <c:pt idx="100">
                  <c:v>32.287382888345746</c:v>
                </c:pt>
                <c:pt idx="101">
                  <c:v>34.051109612395521</c:v>
                </c:pt>
                <c:pt idx="102">
                  <c:v>33.433428431366337</c:v>
                </c:pt>
                <c:pt idx="103">
                  <c:v>34.348925236379728</c:v>
                </c:pt>
                <c:pt idx="104">
                  <c:v>35.350053158181254</c:v>
                </c:pt>
                <c:pt idx="105">
                  <c:v>34.373553733166773</c:v>
                </c:pt>
                <c:pt idx="106">
                  <c:v>35.358720918069594</c:v>
                </c:pt>
                <c:pt idx="107">
                  <c:v>32.235134724207455</c:v>
                </c:pt>
                <c:pt idx="108">
                  <c:v>33.139429609698709</c:v>
                </c:pt>
                <c:pt idx="109">
                  <c:v>35.925304188916925</c:v>
                </c:pt>
                <c:pt idx="110">
                  <c:v>35.247611452854471</c:v>
                </c:pt>
                <c:pt idx="111">
                  <c:v>35.479244847665541</c:v>
                </c:pt>
                <c:pt idx="112">
                  <c:v>35.639015993307112</c:v>
                </c:pt>
                <c:pt idx="113">
                  <c:v>37.165111162437825</c:v>
                </c:pt>
                <c:pt idx="114">
                  <c:v>36.462675658229273</c:v>
                </c:pt>
                <c:pt idx="115">
                  <c:v>37.292787264479557</c:v>
                </c:pt>
                <c:pt idx="116">
                  <c:v>37.978237933653872</c:v>
                </c:pt>
                <c:pt idx="117">
                  <c:v>36.920591094938572</c:v>
                </c:pt>
                <c:pt idx="118">
                  <c:v>37.597454651549924</c:v>
                </c:pt>
                <c:pt idx="119">
                  <c:v>34.714303941698745</c:v>
                </c:pt>
                <c:pt idx="120">
                  <c:v>35.732731441123178</c:v>
                </c:pt>
                <c:pt idx="121">
                  <c:v>38.094024177727988</c:v>
                </c:pt>
                <c:pt idx="122">
                  <c:v>37.182536259846529</c:v>
                </c:pt>
                <c:pt idx="123">
                  <c:v>37.103679710649885</c:v>
                </c:pt>
                <c:pt idx="124">
                  <c:v>37.0977536260325</c:v>
                </c:pt>
                <c:pt idx="125">
                  <c:v>38.354977821640205</c:v>
                </c:pt>
                <c:pt idx="126">
                  <c:v>37.57776150511927</c:v>
                </c:pt>
                <c:pt idx="127">
                  <c:v>38.240416655375157</c:v>
                </c:pt>
                <c:pt idx="128">
                  <c:v>39.001214825315401</c:v>
                </c:pt>
                <c:pt idx="129">
                  <c:v>37.917592799902195</c:v>
                </c:pt>
                <c:pt idx="130">
                  <c:v>38.641965743649052</c:v>
                </c:pt>
                <c:pt idx="131">
                  <c:v>35.661103671212913</c:v>
                </c:pt>
                <c:pt idx="132">
                  <c:v>36.661856157414149</c:v>
                </c:pt>
                <c:pt idx="133">
                  <c:v>39.085571589268511</c:v>
                </c:pt>
                <c:pt idx="134">
                  <c:v>38.204260374244768</c:v>
                </c:pt>
                <c:pt idx="135">
                  <c:v>38.125414863898186</c:v>
                </c:pt>
                <c:pt idx="136">
                  <c:v>38.145625247008866</c:v>
                </c:pt>
                <c:pt idx="137">
                  <c:v>39.467273084883345</c:v>
                </c:pt>
                <c:pt idx="138">
                  <c:v>38.674362643097993</c:v>
                </c:pt>
                <c:pt idx="139">
                  <c:v>39.288977423362667</c:v>
                </c:pt>
                <c:pt idx="140">
                  <c:v>40.09174826630624</c:v>
                </c:pt>
                <c:pt idx="141">
                  <c:v>38.976596518157749</c:v>
                </c:pt>
                <c:pt idx="142">
                  <c:v>39.697100491001038</c:v>
                </c:pt>
                <c:pt idx="143">
                  <c:v>36.615209616575157</c:v>
                </c:pt>
                <c:pt idx="144">
                  <c:v>37.594485364708817</c:v>
                </c:pt>
                <c:pt idx="145">
                  <c:v>40.079518394602928</c:v>
                </c:pt>
                <c:pt idx="146">
                  <c:v>39.064649980486138</c:v>
                </c:pt>
                <c:pt idx="147">
                  <c:v>38.941182950162329</c:v>
                </c:pt>
                <c:pt idx="148">
                  <c:v>39.02550907494151</c:v>
                </c:pt>
                <c:pt idx="149">
                  <c:v>40.318794254941167</c:v>
                </c:pt>
                <c:pt idx="150">
                  <c:v>39.479583118256414</c:v>
                </c:pt>
                <c:pt idx="151">
                  <c:v>40.107017353904666</c:v>
                </c:pt>
                <c:pt idx="152">
                  <c:v>40.945942806341918</c:v>
                </c:pt>
                <c:pt idx="153">
                  <c:v>39.815421872073784</c:v>
                </c:pt>
                <c:pt idx="154">
                  <c:v>40.54714370664442</c:v>
                </c:pt>
                <c:pt idx="155">
                  <c:v>37.391510108311195</c:v>
                </c:pt>
                <c:pt idx="156">
                  <c:v>38.341726715036202</c:v>
                </c:pt>
                <c:pt idx="157">
                  <c:v>40.845071148534771</c:v>
                </c:pt>
                <c:pt idx="158">
                  <c:v>39.896369558671722</c:v>
                </c:pt>
                <c:pt idx="159">
                  <c:v>39.784145952464314</c:v>
                </c:pt>
                <c:pt idx="160">
                  <c:v>39.775049783958821</c:v>
                </c:pt>
                <c:pt idx="161">
                  <c:v>41.15499226632528</c:v>
                </c:pt>
                <c:pt idx="162">
                  <c:v>40.307872922974639</c:v>
                </c:pt>
                <c:pt idx="163">
                  <c:v>40.951271201774944</c:v>
                </c:pt>
                <c:pt idx="164">
                  <c:v>41.707739340985427</c:v>
                </c:pt>
                <c:pt idx="165">
                  <c:v>40.557641293591587</c:v>
                </c:pt>
                <c:pt idx="166">
                  <c:v>41.320458741363836</c:v>
                </c:pt>
                <c:pt idx="167">
                  <c:v>38.07955065992428</c:v>
                </c:pt>
              </c:numCache>
            </c:numRef>
          </c:val>
          <c:smooth val="0"/>
          <c:extLst>
            <c:ext xmlns:c16="http://schemas.microsoft.com/office/drawing/2014/chart" uri="{C3380CC4-5D6E-409C-BE32-E72D297353CC}">
              <c16:uniqueId val="{00000001-370D-4D2F-9125-F6BC580A8D93}"/>
            </c:ext>
          </c:extLst>
        </c:ser>
        <c:ser>
          <c:idx val="4"/>
          <c:order val="2"/>
          <c:tx>
            <c:strRef>
              <c:f>'Graficos 5-3 a 5-23_Flujos '!$AJ$4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'!$AJ$5:$AJ$172</c:f>
              <c:numCache>
                <c:formatCode>General</c:formatCode>
                <c:ptCount val="168"/>
                <c:pt idx="0">
                  <c:v>140.9915019817694</c:v>
                </c:pt>
                <c:pt idx="1">
                  <c:v>150.16369126426997</c:v>
                </c:pt>
                <c:pt idx="2">
                  <c:v>146.46289454194311</c:v>
                </c:pt>
                <c:pt idx="3">
                  <c:v>148.97289126193823</c:v>
                </c:pt>
                <c:pt idx="4">
                  <c:v>148.16515128015777</c:v>
                </c:pt>
                <c:pt idx="5">
                  <c:v>152.46285411614974</c:v>
                </c:pt>
                <c:pt idx="6">
                  <c:v>148.27800742222306</c:v>
                </c:pt>
                <c:pt idx="7">
                  <c:v>151.89865625916613</c:v>
                </c:pt>
                <c:pt idx="8">
                  <c:v>155.02166149211763</c:v>
                </c:pt>
                <c:pt idx="9">
                  <c:v>151.14473719518995</c:v>
                </c:pt>
                <c:pt idx="10">
                  <c:v>154.77243738542231</c:v>
                </c:pt>
                <c:pt idx="11">
                  <c:v>143.86713974983067</c:v>
                </c:pt>
                <c:pt idx="12">
                  <c:v>143.86095585444119</c:v>
                </c:pt>
                <c:pt idx="13">
                  <c:v>153.20475190933129</c:v>
                </c:pt>
                <c:pt idx="14">
                  <c:v>149.43740906407561</c:v>
                </c:pt>
                <c:pt idx="15">
                  <c:v>151.96436439000792</c:v>
                </c:pt>
                <c:pt idx="16">
                  <c:v>151.14018137535197</c:v>
                </c:pt>
                <c:pt idx="17">
                  <c:v>155.53562679652669</c:v>
                </c:pt>
                <c:pt idx="18">
                  <c:v>151.26668989712635</c:v>
                </c:pt>
                <c:pt idx="19">
                  <c:v>154.94032607588633</c:v>
                </c:pt>
                <c:pt idx="20">
                  <c:v>158.12004100325009</c:v>
                </c:pt>
                <c:pt idx="21">
                  <c:v>154.15719858768742</c:v>
                </c:pt>
                <c:pt idx="22">
                  <c:v>157.84283830594907</c:v>
                </c:pt>
                <c:pt idx="23">
                  <c:v>146.68878055565398</c:v>
                </c:pt>
                <c:pt idx="24">
                  <c:v>146.32770642044295</c:v>
                </c:pt>
                <c:pt idx="25">
                  <c:v>155.81863822366788</c:v>
                </c:pt>
                <c:pt idx="26">
                  <c:v>151.99436504882496</c:v>
                </c:pt>
                <c:pt idx="27">
                  <c:v>154.54474195080456</c:v>
                </c:pt>
                <c:pt idx="28">
                  <c:v>153.70202202851686</c:v>
                </c:pt>
                <c:pt idx="29">
                  <c:v>158.18243486725822</c:v>
                </c:pt>
                <c:pt idx="30">
                  <c:v>153.83590261847112</c:v>
                </c:pt>
                <c:pt idx="31">
                  <c:v>157.55948648559024</c:v>
                </c:pt>
                <c:pt idx="32">
                  <c:v>160.79199321351129</c:v>
                </c:pt>
                <c:pt idx="33">
                  <c:v>156.756880034174</c:v>
                </c:pt>
                <c:pt idx="34">
                  <c:v>160.49530429715813</c:v>
                </c:pt>
                <c:pt idx="35">
                  <c:v>149.12804127694619</c:v>
                </c:pt>
                <c:pt idx="36">
                  <c:v>148.9742018625183</c:v>
                </c:pt>
                <c:pt idx="37">
                  <c:v>158.62628249032471</c:v>
                </c:pt>
                <c:pt idx="38">
                  <c:v>154.74171304368957</c:v>
                </c:pt>
                <c:pt idx="39">
                  <c:v>157.31090740682791</c:v>
                </c:pt>
                <c:pt idx="40">
                  <c:v>156.45076049055174</c:v>
                </c:pt>
                <c:pt idx="41">
                  <c:v>161.02405566781061</c:v>
                </c:pt>
                <c:pt idx="42">
                  <c:v>156.59836880225583</c:v>
                </c:pt>
                <c:pt idx="43">
                  <c:v>160.37503806956255</c:v>
                </c:pt>
                <c:pt idx="44">
                  <c:v>163.66454010935175</c:v>
                </c:pt>
                <c:pt idx="45">
                  <c:v>159.5524064904088</c:v>
                </c:pt>
                <c:pt idx="46">
                  <c:v>163.34664954880711</c:v>
                </c:pt>
                <c:pt idx="47">
                  <c:v>151.75242154545711</c:v>
                </c:pt>
                <c:pt idx="48">
                  <c:v>151.62179953451502</c:v>
                </c:pt>
                <c:pt idx="49">
                  <c:v>161.43836943882607</c:v>
                </c:pt>
                <c:pt idx="50">
                  <c:v>157.49248860468686</c:v>
                </c:pt>
                <c:pt idx="51">
                  <c:v>160.07885179186033</c:v>
                </c:pt>
                <c:pt idx="52">
                  <c:v>159.20097123165883</c:v>
                </c:pt>
                <c:pt idx="53">
                  <c:v>163.86699672884956</c:v>
                </c:pt>
                <c:pt idx="54">
                  <c:v>159.36333581870485</c:v>
                </c:pt>
                <c:pt idx="55">
                  <c:v>163.64960077984065</c:v>
                </c:pt>
                <c:pt idx="56">
                  <c:v>154.22265687021729</c:v>
                </c:pt>
                <c:pt idx="57">
                  <c:v>156.2533523055514</c:v>
                </c:pt>
                <c:pt idx="58">
                  <c:v>148.0306485165178</c:v>
                </c:pt>
                <c:pt idx="59">
                  <c:v>146.03650246644443</c:v>
                </c:pt>
                <c:pt idx="60">
                  <c:v>136.22929376963293</c:v>
                </c:pt>
                <c:pt idx="61">
                  <c:v>128.58644284770708</c:v>
                </c:pt>
                <c:pt idx="62">
                  <c:v>126.01250623591477</c:v>
                </c:pt>
                <c:pt idx="63">
                  <c:v>121.45056595045025</c:v>
                </c:pt>
                <c:pt idx="64">
                  <c:v>118.08806395789725</c:v>
                </c:pt>
                <c:pt idx="65">
                  <c:v>113.18612020794535</c:v>
                </c:pt>
                <c:pt idx="66">
                  <c:v>112.16048046026845</c:v>
                </c:pt>
                <c:pt idx="67">
                  <c:v>109.69742560994928</c:v>
                </c:pt>
                <c:pt idx="68">
                  <c:v>106.45091037833481</c:v>
                </c:pt>
                <c:pt idx="69">
                  <c:v>106.02275812570588</c:v>
                </c:pt>
                <c:pt idx="70">
                  <c:v>102.13273058732739</c:v>
                </c:pt>
                <c:pt idx="71">
                  <c:v>103.07001714981743</c:v>
                </c:pt>
                <c:pt idx="72">
                  <c:v>99.959254852117738</c:v>
                </c:pt>
                <c:pt idx="73">
                  <c:v>94.353378733911086</c:v>
                </c:pt>
                <c:pt idx="74">
                  <c:v>95.529602327966131</c:v>
                </c:pt>
                <c:pt idx="75">
                  <c:v>92.900045020971447</c:v>
                </c:pt>
                <c:pt idx="76">
                  <c:v>92.15497596815112</c:v>
                </c:pt>
                <c:pt idx="77">
                  <c:v>88.885377986909589</c:v>
                </c:pt>
                <c:pt idx="78">
                  <c:v>88.357607381127309</c:v>
                </c:pt>
                <c:pt idx="79">
                  <c:v>84.115473164565628</c:v>
                </c:pt>
                <c:pt idx="80">
                  <c:v>79.778772343997844</c:v>
                </c:pt>
                <c:pt idx="81">
                  <c:v>78.849341441789875</c:v>
                </c:pt>
                <c:pt idx="82">
                  <c:v>73.379440550954314</c:v>
                </c:pt>
                <c:pt idx="83">
                  <c:v>75.574734181253007</c:v>
                </c:pt>
                <c:pt idx="84">
                  <c:v>72.743209184583975</c:v>
                </c:pt>
                <c:pt idx="85">
                  <c:v>66.721318268973846</c:v>
                </c:pt>
                <c:pt idx="86">
                  <c:v>65.393581547425129</c:v>
                </c:pt>
                <c:pt idx="87">
                  <c:v>62.3390658882563</c:v>
                </c:pt>
                <c:pt idx="88">
                  <c:v>61.494058978772955</c:v>
                </c:pt>
                <c:pt idx="89">
                  <c:v>57.549867524852743</c:v>
                </c:pt>
                <c:pt idx="90">
                  <c:v>55.701417562086135</c:v>
                </c:pt>
                <c:pt idx="91">
                  <c:v>49.950978129112627</c:v>
                </c:pt>
                <c:pt idx="92">
                  <c:v>45.922312353592133</c:v>
                </c:pt>
                <c:pt idx="93">
                  <c:v>44.250920491904253</c:v>
                </c:pt>
                <c:pt idx="94">
                  <c:v>39.82675302788266</c:v>
                </c:pt>
                <c:pt idx="95">
                  <c:v>41.372042693401454</c:v>
                </c:pt>
                <c:pt idx="96">
                  <c:v>37.937689095997484</c:v>
                </c:pt>
                <c:pt idx="97">
                  <c:v>32.78972021988011</c:v>
                </c:pt>
                <c:pt idx="98">
                  <c:v>32.080862314644037</c:v>
                </c:pt>
                <c:pt idx="99">
                  <c:v>32.015215207473375</c:v>
                </c:pt>
                <c:pt idx="100">
                  <c:v>32.28738288837485</c:v>
                </c:pt>
                <c:pt idx="101">
                  <c:v>34.051109612279106</c:v>
                </c:pt>
                <c:pt idx="102">
                  <c:v>33.433428431482753</c:v>
                </c:pt>
                <c:pt idx="103">
                  <c:v>34.348925236437935</c:v>
                </c:pt>
                <c:pt idx="104">
                  <c:v>35.35005317121977</c:v>
                </c:pt>
                <c:pt idx="105">
                  <c:v>34.373553733254084</c:v>
                </c:pt>
                <c:pt idx="106">
                  <c:v>35.358720918069594</c:v>
                </c:pt>
                <c:pt idx="107">
                  <c:v>32.235134724585805</c:v>
                </c:pt>
                <c:pt idx="108">
                  <c:v>33.139429609349463</c:v>
                </c:pt>
                <c:pt idx="109">
                  <c:v>35.925304187345318</c:v>
                </c:pt>
                <c:pt idx="110">
                  <c:v>35.247611452854471</c:v>
                </c:pt>
                <c:pt idx="111">
                  <c:v>35.479244940652279</c:v>
                </c:pt>
                <c:pt idx="112">
                  <c:v>35.639015993190696</c:v>
                </c:pt>
                <c:pt idx="113">
                  <c:v>37.165111162466928</c:v>
                </c:pt>
                <c:pt idx="114">
                  <c:v>36.462675658869557</c:v>
                </c:pt>
                <c:pt idx="115">
                  <c:v>37.29278722620802</c:v>
                </c:pt>
                <c:pt idx="116">
                  <c:v>37.978237933595665</c:v>
                </c:pt>
                <c:pt idx="117">
                  <c:v>36.92059110259288</c:v>
                </c:pt>
                <c:pt idx="118">
                  <c:v>37.597454651579028</c:v>
                </c:pt>
                <c:pt idx="119">
                  <c:v>34.714303941669641</c:v>
                </c:pt>
                <c:pt idx="120">
                  <c:v>35.732731441006763</c:v>
                </c:pt>
                <c:pt idx="121">
                  <c:v>38.094024177815299</c:v>
                </c:pt>
                <c:pt idx="122">
                  <c:v>37.182536259817425</c:v>
                </c:pt>
                <c:pt idx="123">
                  <c:v>37.103679710940924</c:v>
                </c:pt>
                <c:pt idx="124">
                  <c:v>37.097753625974292</c:v>
                </c:pt>
                <c:pt idx="125">
                  <c:v>38.354977822047658</c:v>
                </c:pt>
                <c:pt idx="126">
                  <c:v>37.577761505148374</c:v>
                </c:pt>
                <c:pt idx="127">
                  <c:v>38.24041665540426</c:v>
                </c:pt>
                <c:pt idx="128">
                  <c:v>39.001214825373609</c:v>
                </c:pt>
                <c:pt idx="129">
                  <c:v>37.91759280138649</c:v>
                </c:pt>
                <c:pt idx="130">
                  <c:v>38.641965743678156</c:v>
                </c:pt>
                <c:pt idx="131">
                  <c:v>35.66110367103829</c:v>
                </c:pt>
                <c:pt idx="132">
                  <c:v>36.661856156162685</c:v>
                </c:pt>
                <c:pt idx="133">
                  <c:v>39.085571589210304</c:v>
                </c:pt>
                <c:pt idx="134">
                  <c:v>38.204260374244768</c:v>
                </c:pt>
                <c:pt idx="135">
                  <c:v>38.12541486392729</c:v>
                </c:pt>
                <c:pt idx="136">
                  <c:v>38.14562524703797</c:v>
                </c:pt>
                <c:pt idx="137">
                  <c:v>39.467273084912449</c:v>
                </c:pt>
                <c:pt idx="138">
                  <c:v>38.674362643127097</c:v>
                </c:pt>
                <c:pt idx="139">
                  <c:v>39.288977422955213</c:v>
                </c:pt>
                <c:pt idx="140">
                  <c:v>40.091748266248032</c:v>
                </c:pt>
                <c:pt idx="141">
                  <c:v>38.976596518128645</c:v>
                </c:pt>
                <c:pt idx="142">
                  <c:v>39.69710049094283</c:v>
                </c:pt>
                <c:pt idx="143">
                  <c:v>36.615209616546053</c:v>
                </c:pt>
                <c:pt idx="144">
                  <c:v>37.59448536473792</c:v>
                </c:pt>
                <c:pt idx="145">
                  <c:v>40.079518394370098</c:v>
                </c:pt>
                <c:pt idx="146">
                  <c:v>39.064649980457034</c:v>
                </c:pt>
                <c:pt idx="147">
                  <c:v>38.941182950482471</c:v>
                </c:pt>
                <c:pt idx="148">
                  <c:v>39.025509074912407</c:v>
                </c:pt>
                <c:pt idx="149">
                  <c:v>40.318794254941167</c:v>
                </c:pt>
                <c:pt idx="150">
                  <c:v>39.47958311822731</c:v>
                </c:pt>
                <c:pt idx="151">
                  <c:v>40.107017353904666</c:v>
                </c:pt>
                <c:pt idx="152">
                  <c:v>40.945942806312814</c:v>
                </c:pt>
                <c:pt idx="153">
                  <c:v>39.81542187393643</c:v>
                </c:pt>
                <c:pt idx="154">
                  <c:v>40.547143706789939</c:v>
                </c:pt>
                <c:pt idx="155">
                  <c:v>37.391510108398506</c:v>
                </c:pt>
                <c:pt idx="156">
                  <c:v>38.341726716171252</c:v>
                </c:pt>
                <c:pt idx="157">
                  <c:v>40.845071148389252</c:v>
                </c:pt>
                <c:pt idx="158">
                  <c:v>39.896369558176957</c:v>
                </c:pt>
                <c:pt idx="159">
                  <c:v>39.78414595243521</c:v>
                </c:pt>
                <c:pt idx="160">
                  <c:v>39.775049783260329</c:v>
                </c:pt>
                <c:pt idx="161">
                  <c:v>41.154992266354384</c:v>
                </c:pt>
                <c:pt idx="162">
                  <c:v>40.307872922974639</c:v>
                </c:pt>
                <c:pt idx="163">
                  <c:v>40.951271201774944</c:v>
                </c:pt>
                <c:pt idx="164">
                  <c:v>41.707739341916749</c:v>
                </c:pt>
                <c:pt idx="165">
                  <c:v>40.557641293446068</c:v>
                </c:pt>
                <c:pt idx="166">
                  <c:v>41.320458741422044</c:v>
                </c:pt>
                <c:pt idx="167">
                  <c:v>38.079550659953384</c:v>
                </c:pt>
              </c:numCache>
            </c:numRef>
          </c:val>
          <c:smooth val="0"/>
          <c:extLst>
            <c:ext xmlns:c16="http://schemas.microsoft.com/office/drawing/2014/chart" uri="{C3380CC4-5D6E-409C-BE32-E72D297353CC}">
              <c16:uniqueId val="{00000002-370D-4D2F-9125-F6BC580A8D93}"/>
            </c:ext>
          </c:extLst>
        </c:ser>
        <c:ser>
          <c:idx val="1"/>
          <c:order val="3"/>
          <c:tx>
            <c:strRef>
              <c:f>'Graficos 5-3 a 5-23_Flujos '!$AK$4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'!$AK$5:$AK$172</c:f>
              <c:numCache>
                <c:formatCode>General</c:formatCode>
                <c:ptCount val="168"/>
                <c:pt idx="0">
                  <c:v>223.5</c:v>
                </c:pt>
                <c:pt idx="1">
                  <c:v>223.5</c:v>
                </c:pt>
                <c:pt idx="2">
                  <c:v>223.5</c:v>
                </c:pt>
                <c:pt idx="3">
                  <c:v>223.5</c:v>
                </c:pt>
                <c:pt idx="4">
                  <c:v>223.5</c:v>
                </c:pt>
                <c:pt idx="5">
                  <c:v>223.5</c:v>
                </c:pt>
                <c:pt idx="6">
                  <c:v>223.5</c:v>
                </c:pt>
                <c:pt idx="7">
                  <c:v>223.5</c:v>
                </c:pt>
                <c:pt idx="8">
                  <c:v>223.5</c:v>
                </c:pt>
                <c:pt idx="9">
                  <c:v>223.5</c:v>
                </c:pt>
                <c:pt idx="10">
                  <c:v>223.5</c:v>
                </c:pt>
                <c:pt idx="11">
                  <c:v>223.5</c:v>
                </c:pt>
                <c:pt idx="12">
                  <c:v>223.5</c:v>
                </c:pt>
                <c:pt idx="13">
                  <c:v>223.5</c:v>
                </c:pt>
                <c:pt idx="14">
                  <c:v>223.5</c:v>
                </c:pt>
                <c:pt idx="15">
                  <c:v>223.5</c:v>
                </c:pt>
                <c:pt idx="16">
                  <c:v>223.5</c:v>
                </c:pt>
                <c:pt idx="17">
                  <c:v>223.5</c:v>
                </c:pt>
                <c:pt idx="18">
                  <c:v>223.5</c:v>
                </c:pt>
                <c:pt idx="19">
                  <c:v>223.5</c:v>
                </c:pt>
                <c:pt idx="20">
                  <c:v>223.5</c:v>
                </c:pt>
                <c:pt idx="21">
                  <c:v>223.5</c:v>
                </c:pt>
                <c:pt idx="22">
                  <c:v>223.5</c:v>
                </c:pt>
                <c:pt idx="23">
                  <c:v>223.5</c:v>
                </c:pt>
                <c:pt idx="24">
                  <c:v>223.5</c:v>
                </c:pt>
                <c:pt idx="25">
                  <c:v>223.5</c:v>
                </c:pt>
                <c:pt idx="26">
                  <c:v>223.5</c:v>
                </c:pt>
                <c:pt idx="27">
                  <c:v>223.5</c:v>
                </c:pt>
                <c:pt idx="28">
                  <c:v>223.5</c:v>
                </c:pt>
                <c:pt idx="29">
                  <c:v>223.5</c:v>
                </c:pt>
                <c:pt idx="30">
                  <c:v>223.5</c:v>
                </c:pt>
                <c:pt idx="31">
                  <c:v>223.5</c:v>
                </c:pt>
                <c:pt idx="32">
                  <c:v>223.5</c:v>
                </c:pt>
                <c:pt idx="33">
                  <c:v>223.5</c:v>
                </c:pt>
                <c:pt idx="34">
                  <c:v>223.5</c:v>
                </c:pt>
                <c:pt idx="35">
                  <c:v>223.5</c:v>
                </c:pt>
                <c:pt idx="36">
                  <c:v>223.5</c:v>
                </c:pt>
                <c:pt idx="37">
                  <c:v>223.5</c:v>
                </c:pt>
                <c:pt idx="38">
                  <c:v>223.5</c:v>
                </c:pt>
                <c:pt idx="39">
                  <c:v>223.5</c:v>
                </c:pt>
                <c:pt idx="40">
                  <c:v>223.5</c:v>
                </c:pt>
                <c:pt idx="41">
                  <c:v>223.5</c:v>
                </c:pt>
                <c:pt idx="42">
                  <c:v>223.5</c:v>
                </c:pt>
                <c:pt idx="43">
                  <c:v>223.5</c:v>
                </c:pt>
                <c:pt idx="44">
                  <c:v>223.5</c:v>
                </c:pt>
                <c:pt idx="45">
                  <c:v>223.5</c:v>
                </c:pt>
                <c:pt idx="46">
                  <c:v>223.5</c:v>
                </c:pt>
                <c:pt idx="47">
                  <c:v>223.5</c:v>
                </c:pt>
                <c:pt idx="48">
                  <c:v>223.5</c:v>
                </c:pt>
                <c:pt idx="49">
                  <c:v>223.5</c:v>
                </c:pt>
                <c:pt idx="50">
                  <c:v>223.5</c:v>
                </c:pt>
                <c:pt idx="51">
                  <c:v>223.5</c:v>
                </c:pt>
                <c:pt idx="52">
                  <c:v>223.5</c:v>
                </c:pt>
                <c:pt idx="53">
                  <c:v>223.5</c:v>
                </c:pt>
                <c:pt idx="54">
                  <c:v>223.5</c:v>
                </c:pt>
                <c:pt idx="55">
                  <c:v>223.5</c:v>
                </c:pt>
                <c:pt idx="56">
                  <c:v>223.5</c:v>
                </c:pt>
                <c:pt idx="57">
                  <c:v>223.5</c:v>
                </c:pt>
                <c:pt idx="58">
                  <c:v>223.5</c:v>
                </c:pt>
                <c:pt idx="59">
                  <c:v>223.5</c:v>
                </c:pt>
                <c:pt idx="60">
                  <c:v>223.5</c:v>
                </c:pt>
                <c:pt idx="61">
                  <c:v>223.5</c:v>
                </c:pt>
                <c:pt idx="62">
                  <c:v>223.5</c:v>
                </c:pt>
                <c:pt idx="63">
                  <c:v>223.5</c:v>
                </c:pt>
                <c:pt idx="64">
                  <c:v>223.5</c:v>
                </c:pt>
                <c:pt idx="65">
                  <c:v>223.5</c:v>
                </c:pt>
                <c:pt idx="66">
                  <c:v>223.5</c:v>
                </c:pt>
                <c:pt idx="67">
                  <c:v>223.5</c:v>
                </c:pt>
                <c:pt idx="68">
                  <c:v>223.5</c:v>
                </c:pt>
                <c:pt idx="69">
                  <c:v>223.5</c:v>
                </c:pt>
                <c:pt idx="70">
                  <c:v>223.5</c:v>
                </c:pt>
                <c:pt idx="71">
                  <c:v>223.5</c:v>
                </c:pt>
                <c:pt idx="72">
                  <c:v>223.5</c:v>
                </c:pt>
                <c:pt idx="73">
                  <c:v>223.5</c:v>
                </c:pt>
                <c:pt idx="74">
                  <c:v>223.5</c:v>
                </c:pt>
                <c:pt idx="75">
                  <c:v>223.5</c:v>
                </c:pt>
                <c:pt idx="76">
                  <c:v>223.5</c:v>
                </c:pt>
                <c:pt idx="77">
                  <c:v>223.5</c:v>
                </c:pt>
                <c:pt idx="78">
                  <c:v>223.5</c:v>
                </c:pt>
                <c:pt idx="79">
                  <c:v>223.5</c:v>
                </c:pt>
                <c:pt idx="80">
                  <c:v>223.5</c:v>
                </c:pt>
                <c:pt idx="81">
                  <c:v>223.5</c:v>
                </c:pt>
                <c:pt idx="82">
                  <c:v>223.5</c:v>
                </c:pt>
                <c:pt idx="83">
                  <c:v>223.5</c:v>
                </c:pt>
                <c:pt idx="84">
                  <c:v>223.5</c:v>
                </c:pt>
                <c:pt idx="85">
                  <c:v>223.5</c:v>
                </c:pt>
                <c:pt idx="86">
                  <c:v>223.5</c:v>
                </c:pt>
                <c:pt idx="87">
                  <c:v>223.5</c:v>
                </c:pt>
                <c:pt idx="88">
                  <c:v>223.5</c:v>
                </c:pt>
                <c:pt idx="89">
                  <c:v>223.5</c:v>
                </c:pt>
                <c:pt idx="90">
                  <c:v>223.5</c:v>
                </c:pt>
                <c:pt idx="91">
                  <c:v>223.5</c:v>
                </c:pt>
                <c:pt idx="92">
                  <c:v>223.5</c:v>
                </c:pt>
                <c:pt idx="93">
                  <c:v>223.5</c:v>
                </c:pt>
                <c:pt idx="94">
                  <c:v>223.5</c:v>
                </c:pt>
                <c:pt idx="95">
                  <c:v>223.5</c:v>
                </c:pt>
                <c:pt idx="96">
                  <c:v>223.5</c:v>
                </c:pt>
                <c:pt idx="97">
                  <c:v>223.5</c:v>
                </c:pt>
                <c:pt idx="98">
                  <c:v>223.5</c:v>
                </c:pt>
                <c:pt idx="99">
                  <c:v>223.5</c:v>
                </c:pt>
                <c:pt idx="100">
                  <c:v>223.5</c:v>
                </c:pt>
                <c:pt idx="101">
                  <c:v>223.5</c:v>
                </c:pt>
                <c:pt idx="102">
                  <c:v>223.5</c:v>
                </c:pt>
                <c:pt idx="103">
                  <c:v>223.5</c:v>
                </c:pt>
                <c:pt idx="104">
                  <c:v>223.5</c:v>
                </c:pt>
                <c:pt idx="105">
                  <c:v>223.5</c:v>
                </c:pt>
                <c:pt idx="106">
                  <c:v>223.5</c:v>
                </c:pt>
                <c:pt idx="107">
                  <c:v>223.5</c:v>
                </c:pt>
                <c:pt idx="108">
                  <c:v>223.5</c:v>
                </c:pt>
                <c:pt idx="109">
                  <c:v>223.5</c:v>
                </c:pt>
                <c:pt idx="110">
                  <c:v>223.5</c:v>
                </c:pt>
                <c:pt idx="111">
                  <c:v>223.5</c:v>
                </c:pt>
                <c:pt idx="112">
                  <c:v>223.5</c:v>
                </c:pt>
                <c:pt idx="113">
                  <c:v>223.5</c:v>
                </c:pt>
                <c:pt idx="114">
                  <c:v>223.5</c:v>
                </c:pt>
                <c:pt idx="115">
                  <c:v>223.5</c:v>
                </c:pt>
                <c:pt idx="116">
                  <c:v>223.5</c:v>
                </c:pt>
                <c:pt idx="117">
                  <c:v>223.5</c:v>
                </c:pt>
                <c:pt idx="118">
                  <c:v>223.5</c:v>
                </c:pt>
                <c:pt idx="119">
                  <c:v>223.5</c:v>
                </c:pt>
                <c:pt idx="120">
                  <c:v>223.5</c:v>
                </c:pt>
                <c:pt idx="121">
                  <c:v>223.5</c:v>
                </c:pt>
                <c:pt idx="122">
                  <c:v>223.5</c:v>
                </c:pt>
                <c:pt idx="123">
                  <c:v>223.5</c:v>
                </c:pt>
                <c:pt idx="124">
                  <c:v>223.5</c:v>
                </c:pt>
                <c:pt idx="125">
                  <c:v>223.5</c:v>
                </c:pt>
                <c:pt idx="126">
                  <c:v>223.5</c:v>
                </c:pt>
                <c:pt idx="127">
                  <c:v>223.5</c:v>
                </c:pt>
                <c:pt idx="128">
                  <c:v>223.5</c:v>
                </c:pt>
                <c:pt idx="129">
                  <c:v>223.5</c:v>
                </c:pt>
                <c:pt idx="130">
                  <c:v>223.5</c:v>
                </c:pt>
                <c:pt idx="131">
                  <c:v>223.5</c:v>
                </c:pt>
                <c:pt idx="132">
                  <c:v>223.5</c:v>
                </c:pt>
                <c:pt idx="133">
                  <c:v>223.5</c:v>
                </c:pt>
                <c:pt idx="134">
                  <c:v>223.5</c:v>
                </c:pt>
                <c:pt idx="135">
                  <c:v>223.5</c:v>
                </c:pt>
                <c:pt idx="136">
                  <c:v>223.5</c:v>
                </c:pt>
                <c:pt idx="137">
                  <c:v>223.5</c:v>
                </c:pt>
                <c:pt idx="138">
                  <c:v>223.5</c:v>
                </c:pt>
                <c:pt idx="139">
                  <c:v>223.5</c:v>
                </c:pt>
                <c:pt idx="140">
                  <c:v>223.5</c:v>
                </c:pt>
                <c:pt idx="141">
                  <c:v>223.5</c:v>
                </c:pt>
                <c:pt idx="142">
                  <c:v>223.5</c:v>
                </c:pt>
                <c:pt idx="143">
                  <c:v>223.5</c:v>
                </c:pt>
                <c:pt idx="144">
                  <c:v>223.5</c:v>
                </c:pt>
                <c:pt idx="145">
                  <c:v>223.5</c:v>
                </c:pt>
                <c:pt idx="146">
                  <c:v>223.5</c:v>
                </c:pt>
                <c:pt idx="147">
                  <c:v>223.5</c:v>
                </c:pt>
                <c:pt idx="148">
                  <c:v>223.5</c:v>
                </c:pt>
                <c:pt idx="149">
                  <c:v>223.5</c:v>
                </c:pt>
                <c:pt idx="150">
                  <c:v>223.5</c:v>
                </c:pt>
                <c:pt idx="151">
                  <c:v>223.5</c:v>
                </c:pt>
                <c:pt idx="152">
                  <c:v>223.5</c:v>
                </c:pt>
                <c:pt idx="153">
                  <c:v>223.5</c:v>
                </c:pt>
                <c:pt idx="154">
                  <c:v>223.5</c:v>
                </c:pt>
                <c:pt idx="155">
                  <c:v>223.5</c:v>
                </c:pt>
                <c:pt idx="156">
                  <c:v>223.5</c:v>
                </c:pt>
                <c:pt idx="157">
                  <c:v>223.5</c:v>
                </c:pt>
                <c:pt idx="158">
                  <c:v>223.5</c:v>
                </c:pt>
                <c:pt idx="159">
                  <c:v>223.5</c:v>
                </c:pt>
                <c:pt idx="160">
                  <c:v>223.5</c:v>
                </c:pt>
                <c:pt idx="161">
                  <c:v>223.5</c:v>
                </c:pt>
                <c:pt idx="162">
                  <c:v>223.5</c:v>
                </c:pt>
                <c:pt idx="163">
                  <c:v>223.5</c:v>
                </c:pt>
                <c:pt idx="164">
                  <c:v>223.5</c:v>
                </c:pt>
                <c:pt idx="165">
                  <c:v>223.5</c:v>
                </c:pt>
                <c:pt idx="166">
                  <c:v>223.5</c:v>
                </c:pt>
                <c:pt idx="167">
                  <c:v>223.5</c:v>
                </c:pt>
              </c:numCache>
            </c:numRef>
          </c:val>
          <c:smooth val="0"/>
          <c:extLst>
            <c:ext xmlns:c16="http://schemas.microsoft.com/office/drawing/2014/chart" uri="{C3380CC4-5D6E-409C-BE32-E72D297353CC}">
              <c16:uniqueId val="{00000003-370D-4D2F-9125-F6BC580A8D93}"/>
            </c:ext>
          </c:extLst>
        </c:ser>
        <c:ser>
          <c:idx val="2"/>
          <c:order val="4"/>
          <c:tx>
            <c:strRef>
              <c:f>'Graficos 5-3 a 5-23_Flujos '!$AL$4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'!$AL$5:$AL$172</c:f>
              <c:numCache>
                <c:formatCode>General</c:formatCode>
                <c:ptCount val="168"/>
                <c:pt idx="0">
                  <c:v>-210.71199999999999</c:v>
                </c:pt>
                <c:pt idx="1">
                  <c:v>-210.71199999999999</c:v>
                </c:pt>
                <c:pt idx="2">
                  <c:v>-210.71199999999999</c:v>
                </c:pt>
                <c:pt idx="3">
                  <c:v>-210.71199999999999</c:v>
                </c:pt>
                <c:pt idx="4">
                  <c:v>-210.71199999999999</c:v>
                </c:pt>
                <c:pt idx="5">
                  <c:v>-210.71199999999999</c:v>
                </c:pt>
                <c:pt idx="6">
                  <c:v>-210.71199999999999</c:v>
                </c:pt>
                <c:pt idx="7">
                  <c:v>-210.71199999999999</c:v>
                </c:pt>
                <c:pt idx="8">
                  <c:v>-210.71199999999999</c:v>
                </c:pt>
                <c:pt idx="9">
                  <c:v>-210.71199999999999</c:v>
                </c:pt>
                <c:pt idx="10">
                  <c:v>-210.71199999999999</c:v>
                </c:pt>
                <c:pt idx="11">
                  <c:v>-210.71199999999999</c:v>
                </c:pt>
                <c:pt idx="12">
                  <c:v>-210.71199999999999</c:v>
                </c:pt>
                <c:pt idx="13">
                  <c:v>-210.71199999999999</c:v>
                </c:pt>
                <c:pt idx="14">
                  <c:v>-210.71199999999999</c:v>
                </c:pt>
                <c:pt idx="15">
                  <c:v>-210.71199999999999</c:v>
                </c:pt>
                <c:pt idx="16">
                  <c:v>-210.71199999999999</c:v>
                </c:pt>
                <c:pt idx="17">
                  <c:v>-210.71199999999999</c:v>
                </c:pt>
                <c:pt idx="18">
                  <c:v>-210.71199999999999</c:v>
                </c:pt>
                <c:pt idx="19">
                  <c:v>-210.71199999999999</c:v>
                </c:pt>
                <c:pt idx="20">
                  <c:v>-210.71199999999999</c:v>
                </c:pt>
                <c:pt idx="21">
                  <c:v>-210.71199999999999</c:v>
                </c:pt>
                <c:pt idx="22">
                  <c:v>-210.71199999999999</c:v>
                </c:pt>
                <c:pt idx="23">
                  <c:v>-210.71199999999999</c:v>
                </c:pt>
                <c:pt idx="24">
                  <c:v>-210.71199999999999</c:v>
                </c:pt>
                <c:pt idx="25">
                  <c:v>-210.71199999999999</c:v>
                </c:pt>
                <c:pt idx="26">
                  <c:v>-210.71199999999999</c:v>
                </c:pt>
                <c:pt idx="27">
                  <c:v>-210.71199999999999</c:v>
                </c:pt>
                <c:pt idx="28">
                  <c:v>-210.71199999999999</c:v>
                </c:pt>
                <c:pt idx="29">
                  <c:v>-210.71199999999999</c:v>
                </c:pt>
                <c:pt idx="30">
                  <c:v>-210.71199999999999</c:v>
                </c:pt>
                <c:pt idx="31">
                  <c:v>-210.71199999999999</c:v>
                </c:pt>
                <c:pt idx="32">
                  <c:v>-210.71199999999999</c:v>
                </c:pt>
                <c:pt idx="33">
                  <c:v>-210.71199999999999</c:v>
                </c:pt>
                <c:pt idx="34">
                  <c:v>-210.71199999999999</c:v>
                </c:pt>
                <c:pt idx="35">
                  <c:v>-210.71199999999999</c:v>
                </c:pt>
                <c:pt idx="36">
                  <c:v>-210.71199999999999</c:v>
                </c:pt>
                <c:pt idx="37">
                  <c:v>-210.71199999999999</c:v>
                </c:pt>
                <c:pt idx="38">
                  <c:v>-210.71199999999999</c:v>
                </c:pt>
                <c:pt idx="39">
                  <c:v>-210.71199999999999</c:v>
                </c:pt>
                <c:pt idx="40">
                  <c:v>-210.71199999999999</c:v>
                </c:pt>
                <c:pt idx="41">
                  <c:v>-210.71199999999999</c:v>
                </c:pt>
                <c:pt idx="42">
                  <c:v>-210.71199999999999</c:v>
                </c:pt>
                <c:pt idx="43">
                  <c:v>-210.71199999999999</c:v>
                </c:pt>
                <c:pt idx="44">
                  <c:v>-210.71199999999999</c:v>
                </c:pt>
                <c:pt idx="45">
                  <c:v>-210.71199999999999</c:v>
                </c:pt>
                <c:pt idx="46">
                  <c:v>-210.71199999999999</c:v>
                </c:pt>
                <c:pt idx="47">
                  <c:v>-210.71199999999999</c:v>
                </c:pt>
                <c:pt idx="48">
                  <c:v>-210.71199999999999</c:v>
                </c:pt>
                <c:pt idx="49">
                  <c:v>-210.71199999999999</c:v>
                </c:pt>
                <c:pt idx="50">
                  <c:v>-210.71199999999999</c:v>
                </c:pt>
                <c:pt idx="51">
                  <c:v>-210.71199999999999</c:v>
                </c:pt>
                <c:pt idx="52">
                  <c:v>-210.71199999999999</c:v>
                </c:pt>
                <c:pt idx="53">
                  <c:v>-210.71199999999999</c:v>
                </c:pt>
                <c:pt idx="54">
                  <c:v>-210.71199999999999</c:v>
                </c:pt>
                <c:pt idx="55">
                  <c:v>-210.71199999999999</c:v>
                </c:pt>
                <c:pt idx="56">
                  <c:v>-210.71199999999999</c:v>
                </c:pt>
                <c:pt idx="57">
                  <c:v>-210.71199999999999</c:v>
                </c:pt>
                <c:pt idx="58">
                  <c:v>-210.71199999999999</c:v>
                </c:pt>
                <c:pt idx="59">
                  <c:v>-210.71199999999999</c:v>
                </c:pt>
                <c:pt idx="60">
                  <c:v>-210.71199999999999</c:v>
                </c:pt>
                <c:pt idx="61">
                  <c:v>-210.71199999999999</c:v>
                </c:pt>
                <c:pt idx="62">
                  <c:v>-210.71199999999999</c:v>
                </c:pt>
                <c:pt idx="63">
                  <c:v>-210.71199999999999</c:v>
                </c:pt>
                <c:pt idx="64">
                  <c:v>-210.71199999999999</c:v>
                </c:pt>
                <c:pt idx="65">
                  <c:v>-210.71199999999999</c:v>
                </c:pt>
                <c:pt idx="66">
                  <c:v>-210.71199999999999</c:v>
                </c:pt>
                <c:pt idx="67">
                  <c:v>-210.71199999999999</c:v>
                </c:pt>
                <c:pt idx="68">
                  <c:v>-210.71199999999999</c:v>
                </c:pt>
                <c:pt idx="69">
                  <c:v>-210.71199999999999</c:v>
                </c:pt>
                <c:pt idx="70">
                  <c:v>-210.71199999999999</c:v>
                </c:pt>
                <c:pt idx="71">
                  <c:v>-210.71199999999999</c:v>
                </c:pt>
                <c:pt idx="72">
                  <c:v>-210.71199999999999</c:v>
                </c:pt>
                <c:pt idx="73">
                  <c:v>-210.71199999999999</c:v>
                </c:pt>
                <c:pt idx="74">
                  <c:v>-210.71199999999999</c:v>
                </c:pt>
                <c:pt idx="75">
                  <c:v>-210.71199999999999</c:v>
                </c:pt>
                <c:pt idx="76">
                  <c:v>-210.71199999999999</c:v>
                </c:pt>
                <c:pt idx="77">
                  <c:v>-210.71199999999999</c:v>
                </c:pt>
                <c:pt idx="78">
                  <c:v>-210.71199999999999</c:v>
                </c:pt>
                <c:pt idx="79">
                  <c:v>-210.71199999999999</c:v>
                </c:pt>
                <c:pt idx="80">
                  <c:v>-210.71199999999999</c:v>
                </c:pt>
                <c:pt idx="81">
                  <c:v>-210.71199999999999</c:v>
                </c:pt>
                <c:pt idx="82">
                  <c:v>-210.71199999999999</c:v>
                </c:pt>
                <c:pt idx="83">
                  <c:v>-210.71199999999999</c:v>
                </c:pt>
                <c:pt idx="84">
                  <c:v>-210.71199999999999</c:v>
                </c:pt>
                <c:pt idx="85">
                  <c:v>-210.71199999999999</c:v>
                </c:pt>
                <c:pt idx="86">
                  <c:v>-210.71199999999999</c:v>
                </c:pt>
                <c:pt idx="87">
                  <c:v>-210.71199999999999</c:v>
                </c:pt>
                <c:pt idx="88">
                  <c:v>-210.71199999999999</c:v>
                </c:pt>
                <c:pt idx="89">
                  <c:v>-210.71199999999999</c:v>
                </c:pt>
                <c:pt idx="90">
                  <c:v>-210.71199999999999</c:v>
                </c:pt>
                <c:pt idx="91">
                  <c:v>-210.71199999999999</c:v>
                </c:pt>
                <c:pt idx="92">
                  <c:v>-210.71199999999999</c:v>
                </c:pt>
                <c:pt idx="93">
                  <c:v>-210.71199999999999</c:v>
                </c:pt>
                <c:pt idx="94">
                  <c:v>-210.71199999999999</c:v>
                </c:pt>
                <c:pt idx="95">
                  <c:v>-210.71199999999999</c:v>
                </c:pt>
                <c:pt idx="96">
                  <c:v>-210.71199999999999</c:v>
                </c:pt>
                <c:pt idx="97">
                  <c:v>-210.71199999999999</c:v>
                </c:pt>
                <c:pt idx="98">
                  <c:v>-210.71199999999999</c:v>
                </c:pt>
                <c:pt idx="99">
                  <c:v>-210.71199999999999</c:v>
                </c:pt>
                <c:pt idx="100">
                  <c:v>-210.71199999999999</c:v>
                </c:pt>
                <c:pt idx="101">
                  <c:v>-210.71199999999999</c:v>
                </c:pt>
                <c:pt idx="102">
                  <c:v>-210.71199999999999</c:v>
                </c:pt>
                <c:pt idx="103">
                  <c:v>-210.71199999999999</c:v>
                </c:pt>
                <c:pt idx="104">
                  <c:v>-210.71199999999999</c:v>
                </c:pt>
                <c:pt idx="105">
                  <c:v>-210.71199999999999</c:v>
                </c:pt>
                <c:pt idx="106">
                  <c:v>-210.71199999999999</c:v>
                </c:pt>
                <c:pt idx="107">
                  <c:v>-210.71199999999999</c:v>
                </c:pt>
                <c:pt idx="108">
                  <c:v>-210.71199999999999</c:v>
                </c:pt>
                <c:pt idx="109">
                  <c:v>-210.71199999999999</c:v>
                </c:pt>
                <c:pt idx="110">
                  <c:v>-210.71199999999999</c:v>
                </c:pt>
                <c:pt idx="111">
                  <c:v>-210.71199999999999</c:v>
                </c:pt>
                <c:pt idx="112">
                  <c:v>-210.71199999999999</c:v>
                </c:pt>
                <c:pt idx="113">
                  <c:v>-210.71199999999999</c:v>
                </c:pt>
                <c:pt idx="114">
                  <c:v>-210.71199999999999</c:v>
                </c:pt>
                <c:pt idx="115">
                  <c:v>-210.71199999999999</c:v>
                </c:pt>
                <c:pt idx="116">
                  <c:v>-210.71199999999999</c:v>
                </c:pt>
                <c:pt idx="117">
                  <c:v>-210.71199999999999</c:v>
                </c:pt>
                <c:pt idx="118">
                  <c:v>-210.71199999999999</c:v>
                </c:pt>
                <c:pt idx="119">
                  <c:v>-210.71199999999999</c:v>
                </c:pt>
                <c:pt idx="120">
                  <c:v>-210.71199999999999</c:v>
                </c:pt>
                <c:pt idx="121">
                  <c:v>-210.71199999999999</c:v>
                </c:pt>
                <c:pt idx="122">
                  <c:v>-210.71199999999999</c:v>
                </c:pt>
                <c:pt idx="123">
                  <c:v>-210.71199999999999</c:v>
                </c:pt>
                <c:pt idx="124">
                  <c:v>-210.71199999999999</c:v>
                </c:pt>
                <c:pt idx="125">
                  <c:v>-210.71199999999999</c:v>
                </c:pt>
                <c:pt idx="126">
                  <c:v>-210.71199999999999</c:v>
                </c:pt>
                <c:pt idx="127">
                  <c:v>-210.71199999999999</c:v>
                </c:pt>
                <c:pt idx="128">
                  <c:v>-210.71199999999999</c:v>
                </c:pt>
                <c:pt idx="129">
                  <c:v>-210.71199999999999</c:v>
                </c:pt>
                <c:pt idx="130">
                  <c:v>-210.71199999999999</c:v>
                </c:pt>
                <c:pt idx="131">
                  <c:v>-210.71199999999999</c:v>
                </c:pt>
                <c:pt idx="132">
                  <c:v>-210.71199999999999</c:v>
                </c:pt>
                <c:pt idx="133">
                  <c:v>-210.71199999999999</c:v>
                </c:pt>
                <c:pt idx="134">
                  <c:v>-210.71199999999999</c:v>
                </c:pt>
                <c:pt idx="135">
                  <c:v>-210.71199999999999</c:v>
                </c:pt>
                <c:pt idx="136">
                  <c:v>-210.71199999999999</c:v>
                </c:pt>
                <c:pt idx="137">
                  <c:v>-210.71199999999999</c:v>
                </c:pt>
                <c:pt idx="138">
                  <c:v>-210.71199999999999</c:v>
                </c:pt>
                <c:pt idx="139">
                  <c:v>-210.71199999999999</c:v>
                </c:pt>
                <c:pt idx="140">
                  <c:v>-210.71199999999999</c:v>
                </c:pt>
                <c:pt idx="141">
                  <c:v>-210.71199999999999</c:v>
                </c:pt>
                <c:pt idx="142">
                  <c:v>-210.71199999999999</c:v>
                </c:pt>
                <c:pt idx="143">
                  <c:v>-210.71199999999999</c:v>
                </c:pt>
                <c:pt idx="144">
                  <c:v>-210.71199999999999</c:v>
                </c:pt>
                <c:pt idx="145">
                  <c:v>-210.71199999999999</c:v>
                </c:pt>
                <c:pt idx="146">
                  <c:v>-210.71199999999999</c:v>
                </c:pt>
                <c:pt idx="147">
                  <c:v>-210.71199999999999</c:v>
                </c:pt>
                <c:pt idx="148">
                  <c:v>-210.71199999999999</c:v>
                </c:pt>
                <c:pt idx="149">
                  <c:v>-210.71199999999999</c:v>
                </c:pt>
                <c:pt idx="150">
                  <c:v>-210.71199999999999</c:v>
                </c:pt>
                <c:pt idx="151">
                  <c:v>-210.71199999999999</c:v>
                </c:pt>
                <c:pt idx="152">
                  <c:v>-210.71199999999999</c:v>
                </c:pt>
                <c:pt idx="153">
                  <c:v>-210.71199999999999</c:v>
                </c:pt>
                <c:pt idx="154">
                  <c:v>-210.71199999999999</c:v>
                </c:pt>
                <c:pt idx="155">
                  <c:v>-210.71199999999999</c:v>
                </c:pt>
                <c:pt idx="156">
                  <c:v>-210.71199999999999</c:v>
                </c:pt>
                <c:pt idx="157">
                  <c:v>-210.71199999999999</c:v>
                </c:pt>
                <c:pt idx="158">
                  <c:v>-210.71199999999999</c:v>
                </c:pt>
                <c:pt idx="159">
                  <c:v>-210.71199999999999</c:v>
                </c:pt>
                <c:pt idx="160">
                  <c:v>-210.71199999999999</c:v>
                </c:pt>
                <c:pt idx="161">
                  <c:v>-210.71199999999999</c:v>
                </c:pt>
                <c:pt idx="162">
                  <c:v>-210.71199999999999</c:v>
                </c:pt>
                <c:pt idx="163">
                  <c:v>-210.71199999999999</c:v>
                </c:pt>
                <c:pt idx="164">
                  <c:v>-210.71199999999999</c:v>
                </c:pt>
                <c:pt idx="165">
                  <c:v>-210.71199999999999</c:v>
                </c:pt>
                <c:pt idx="166">
                  <c:v>-210.71199999999999</c:v>
                </c:pt>
                <c:pt idx="167">
                  <c:v>-210.71199999999999</c:v>
                </c:pt>
              </c:numCache>
            </c:numRef>
          </c:val>
          <c:smooth val="0"/>
          <c:extLst>
            <c:ext xmlns:c16="http://schemas.microsoft.com/office/drawing/2014/chart" uri="{C3380CC4-5D6E-409C-BE32-E72D297353CC}">
              <c16:uniqueId val="{00000004-370D-4D2F-9125-F6BC580A8D93}"/>
            </c:ext>
          </c:extLst>
        </c:ser>
        <c:dLbls>
          <c:showLegendKey val="0"/>
          <c:showVal val="0"/>
          <c:showCatName val="0"/>
          <c:showSerName val="0"/>
          <c:showPercent val="0"/>
          <c:showBubbleSize val="0"/>
        </c:dLbls>
        <c:smooth val="0"/>
        <c:axId val="811391488"/>
        <c:axId val="811387136"/>
      </c:lineChart>
      <c:dateAx>
        <c:axId val="81139148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811387136"/>
        <c:crosses val="autoZero"/>
        <c:auto val="1"/>
        <c:lblOffset val="100"/>
        <c:baseTimeUnit val="months"/>
      </c:dateAx>
      <c:valAx>
        <c:axId val="81138713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811391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Cogua - Sabana</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'!$AM$4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'!$AM$5:$AM$172</c:f>
              <c:numCache>
                <c:formatCode>General</c:formatCode>
                <c:ptCount val="168"/>
                <c:pt idx="0">
                  <c:v>133.43771327111745</c:v>
                </c:pt>
                <c:pt idx="1">
                  <c:v>142.12207958997732</c:v>
                </c:pt>
                <c:pt idx="2">
                  <c:v>138.59973473798988</c:v>
                </c:pt>
                <c:pt idx="3">
                  <c:v>141.08999503611244</c:v>
                </c:pt>
                <c:pt idx="4">
                  <c:v>140.29424894776992</c:v>
                </c:pt>
                <c:pt idx="5">
                  <c:v>144.33678153088567</c:v>
                </c:pt>
                <c:pt idx="6">
                  <c:v>140.33260890113769</c:v>
                </c:pt>
                <c:pt idx="7">
                  <c:v>143.80762824518575</c:v>
                </c:pt>
                <c:pt idx="8">
                  <c:v>146.78397887087488</c:v>
                </c:pt>
                <c:pt idx="9">
                  <c:v>143.12707604915698</c:v>
                </c:pt>
                <c:pt idx="10">
                  <c:v>146.59678924650223</c:v>
                </c:pt>
                <c:pt idx="11">
                  <c:v>136.31271666071922</c:v>
                </c:pt>
                <c:pt idx="12">
                  <c:v>136.10892151332206</c:v>
                </c:pt>
                <c:pt idx="13">
                  <c:v>144.95213315951793</c:v>
                </c:pt>
                <c:pt idx="14">
                  <c:v>141.36774564471045</c:v>
                </c:pt>
                <c:pt idx="15">
                  <c:v>143.8763505146307</c:v>
                </c:pt>
                <c:pt idx="16">
                  <c:v>143.06433500134426</c:v>
                </c:pt>
                <c:pt idx="17">
                  <c:v>147.19757140814471</c:v>
                </c:pt>
                <c:pt idx="18">
                  <c:v>143.11359573611281</c:v>
                </c:pt>
                <c:pt idx="19">
                  <c:v>146.63851535859123</c:v>
                </c:pt>
                <c:pt idx="20">
                  <c:v>132.82331084732277</c:v>
                </c:pt>
                <c:pt idx="21">
                  <c:v>145.11306974225033</c:v>
                </c:pt>
                <c:pt idx="22">
                  <c:v>114.26528562765208</c:v>
                </c:pt>
                <c:pt idx="23">
                  <c:v>65.39660365920804</c:v>
                </c:pt>
                <c:pt idx="24">
                  <c:v>65.204635727685002</c:v>
                </c:pt>
                <c:pt idx="25">
                  <c:v>69.516169840721034</c:v>
                </c:pt>
                <c:pt idx="26">
                  <c:v>143.75551195476265</c:v>
                </c:pt>
                <c:pt idx="27">
                  <c:v>146.28826323518189</c:v>
                </c:pt>
                <c:pt idx="28">
                  <c:v>145.4580652366497</c:v>
                </c:pt>
                <c:pt idx="29">
                  <c:v>149.67045936825286</c:v>
                </c:pt>
                <c:pt idx="30">
                  <c:v>145.51266536098461</c:v>
                </c:pt>
                <c:pt idx="31">
                  <c:v>149.08481969973576</c:v>
                </c:pt>
                <c:pt idx="32">
                  <c:v>116.44865334501748</c:v>
                </c:pt>
                <c:pt idx="33">
                  <c:v>123.55913955467531</c:v>
                </c:pt>
                <c:pt idx="34">
                  <c:v>114.97904393918617</c:v>
                </c:pt>
                <c:pt idx="35">
                  <c:v>108.00552730475511</c:v>
                </c:pt>
                <c:pt idx="36">
                  <c:v>96.037251432942298</c:v>
                </c:pt>
                <c:pt idx="37">
                  <c:v>83.469071375966905</c:v>
                </c:pt>
                <c:pt idx="38">
                  <c:v>130.05440330695347</c:v>
                </c:pt>
                <c:pt idx="39">
                  <c:v>124.80175464587836</c:v>
                </c:pt>
                <c:pt idx="40">
                  <c:v>126.02802342637318</c:v>
                </c:pt>
                <c:pt idx="41">
                  <c:v>116.51045370696704</c:v>
                </c:pt>
                <c:pt idx="42">
                  <c:v>115.46729578163098</c:v>
                </c:pt>
                <c:pt idx="43">
                  <c:v>112.00731169741641</c:v>
                </c:pt>
                <c:pt idx="44">
                  <c:v>72.970434221550988</c:v>
                </c:pt>
                <c:pt idx="45">
                  <c:v>74.742129986085331</c:v>
                </c:pt>
                <c:pt idx="46">
                  <c:v>72.793626173719531</c:v>
                </c:pt>
                <c:pt idx="47">
                  <c:v>67.707410279366059</c:v>
                </c:pt>
                <c:pt idx="48">
                  <c:v>67.621142995562423</c:v>
                </c:pt>
                <c:pt idx="49">
                  <c:v>72.082991046587722</c:v>
                </c:pt>
                <c:pt idx="50">
                  <c:v>70.316198874657402</c:v>
                </c:pt>
                <c:pt idx="51">
                  <c:v>71.308142914291238</c:v>
                </c:pt>
                <c:pt idx="52">
                  <c:v>70.913590350160973</c:v>
                </c:pt>
                <c:pt idx="53">
                  <c:v>73.023007394440754</c:v>
                </c:pt>
                <c:pt idx="54">
                  <c:v>71.070913201964515</c:v>
                </c:pt>
                <c:pt idx="55">
                  <c:v>72.774327291607733</c:v>
                </c:pt>
                <c:pt idx="56">
                  <c:v>74.28650108280226</c:v>
                </c:pt>
                <c:pt idx="57">
                  <c:v>72.428041314347013</c:v>
                </c:pt>
                <c:pt idx="58">
                  <c:v>74.100332420168343</c:v>
                </c:pt>
                <c:pt idx="59">
                  <c:v>68.912910044850264</c:v>
                </c:pt>
                <c:pt idx="60">
                  <c:v>70.927936205873266</c:v>
                </c:pt>
                <c:pt idx="61">
                  <c:v>64.903952554130228</c:v>
                </c:pt>
                <c:pt idx="62">
                  <c:v>64.861986945470562</c:v>
                </c:pt>
                <c:pt idx="63">
                  <c:v>62.47253143999842</c:v>
                </c:pt>
                <c:pt idx="64">
                  <c:v>61.147210211725906</c:v>
                </c:pt>
                <c:pt idx="65">
                  <c:v>58.251250687753782</c:v>
                </c:pt>
                <c:pt idx="66">
                  <c:v>58.701043588109314</c:v>
                </c:pt>
                <c:pt idx="67">
                  <c:v>56.999540949589573</c:v>
                </c:pt>
                <c:pt idx="68">
                  <c:v>54.356380050012376</c:v>
                </c:pt>
                <c:pt idx="69">
                  <c:v>54.962794167629909</c:v>
                </c:pt>
                <c:pt idx="70">
                  <c:v>50.02515418123221</c:v>
                </c:pt>
                <c:pt idx="71">
                  <c:v>51.670396892994177</c:v>
                </c:pt>
                <c:pt idx="72">
                  <c:v>53.098445180774434</c:v>
                </c:pt>
                <c:pt idx="73">
                  <c:v>47.882964866352268</c:v>
                </c:pt>
                <c:pt idx="74">
                  <c:v>48.937293731258251</c:v>
                </c:pt>
                <c:pt idx="75">
                  <c:v>44.528716356900986</c:v>
                </c:pt>
                <c:pt idx="76">
                  <c:v>44.443214442639146</c:v>
                </c:pt>
                <c:pt idx="77">
                  <c:v>41.108371428155806</c:v>
                </c:pt>
                <c:pt idx="78">
                  <c:v>41.577127918950282</c:v>
                </c:pt>
                <c:pt idx="79">
                  <c:v>38.630221617291681</c:v>
                </c:pt>
                <c:pt idx="80">
                  <c:v>34.995770628418541</c:v>
                </c:pt>
                <c:pt idx="81">
                  <c:v>34.813548481150065</c:v>
                </c:pt>
                <c:pt idx="82">
                  <c:v>29.694281489530113</c:v>
                </c:pt>
                <c:pt idx="83">
                  <c:v>33.021909881237661</c:v>
                </c:pt>
                <c:pt idx="84">
                  <c:v>30.326817407825729</c:v>
                </c:pt>
                <c:pt idx="85">
                  <c:v>24.065212320681894</c:v>
                </c:pt>
                <c:pt idx="86">
                  <c:v>23.643957173189847</c:v>
                </c:pt>
                <c:pt idx="87">
                  <c:v>22.731312227027956</c:v>
                </c:pt>
                <c:pt idx="88">
                  <c:v>22.745436911674915</c:v>
                </c:pt>
                <c:pt idx="89">
                  <c:v>23.565581051399931</c:v>
                </c:pt>
                <c:pt idx="90">
                  <c:v>23.159156066685682</c:v>
                </c:pt>
                <c:pt idx="91">
                  <c:v>24.157272965094307</c:v>
                </c:pt>
                <c:pt idx="92">
                  <c:v>24.869102535623824</c:v>
                </c:pt>
                <c:pt idx="93">
                  <c:v>24.229320594575256</c:v>
                </c:pt>
                <c:pt idx="94">
                  <c:v>25.015619722078554</c:v>
                </c:pt>
                <c:pt idx="95">
                  <c:v>22.718788268859498</c:v>
                </c:pt>
                <c:pt idx="96">
                  <c:v>23.367138356756186</c:v>
                </c:pt>
                <c:pt idx="97">
                  <c:v>25.45945470238803</c:v>
                </c:pt>
                <c:pt idx="98">
                  <c:v>24.864353857963579</c:v>
                </c:pt>
                <c:pt idx="99">
                  <c:v>25.000168759608641</c:v>
                </c:pt>
                <c:pt idx="100">
                  <c:v>25.714679624768905</c:v>
                </c:pt>
                <c:pt idx="101">
                  <c:v>26.875451501342468</c:v>
                </c:pt>
                <c:pt idx="102">
                  <c:v>26.206467800453538</c:v>
                </c:pt>
                <c:pt idx="103">
                  <c:v>26.754739202442579</c:v>
                </c:pt>
                <c:pt idx="104">
                  <c:v>27.184180153300986</c:v>
                </c:pt>
                <c:pt idx="105">
                  <c:v>26.439827837981284</c:v>
                </c:pt>
                <c:pt idx="106">
                  <c:v>26.893525295570726</c:v>
                </c:pt>
                <c:pt idx="107">
                  <c:v>24.789112201280659</c:v>
                </c:pt>
                <c:pt idx="108">
                  <c:v>25.281542649638141</c:v>
                </c:pt>
                <c:pt idx="109">
                  <c:v>26.93631488099345</c:v>
                </c:pt>
                <c:pt idx="110">
                  <c:v>26.351575981767382</c:v>
                </c:pt>
                <c:pt idx="111">
                  <c:v>26.261360016651452</c:v>
                </c:pt>
                <c:pt idx="112">
                  <c:v>26.283728745678673</c:v>
                </c:pt>
                <c:pt idx="113">
                  <c:v>27.105627561511938</c:v>
                </c:pt>
                <c:pt idx="114">
                  <c:v>26.662172803364228</c:v>
                </c:pt>
                <c:pt idx="115">
                  <c:v>27.075796623685164</c:v>
                </c:pt>
                <c:pt idx="116">
                  <c:v>27.578823633637512</c:v>
                </c:pt>
                <c:pt idx="117">
                  <c:v>26.798368596006185</c:v>
                </c:pt>
                <c:pt idx="118">
                  <c:v>27.285221465223003</c:v>
                </c:pt>
                <c:pt idx="119">
                  <c:v>25.162761891027912</c:v>
                </c:pt>
                <c:pt idx="120">
                  <c:v>25.975118139642291</c:v>
                </c:pt>
                <c:pt idx="121">
                  <c:v>27.671023209870327</c:v>
                </c:pt>
                <c:pt idx="122">
                  <c:v>27.030846001202008</c:v>
                </c:pt>
                <c:pt idx="123">
                  <c:v>26.935172844445333</c:v>
                </c:pt>
                <c:pt idx="124">
                  <c:v>26.945706489583245</c:v>
                </c:pt>
                <c:pt idx="125">
                  <c:v>27.866593434388051</c:v>
                </c:pt>
                <c:pt idx="126">
                  <c:v>27.31839306166512</c:v>
                </c:pt>
                <c:pt idx="127">
                  <c:v>27.749767301691463</c:v>
                </c:pt>
                <c:pt idx="128">
                  <c:v>28.234892210311955</c:v>
                </c:pt>
                <c:pt idx="129">
                  <c:v>27.449369762733113</c:v>
                </c:pt>
                <c:pt idx="130">
                  <c:v>27.942481590842362</c:v>
                </c:pt>
                <c:pt idx="131">
                  <c:v>25.76110723830061</c:v>
                </c:pt>
                <c:pt idx="132">
                  <c:v>26.555423572252039</c:v>
                </c:pt>
                <c:pt idx="133">
                  <c:v>28.281999437138438</c:v>
                </c:pt>
                <c:pt idx="134">
                  <c:v>27.663144920690684</c:v>
                </c:pt>
                <c:pt idx="135">
                  <c:v>27.553634887037333</c:v>
                </c:pt>
                <c:pt idx="136">
                  <c:v>27.57331271035946</c:v>
                </c:pt>
                <c:pt idx="137">
                  <c:v>28.506330381700536</c:v>
                </c:pt>
                <c:pt idx="138">
                  <c:v>27.948912294377806</c:v>
                </c:pt>
                <c:pt idx="139">
                  <c:v>28.374343549658079</c:v>
                </c:pt>
                <c:pt idx="140">
                  <c:v>28.882835954718757</c:v>
                </c:pt>
                <c:pt idx="141">
                  <c:v>28.079682143230457</c:v>
                </c:pt>
                <c:pt idx="142">
                  <c:v>28.579858219512971</c:v>
                </c:pt>
                <c:pt idx="143">
                  <c:v>26.344588262349134</c:v>
                </c:pt>
                <c:pt idx="144">
                  <c:v>27.12595729570603</c:v>
                </c:pt>
                <c:pt idx="145">
                  <c:v>28.891292796761263</c:v>
                </c:pt>
                <c:pt idx="146">
                  <c:v>28.234781213017413</c:v>
                </c:pt>
                <c:pt idx="147">
                  <c:v>28.114033740508603</c:v>
                </c:pt>
                <c:pt idx="148">
                  <c:v>28.154571852763183</c:v>
                </c:pt>
                <c:pt idx="149">
                  <c:v>29.095894267578842</c:v>
                </c:pt>
                <c:pt idx="150">
                  <c:v>28.523165113991126</c:v>
                </c:pt>
                <c:pt idx="151">
                  <c:v>28.95818135511945</c:v>
                </c:pt>
                <c:pt idx="152">
                  <c:v>29.47473740458372</c:v>
                </c:pt>
                <c:pt idx="153">
                  <c:v>28.657633943104884</c:v>
                </c:pt>
                <c:pt idx="154">
                  <c:v>29.165663064457476</c:v>
                </c:pt>
                <c:pt idx="155">
                  <c:v>26.882410131278448</c:v>
                </c:pt>
                <c:pt idx="156">
                  <c:v>27.632442845846526</c:v>
                </c:pt>
                <c:pt idx="157">
                  <c:v>29.420655964815523</c:v>
                </c:pt>
                <c:pt idx="158">
                  <c:v>28.771585299749859</c:v>
                </c:pt>
                <c:pt idx="159">
                  <c:v>28.646649253147189</c:v>
                </c:pt>
                <c:pt idx="160">
                  <c:v>28.660941548354458</c:v>
                </c:pt>
                <c:pt idx="161">
                  <c:v>29.634391794650583</c:v>
                </c:pt>
                <c:pt idx="162">
                  <c:v>29.051925814303104</c:v>
                </c:pt>
                <c:pt idx="163">
                  <c:v>29.496212991856737</c:v>
                </c:pt>
                <c:pt idx="164">
                  <c:v>30.001154860743554</c:v>
                </c:pt>
                <c:pt idx="165">
                  <c:v>29.169498997071059</c:v>
                </c:pt>
                <c:pt idx="166">
                  <c:v>29.692262568918522</c:v>
                </c:pt>
                <c:pt idx="167">
                  <c:v>27.360330127150519</c:v>
                </c:pt>
              </c:numCache>
            </c:numRef>
          </c:val>
          <c:smooth val="0"/>
          <c:extLst>
            <c:ext xmlns:c16="http://schemas.microsoft.com/office/drawing/2014/chart" uri="{C3380CC4-5D6E-409C-BE32-E72D297353CC}">
              <c16:uniqueId val="{00000000-60AB-416D-B0A2-414CBB82C6CA}"/>
            </c:ext>
          </c:extLst>
        </c:ser>
        <c:ser>
          <c:idx val="3"/>
          <c:order val="1"/>
          <c:tx>
            <c:strRef>
              <c:f>'Graficos 5-3 a 5-23_Flujos '!$AN$4</c:f>
              <c:strCache>
                <c:ptCount val="1"/>
                <c:pt idx="0">
                  <c:v>Flujo Oferta2</c:v>
                </c:pt>
              </c:strCache>
            </c:strRef>
          </c:tx>
          <c:spPr>
            <a:ln w="38100" cap="rnd">
              <a:solidFill>
                <a:schemeClr val="accent4"/>
              </a:solidFill>
              <a:prstDash val="sysDot"/>
              <a:round/>
            </a:ln>
            <a:effectLst/>
          </c:spPr>
          <c:marker>
            <c:symbol val="none"/>
          </c:marker>
          <c:val>
            <c:numRef>
              <c:f>'Graficos 5-3 a 5-23_Flujos '!$AN$5:$AN$172</c:f>
              <c:numCache>
                <c:formatCode>General</c:formatCode>
                <c:ptCount val="168"/>
                <c:pt idx="0">
                  <c:v>133.43771327111671</c:v>
                </c:pt>
                <c:pt idx="1">
                  <c:v>142.12207958999971</c:v>
                </c:pt>
                <c:pt idx="2">
                  <c:v>138.59973474093704</c:v>
                </c:pt>
                <c:pt idx="3">
                  <c:v>141.08999503613359</c:v>
                </c:pt>
                <c:pt idx="4">
                  <c:v>140.29424894833352</c:v>
                </c:pt>
                <c:pt idx="5">
                  <c:v>144.33678153095013</c:v>
                </c:pt>
                <c:pt idx="6">
                  <c:v>140.33260890166247</c:v>
                </c:pt>
                <c:pt idx="7">
                  <c:v>143.80762824524322</c:v>
                </c:pt>
                <c:pt idx="8">
                  <c:v>146.78397887745109</c:v>
                </c:pt>
                <c:pt idx="9">
                  <c:v>143.12707606846089</c:v>
                </c:pt>
                <c:pt idx="10">
                  <c:v>146.59678924651917</c:v>
                </c:pt>
                <c:pt idx="11">
                  <c:v>136.31271666164054</c:v>
                </c:pt>
                <c:pt idx="12">
                  <c:v>136.10892152336453</c:v>
                </c:pt>
                <c:pt idx="13">
                  <c:v>144.95213316165257</c:v>
                </c:pt>
                <c:pt idx="14">
                  <c:v>141.36774564484222</c:v>
                </c:pt>
                <c:pt idx="15">
                  <c:v>143.87635051873957</c:v>
                </c:pt>
                <c:pt idx="16">
                  <c:v>143.06433500683102</c:v>
                </c:pt>
                <c:pt idx="17">
                  <c:v>147.19757140890181</c:v>
                </c:pt>
                <c:pt idx="18">
                  <c:v>143.11359573843464</c:v>
                </c:pt>
                <c:pt idx="19">
                  <c:v>146.63851541751012</c:v>
                </c:pt>
                <c:pt idx="20">
                  <c:v>149.66798391996957</c:v>
                </c:pt>
                <c:pt idx="21">
                  <c:v>145.9311442392422</c:v>
                </c:pt>
                <c:pt idx="22">
                  <c:v>149.45537164250197</c:v>
                </c:pt>
                <c:pt idx="23">
                  <c:v>138.9392190533091</c:v>
                </c:pt>
                <c:pt idx="24">
                  <c:v>138.41321524540331</c:v>
                </c:pt>
                <c:pt idx="25">
                  <c:v>147.39315637408248</c:v>
                </c:pt>
                <c:pt idx="26">
                  <c:v>143.75551195697403</c:v>
                </c:pt>
                <c:pt idx="27">
                  <c:v>146.28826324187804</c:v>
                </c:pt>
                <c:pt idx="28">
                  <c:v>145.4580652381818</c:v>
                </c:pt>
                <c:pt idx="29">
                  <c:v>149.67045937287378</c:v>
                </c:pt>
                <c:pt idx="30">
                  <c:v>145.51266536364699</c:v>
                </c:pt>
                <c:pt idx="31">
                  <c:v>149.08481970708857</c:v>
                </c:pt>
                <c:pt idx="32">
                  <c:v>152.16396282015006</c:v>
                </c:pt>
                <c:pt idx="33">
                  <c:v>148.35969190224506</c:v>
                </c:pt>
                <c:pt idx="34">
                  <c:v>151.93377086480604</c:v>
                </c:pt>
                <c:pt idx="35">
                  <c:v>141.21809056292892</c:v>
                </c:pt>
                <c:pt idx="36">
                  <c:v>140.8810501590421</c:v>
                </c:pt>
                <c:pt idx="37">
                  <c:v>150.01058360371979</c:v>
                </c:pt>
                <c:pt idx="38">
                  <c:v>146.31665820619156</c:v>
                </c:pt>
                <c:pt idx="39">
                  <c:v>148.86928064693114</c:v>
                </c:pt>
                <c:pt idx="40">
                  <c:v>148.02193801804106</c:v>
                </c:pt>
                <c:pt idx="41">
                  <c:v>152.32077342238892</c:v>
                </c:pt>
                <c:pt idx="42">
                  <c:v>148.08781220420866</c:v>
                </c:pt>
                <c:pt idx="43">
                  <c:v>151.71010810912071</c:v>
                </c:pt>
                <c:pt idx="44">
                  <c:v>154.84282849809586</c:v>
                </c:pt>
                <c:pt idx="45">
                  <c:v>150.96685033069929</c:v>
                </c:pt>
                <c:pt idx="46">
                  <c:v>154.59356434660583</c:v>
                </c:pt>
                <c:pt idx="47">
                  <c:v>143.66590450546835</c:v>
                </c:pt>
                <c:pt idx="48">
                  <c:v>143.35218888435668</c:v>
                </c:pt>
                <c:pt idx="49">
                  <c:v>152.6347362612334</c:v>
                </c:pt>
                <c:pt idx="50">
                  <c:v>148.88347903604398</c:v>
                </c:pt>
                <c:pt idx="51">
                  <c:v>151.45432360915413</c:v>
                </c:pt>
                <c:pt idx="52">
                  <c:v>150.58954658255868</c:v>
                </c:pt>
                <c:pt idx="53">
                  <c:v>154.97474506742117</c:v>
                </c:pt>
                <c:pt idx="54">
                  <c:v>150.6677412759131</c:v>
                </c:pt>
                <c:pt idx="55">
                  <c:v>154.34156485583941</c:v>
                </c:pt>
                <c:pt idx="56">
                  <c:v>157.52882675273372</c:v>
                </c:pt>
                <c:pt idx="57">
                  <c:v>153.58171909513078</c:v>
                </c:pt>
                <c:pt idx="58">
                  <c:v>157.26099316331232</c:v>
                </c:pt>
                <c:pt idx="59">
                  <c:v>146.12528203537346</c:v>
                </c:pt>
                <c:pt idx="60">
                  <c:v>127.83311237973976</c:v>
                </c:pt>
                <c:pt idx="61">
                  <c:v>119.64815438888036</c:v>
                </c:pt>
                <c:pt idx="62">
                  <c:v>117.2716867729323</c:v>
                </c:pt>
                <c:pt idx="63">
                  <c:v>112.69437390376697</c:v>
                </c:pt>
                <c:pt idx="64">
                  <c:v>109.34550489060348</c:v>
                </c:pt>
                <c:pt idx="65">
                  <c:v>104.15814844155102</c:v>
                </c:pt>
                <c:pt idx="66">
                  <c:v>103.33239817610593</c:v>
                </c:pt>
                <c:pt idx="67">
                  <c:v>100.70969762076857</c:v>
                </c:pt>
                <c:pt idx="68">
                  <c:v>97.300352228106931</c:v>
                </c:pt>
                <c:pt idx="69">
                  <c:v>97.117280878796009</c:v>
                </c:pt>
                <c:pt idx="70">
                  <c:v>93.054164581146324</c:v>
                </c:pt>
                <c:pt idx="71">
                  <c:v>94.683373285806738</c:v>
                </c:pt>
                <c:pt idx="72">
                  <c:v>91.447270635660971</c:v>
                </c:pt>
                <c:pt idx="73">
                  <c:v>85.291949771577492</c:v>
                </c:pt>
                <c:pt idx="74">
                  <c:v>86.66821869177511</c:v>
                </c:pt>
                <c:pt idx="75">
                  <c:v>84.023257081804331</c:v>
                </c:pt>
                <c:pt idx="76">
                  <c:v>83.292401477956446</c:v>
                </c:pt>
                <c:pt idx="77">
                  <c:v>79.733160163974389</c:v>
                </c:pt>
                <c:pt idx="78">
                  <c:v>79.408365809475072</c:v>
                </c:pt>
                <c:pt idx="79">
                  <c:v>75.004401764483191</c:v>
                </c:pt>
                <c:pt idx="80">
                  <c:v>70.502386284497334</c:v>
                </c:pt>
                <c:pt idx="81">
                  <c:v>69.821400930813979</c:v>
                </c:pt>
                <c:pt idx="82">
                  <c:v>64.176163004129194</c:v>
                </c:pt>
                <c:pt idx="83">
                  <c:v>67.073169423383661</c:v>
                </c:pt>
                <c:pt idx="84">
                  <c:v>64.129864140530117</c:v>
                </c:pt>
                <c:pt idx="85">
                  <c:v>57.552135805366561</c:v>
                </c:pt>
                <c:pt idx="86">
                  <c:v>56.426694472233066</c:v>
                </c:pt>
                <c:pt idx="87">
                  <c:v>53.3564992955653</c:v>
                </c:pt>
                <c:pt idx="88">
                  <c:v>52.526361867872765</c:v>
                </c:pt>
                <c:pt idx="89">
                  <c:v>48.288800428737886</c:v>
                </c:pt>
                <c:pt idx="90">
                  <c:v>46.6462027526577</c:v>
                </c:pt>
                <c:pt idx="91">
                  <c:v>40.731908646121155</c:v>
                </c:pt>
                <c:pt idx="92">
                  <c:v>36.53564405743964</c:v>
                </c:pt>
                <c:pt idx="93">
                  <c:v>35.115606632083654</c:v>
                </c:pt>
                <c:pt idx="94">
                  <c:v>30.514066100819036</c:v>
                </c:pt>
                <c:pt idx="95">
                  <c:v>32.769635326520074</c:v>
                </c:pt>
                <c:pt idx="96">
                  <c:v>29.238496418431168</c:v>
                </c:pt>
                <c:pt idx="97">
                  <c:v>23.529364694753895</c:v>
                </c:pt>
                <c:pt idx="98">
                  <c:v>23.024677078035893</c:v>
                </c:pt>
                <c:pt idx="99">
                  <c:v>22.942803652113071</c:v>
                </c:pt>
                <c:pt idx="100">
                  <c:v>23.152961804007646</c:v>
                </c:pt>
                <c:pt idx="101">
                  <c:v>24.421512108587194</c:v>
                </c:pt>
                <c:pt idx="102">
                  <c:v>23.996428693819325</c:v>
                </c:pt>
                <c:pt idx="103">
                  <c:v>24.635876781365369</c:v>
                </c:pt>
                <c:pt idx="104">
                  <c:v>25.342213280906435</c:v>
                </c:pt>
                <c:pt idx="105">
                  <c:v>24.636117228335934</c:v>
                </c:pt>
                <c:pt idx="106">
                  <c:v>25.331291361973854</c:v>
                </c:pt>
                <c:pt idx="107">
                  <c:v>23.079478691215627</c:v>
                </c:pt>
                <c:pt idx="108">
                  <c:v>23.786449356295634</c:v>
                </c:pt>
                <c:pt idx="109">
                  <c:v>25.784728744882159</c:v>
                </c:pt>
                <c:pt idx="110">
                  <c:v>25.302578542963602</c:v>
                </c:pt>
                <c:pt idx="111">
                  <c:v>25.430381659243722</c:v>
                </c:pt>
                <c:pt idx="112">
                  <c:v>25.561676232435275</c:v>
                </c:pt>
                <c:pt idx="113">
                  <c:v>26.660239046846982</c:v>
                </c:pt>
                <c:pt idx="114">
                  <c:v>26.176014543656493</c:v>
                </c:pt>
                <c:pt idx="115">
                  <c:v>26.752847068477422</c:v>
                </c:pt>
                <c:pt idx="116">
                  <c:v>27.231936258001952</c:v>
                </c:pt>
                <c:pt idx="117">
                  <c:v>26.467076857195934</c:v>
                </c:pt>
                <c:pt idx="118">
                  <c:v>26.940727592591429</c:v>
                </c:pt>
                <c:pt idx="119">
                  <c:v>24.85994310901151</c:v>
                </c:pt>
                <c:pt idx="120">
                  <c:v>25.655932696303353</c:v>
                </c:pt>
                <c:pt idx="121">
                  <c:v>27.350067222636426</c:v>
                </c:pt>
                <c:pt idx="122">
                  <c:v>26.700005835155025</c:v>
                </c:pt>
                <c:pt idx="123">
                  <c:v>26.603275686502457</c:v>
                </c:pt>
                <c:pt idx="124">
                  <c:v>26.616543586191256</c:v>
                </c:pt>
                <c:pt idx="125">
                  <c:v>27.522511749470141</c:v>
                </c:pt>
                <c:pt idx="126">
                  <c:v>26.98514749208698</c:v>
                </c:pt>
                <c:pt idx="127">
                  <c:v>27.441532993048895</c:v>
                </c:pt>
                <c:pt idx="128">
                  <c:v>27.974469371576561</c:v>
                </c:pt>
                <c:pt idx="129">
                  <c:v>27.190588077588473</c:v>
                </c:pt>
                <c:pt idx="130">
                  <c:v>27.698202913627028</c:v>
                </c:pt>
                <c:pt idx="131">
                  <c:v>25.546622720983578</c:v>
                </c:pt>
                <c:pt idx="132">
                  <c:v>26.329723661154276</c:v>
                </c:pt>
                <c:pt idx="133">
                  <c:v>28.06923591013765</c:v>
                </c:pt>
                <c:pt idx="134">
                  <c:v>27.44066389586078</c:v>
                </c:pt>
                <c:pt idx="135">
                  <c:v>27.342918867594562</c:v>
                </c:pt>
                <c:pt idx="136">
                  <c:v>27.375502121809404</c:v>
                </c:pt>
                <c:pt idx="137">
                  <c:v>28.327880836295662</c:v>
                </c:pt>
                <c:pt idx="138">
                  <c:v>27.779806926642777</c:v>
                </c:pt>
                <c:pt idx="139">
                  <c:v>28.201352643867722</c:v>
                </c:pt>
                <c:pt idx="140">
                  <c:v>28.76413417479489</c:v>
                </c:pt>
                <c:pt idx="141">
                  <c:v>27.95726519159507</c:v>
                </c:pt>
                <c:pt idx="142">
                  <c:v>28.461966009141179</c:v>
                </c:pt>
                <c:pt idx="143">
                  <c:v>26.237298737891251</c:v>
                </c:pt>
                <c:pt idx="144">
                  <c:v>27.004236171924276</c:v>
                </c:pt>
                <c:pt idx="145">
                  <c:v>28.788184523786185</c:v>
                </c:pt>
                <c:pt idx="146">
                  <c:v>28.063548085367074</c:v>
                </c:pt>
                <c:pt idx="147">
                  <c:v>27.932929334667278</c:v>
                </c:pt>
                <c:pt idx="148">
                  <c:v>28.012027860910166</c:v>
                </c:pt>
                <c:pt idx="149">
                  <c:v>28.944134454330197</c:v>
                </c:pt>
                <c:pt idx="150">
                  <c:v>28.363277789496351</c:v>
                </c:pt>
                <c:pt idx="151">
                  <c:v>28.793740826338762</c:v>
                </c:pt>
                <c:pt idx="152">
                  <c:v>29.382209294941276</c:v>
                </c:pt>
                <c:pt idx="153">
                  <c:v>28.564027967571747</c:v>
                </c:pt>
                <c:pt idx="154">
                  <c:v>29.076649771246593</c:v>
                </c:pt>
                <c:pt idx="155">
                  <c:v>26.798631042445777</c:v>
                </c:pt>
                <c:pt idx="156">
                  <c:v>27.543734735168982</c:v>
                </c:pt>
                <c:pt idx="157">
                  <c:v>29.341095388343092</c:v>
                </c:pt>
                <c:pt idx="158">
                  <c:v>28.663896220416063</c:v>
                </c:pt>
                <c:pt idx="159">
                  <c:v>28.54046959313564</c:v>
                </c:pt>
                <c:pt idx="160">
                  <c:v>28.553045706852572</c:v>
                </c:pt>
                <c:pt idx="161">
                  <c:v>29.547368407482281</c:v>
                </c:pt>
                <c:pt idx="162">
                  <c:v>28.961369225638919</c:v>
                </c:pt>
                <c:pt idx="163">
                  <c:v>29.402933062956436</c:v>
                </c:pt>
                <c:pt idx="164">
                  <c:v>29.931891042593634</c:v>
                </c:pt>
                <c:pt idx="165">
                  <c:v>29.09944046655437</c:v>
                </c:pt>
                <c:pt idx="166">
                  <c:v>29.634218536200933</c:v>
                </c:pt>
                <c:pt idx="167">
                  <c:v>27.294740696786903</c:v>
                </c:pt>
              </c:numCache>
            </c:numRef>
          </c:val>
          <c:smooth val="0"/>
          <c:extLst>
            <c:ext xmlns:c16="http://schemas.microsoft.com/office/drawing/2014/chart" uri="{C3380CC4-5D6E-409C-BE32-E72D297353CC}">
              <c16:uniqueId val="{00000001-60AB-416D-B0A2-414CBB82C6CA}"/>
            </c:ext>
          </c:extLst>
        </c:ser>
        <c:ser>
          <c:idx val="4"/>
          <c:order val="2"/>
          <c:tx>
            <c:strRef>
              <c:f>'Graficos 5-3 a 5-23_Flujos '!$AO$4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'!$AO$5:$AO$172</c:f>
              <c:numCache>
                <c:formatCode>General</c:formatCode>
                <c:ptCount val="168"/>
                <c:pt idx="0">
                  <c:v>133.43771327111671</c:v>
                </c:pt>
                <c:pt idx="1">
                  <c:v>142.12207958999971</c:v>
                </c:pt>
                <c:pt idx="2">
                  <c:v>138.59973474093704</c:v>
                </c:pt>
                <c:pt idx="3">
                  <c:v>141.08999503613359</c:v>
                </c:pt>
                <c:pt idx="4">
                  <c:v>140.29424894833352</c:v>
                </c:pt>
                <c:pt idx="5">
                  <c:v>144.33678153095013</c:v>
                </c:pt>
                <c:pt idx="6">
                  <c:v>140.33260890166247</c:v>
                </c:pt>
                <c:pt idx="7">
                  <c:v>143.80762824524322</c:v>
                </c:pt>
                <c:pt idx="8">
                  <c:v>146.78397887745109</c:v>
                </c:pt>
                <c:pt idx="9">
                  <c:v>143.12707606846089</c:v>
                </c:pt>
                <c:pt idx="10">
                  <c:v>146.59678924651917</c:v>
                </c:pt>
                <c:pt idx="11">
                  <c:v>136.31271666164054</c:v>
                </c:pt>
                <c:pt idx="12">
                  <c:v>136.10892152336402</c:v>
                </c:pt>
                <c:pt idx="13">
                  <c:v>144.95213316156349</c:v>
                </c:pt>
                <c:pt idx="14">
                  <c:v>141.36774564483392</c:v>
                </c:pt>
                <c:pt idx="15">
                  <c:v>143.8763505187398</c:v>
                </c:pt>
                <c:pt idx="16">
                  <c:v>143.06433500683158</c:v>
                </c:pt>
                <c:pt idx="17">
                  <c:v>147.19757140890329</c:v>
                </c:pt>
                <c:pt idx="18">
                  <c:v>143.11359573843527</c:v>
                </c:pt>
                <c:pt idx="19">
                  <c:v>146.63851541751364</c:v>
                </c:pt>
                <c:pt idx="20">
                  <c:v>149.66798391999595</c:v>
                </c:pt>
                <c:pt idx="21">
                  <c:v>145.93114423966551</c:v>
                </c:pt>
                <c:pt idx="22">
                  <c:v>149.45537164259969</c:v>
                </c:pt>
                <c:pt idx="23">
                  <c:v>138.93921905333497</c:v>
                </c:pt>
                <c:pt idx="24">
                  <c:v>138.41321524542792</c:v>
                </c:pt>
                <c:pt idx="25">
                  <c:v>147.39315637446168</c:v>
                </c:pt>
                <c:pt idx="26">
                  <c:v>143.75551195697523</c:v>
                </c:pt>
                <c:pt idx="27">
                  <c:v>146.28826324187838</c:v>
                </c:pt>
                <c:pt idx="28">
                  <c:v>145.45806523818368</c:v>
                </c:pt>
                <c:pt idx="29">
                  <c:v>149.67045937287583</c:v>
                </c:pt>
                <c:pt idx="30">
                  <c:v>145.51266536364597</c:v>
                </c:pt>
                <c:pt idx="31">
                  <c:v>149.08481970708959</c:v>
                </c:pt>
                <c:pt idx="32">
                  <c:v>152.16396282022879</c:v>
                </c:pt>
                <c:pt idx="33">
                  <c:v>148.3596919023442</c:v>
                </c:pt>
                <c:pt idx="34">
                  <c:v>151.93377086490398</c:v>
                </c:pt>
                <c:pt idx="35">
                  <c:v>141.21809056294029</c:v>
                </c:pt>
                <c:pt idx="36">
                  <c:v>140.8810501590682</c:v>
                </c:pt>
                <c:pt idx="37">
                  <c:v>150.01058360377732</c:v>
                </c:pt>
                <c:pt idx="38">
                  <c:v>146.31665820623698</c:v>
                </c:pt>
                <c:pt idx="39">
                  <c:v>148.86928064702909</c:v>
                </c:pt>
                <c:pt idx="40">
                  <c:v>148.02193801804646</c:v>
                </c:pt>
                <c:pt idx="41">
                  <c:v>152.32077342240956</c:v>
                </c:pt>
                <c:pt idx="42">
                  <c:v>148.08781220441222</c:v>
                </c:pt>
                <c:pt idx="43">
                  <c:v>151.71010810935451</c:v>
                </c:pt>
                <c:pt idx="44">
                  <c:v>154.84282850002774</c:v>
                </c:pt>
                <c:pt idx="45">
                  <c:v>150.96685033180592</c:v>
                </c:pt>
                <c:pt idx="46">
                  <c:v>154.59356434685299</c:v>
                </c:pt>
                <c:pt idx="47">
                  <c:v>143.6659045068177</c:v>
                </c:pt>
                <c:pt idx="48">
                  <c:v>143.35218888448304</c:v>
                </c:pt>
                <c:pt idx="49">
                  <c:v>152.6347362649243</c:v>
                </c:pt>
                <c:pt idx="50">
                  <c:v>148.88347903608303</c:v>
                </c:pt>
                <c:pt idx="51">
                  <c:v>151.45432361061188</c:v>
                </c:pt>
                <c:pt idx="52">
                  <c:v>150.58954658328986</c:v>
                </c:pt>
                <c:pt idx="53">
                  <c:v>154.97474506945719</c:v>
                </c:pt>
                <c:pt idx="54">
                  <c:v>150.66774128334959</c:v>
                </c:pt>
                <c:pt idx="55">
                  <c:v>154.77199856496389</c:v>
                </c:pt>
                <c:pt idx="56">
                  <c:v>145.20955385680742</c:v>
                </c:pt>
                <c:pt idx="57">
                  <c:v>147.45073748150355</c:v>
                </c:pt>
                <c:pt idx="58">
                  <c:v>139.07585907131158</c:v>
                </c:pt>
                <c:pt idx="59">
                  <c:v>137.77539821798973</c:v>
                </c:pt>
                <c:pt idx="60">
                  <c:v>127.83311237924499</c:v>
                </c:pt>
                <c:pt idx="61">
                  <c:v>119.64815438856022</c:v>
                </c:pt>
                <c:pt idx="62">
                  <c:v>117.27168677205918</c:v>
                </c:pt>
                <c:pt idx="63">
                  <c:v>112.69437390365056</c:v>
                </c:pt>
                <c:pt idx="64">
                  <c:v>109.34550488917739</c:v>
                </c:pt>
                <c:pt idx="65">
                  <c:v>104.15814844146371</c:v>
                </c:pt>
                <c:pt idx="66">
                  <c:v>103.33239817747381</c:v>
                </c:pt>
                <c:pt idx="67">
                  <c:v>100.70969762053574</c:v>
                </c:pt>
                <c:pt idx="68">
                  <c:v>97.30035223023151</c:v>
                </c:pt>
                <c:pt idx="69">
                  <c:v>97.117280875449069</c:v>
                </c:pt>
                <c:pt idx="70">
                  <c:v>93.054164581059013</c:v>
                </c:pt>
                <c:pt idx="71">
                  <c:v>94.683373285981361</c:v>
                </c:pt>
                <c:pt idx="72">
                  <c:v>91.447270642092917</c:v>
                </c:pt>
                <c:pt idx="73">
                  <c:v>85.291949771839427</c:v>
                </c:pt>
                <c:pt idx="74">
                  <c:v>86.668218691920629</c:v>
                </c:pt>
                <c:pt idx="75">
                  <c:v>84.023257081891643</c:v>
                </c:pt>
                <c:pt idx="76">
                  <c:v>83.292401477927342</c:v>
                </c:pt>
                <c:pt idx="77">
                  <c:v>79.733160164032597</c:v>
                </c:pt>
                <c:pt idx="78">
                  <c:v>79.408365809562383</c:v>
                </c:pt>
                <c:pt idx="79">
                  <c:v>75.004401763610076</c:v>
                </c:pt>
                <c:pt idx="80">
                  <c:v>70.502386286272667</c:v>
                </c:pt>
                <c:pt idx="81">
                  <c:v>69.821400933869882</c:v>
                </c:pt>
                <c:pt idx="82">
                  <c:v>64.176163004420232</c:v>
                </c:pt>
                <c:pt idx="83">
                  <c:v>67.073169436189346</c:v>
                </c:pt>
                <c:pt idx="84">
                  <c:v>64.129864133195952</c:v>
                </c:pt>
                <c:pt idx="85">
                  <c:v>57.552135800186079</c:v>
                </c:pt>
                <c:pt idx="86">
                  <c:v>56.426694472203963</c:v>
                </c:pt>
                <c:pt idx="87">
                  <c:v>53.3564992955653</c:v>
                </c:pt>
                <c:pt idx="88">
                  <c:v>52.526361867610831</c:v>
                </c:pt>
                <c:pt idx="89">
                  <c:v>48.288800430600531</c:v>
                </c:pt>
                <c:pt idx="90">
                  <c:v>46.646202752686804</c:v>
                </c:pt>
                <c:pt idx="91">
                  <c:v>40.731908646121155</c:v>
                </c:pt>
                <c:pt idx="92">
                  <c:v>36.535644058458274</c:v>
                </c:pt>
                <c:pt idx="93">
                  <c:v>35.115606632229174</c:v>
                </c:pt>
                <c:pt idx="94">
                  <c:v>30.514066100789933</c:v>
                </c:pt>
                <c:pt idx="95">
                  <c:v>32.769635326403659</c:v>
                </c:pt>
                <c:pt idx="96">
                  <c:v>29.238496418314753</c:v>
                </c:pt>
                <c:pt idx="97">
                  <c:v>23.529364694579272</c:v>
                </c:pt>
                <c:pt idx="98">
                  <c:v>23.024677078035893</c:v>
                </c:pt>
                <c:pt idx="99">
                  <c:v>22.942803652113071</c:v>
                </c:pt>
                <c:pt idx="100">
                  <c:v>23.152961804007646</c:v>
                </c:pt>
                <c:pt idx="101">
                  <c:v>24.421512108499883</c:v>
                </c:pt>
                <c:pt idx="102">
                  <c:v>23.996428693906637</c:v>
                </c:pt>
                <c:pt idx="103">
                  <c:v>24.635876781365369</c:v>
                </c:pt>
                <c:pt idx="104">
                  <c:v>25.342213290481595</c:v>
                </c:pt>
                <c:pt idx="105">
                  <c:v>24.636117228423245</c:v>
                </c:pt>
                <c:pt idx="106">
                  <c:v>25.33129136194475</c:v>
                </c:pt>
                <c:pt idx="107">
                  <c:v>23.079478691477561</c:v>
                </c:pt>
                <c:pt idx="108">
                  <c:v>23.786449356062803</c:v>
                </c:pt>
                <c:pt idx="109">
                  <c:v>25.78472874374711</c:v>
                </c:pt>
                <c:pt idx="110">
                  <c:v>25.302578542934498</c:v>
                </c:pt>
                <c:pt idx="111">
                  <c:v>25.430381725775078</c:v>
                </c:pt>
                <c:pt idx="112">
                  <c:v>25.56167623231886</c:v>
                </c:pt>
                <c:pt idx="113">
                  <c:v>26.66023904690519</c:v>
                </c:pt>
                <c:pt idx="114">
                  <c:v>26.176014544209465</c:v>
                </c:pt>
                <c:pt idx="115">
                  <c:v>26.752847041556379</c:v>
                </c:pt>
                <c:pt idx="116">
                  <c:v>27.231936258001952</c:v>
                </c:pt>
                <c:pt idx="117">
                  <c:v>26.467076862667454</c:v>
                </c:pt>
                <c:pt idx="118">
                  <c:v>26.940727592591429</c:v>
                </c:pt>
                <c:pt idx="119">
                  <c:v>24.859943108982407</c:v>
                </c:pt>
                <c:pt idx="120">
                  <c:v>25.655932696303353</c:v>
                </c:pt>
                <c:pt idx="121">
                  <c:v>27.350067222694634</c:v>
                </c:pt>
                <c:pt idx="122">
                  <c:v>26.700005835125921</c:v>
                </c:pt>
                <c:pt idx="123">
                  <c:v>26.603275686706183</c:v>
                </c:pt>
                <c:pt idx="124">
                  <c:v>26.616543586191256</c:v>
                </c:pt>
                <c:pt idx="125">
                  <c:v>27.522511749819387</c:v>
                </c:pt>
                <c:pt idx="126">
                  <c:v>26.985147492145188</c:v>
                </c:pt>
                <c:pt idx="127">
                  <c:v>27.441532993048895</c:v>
                </c:pt>
                <c:pt idx="128">
                  <c:v>27.974469371576561</c:v>
                </c:pt>
                <c:pt idx="129">
                  <c:v>27.190588078810833</c:v>
                </c:pt>
                <c:pt idx="130">
                  <c:v>27.698202913656132</c:v>
                </c:pt>
                <c:pt idx="131">
                  <c:v>25.546622720867163</c:v>
                </c:pt>
                <c:pt idx="132">
                  <c:v>26.329723662580363</c:v>
                </c:pt>
                <c:pt idx="133">
                  <c:v>28.06923591013765</c:v>
                </c:pt>
                <c:pt idx="134">
                  <c:v>27.44066389586078</c:v>
                </c:pt>
                <c:pt idx="135">
                  <c:v>27.342918867594562</c:v>
                </c:pt>
                <c:pt idx="136">
                  <c:v>27.375502121809404</c:v>
                </c:pt>
                <c:pt idx="137">
                  <c:v>28.327880836324766</c:v>
                </c:pt>
                <c:pt idx="138">
                  <c:v>27.779806926642777</c:v>
                </c:pt>
                <c:pt idx="139">
                  <c:v>28.201352643576683</c:v>
                </c:pt>
                <c:pt idx="140">
                  <c:v>28.764134174707578</c:v>
                </c:pt>
                <c:pt idx="141">
                  <c:v>27.95726519159507</c:v>
                </c:pt>
                <c:pt idx="142">
                  <c:v>28.461966009141179</c:v>
                </c:pt>
                <c:pt idx="143">
                  <c:v>26.237298737891251</c:v>
                </c:pt>
                <c:pt idx="144">
                  <c:v>27.004236171895172</c:v>
                </c:pt>
                <c:pt idx="145">
                  <c:v>28.788184523495147</c:v>
                </c:pt>
                <c:pt idx="146">
                  <c:v>28.063548085367074</c:v>
                </c:pt>
                <c:pt idx="147">
                  <c:v>27.932929334900109</c:v>
                </c:pt>
                <c:pt idx="148">
                  <c:v>28.012027860910166</c:v>
                </c:pt>
                <c:pt idx="149">
                  <c:v>28.944134454330197</c:v>
                </c:pt>
                <c:pt idx="150">
                  <c:v>28.363277789496351</c:v>
                </c:pt>
                <c:pt idx="151">
                  <c:v>28.793740826338762</c:v>
                </c:pt>
                <c:pt idx="152">
                  <c:v>29.382209294941276</c:v>
                </c:pt>
                <c:pt idx="153">
                  <c:v>28.564027969405288</c:v>
                </c:pt>
                <c:pt idx="154">
                  <c:v>29.076649771421216</c:v>
                </c:pt>
                <c:pt idx="155">
                  <c:v>26.798631042445777</c:v>
                </c:pt>
                <c:pt idx="156">
                  <c:v>27.543734734441387</c:v>
                </c:pt>
                <c:pt idx="157">
                  <c:v>29.341095388255781</c:v>
                </c:pt>
                <c:pt idx="158">
                  <c:v>28.66389622000861</c:v>
                </c:pt>
                <c:pt idx="159">
                  <c:v>28.540469593106536</c:v>
                </c:pt>
                <c:pt idx="160">
                  <c:v>28.553045706328703</c:v>
                </c:pt>
                <c:pt idx="161">
                  <c:v>29.547368407569593</c:v>
                </c:pt>
                <c:pt idx="162">
                  <c:v>28.961369225638919</c:v>
                </c:pt>
                <c:pt idx="163">
                  <c:v>29.402933062956436</c:v>
                </c:pt>
                <c:pt idx="164">
                  <c:v>29.931891043495853</c:v>
                </c:pt>
                <c:pt idx="165">
                  <c:v>29.099440466437954</c:v>
                </c:pt>
                <c:pt idx="166">
                  <c:v>29.634218536230037</c:v>
                </c:pt>
                <c:pt idx="167">
                  <c:v>27.294740696816007</c:v>
                </c:pt>
              </c:numCache>
            </c:numRef>
          </c:val>
          <c:smooth val="0"/>
          <c:extLst>
            <c:ext xmlns:c16="http://schemas.microsoft.com/office/drawing/2014/chart" uri="{C3380CC4-5D6E-409C-BE32-E72D297353CC}">
              <c16:uniqueId val="{00000002-60AB-416D-B0A2-414CBB82C6CA}"/>
            </c:ext>
          </c:extLst>
        </c:ser>
        <c:ser>
          <c:idx val="1"/>
          <c:order val="3"/>
          <c:tx>
            <c:strRef>
              <c:f>'Graficos 5-3 a 5-23_Flujos '!$AP$4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'!$AP$5:$AP$172</c:f>
              <c:numCache>
                <c:formatCode>General</c:formatCode>
                <c:ptCount val="168"/>
                <c:pt idx="0">
                  <c:v>215</c:v>
                </c:pt>
                <c:pt idx="1">
                  <c:v>215</c:v>
                </c:pt>
                <c:pt idx="2">
                  <c:v>215</c:v>
                </c:pt>
                <c:pt idx="3">
                  <c:v>215</c:v>
                </c:pt>
                <c:pt idx="4">
                  <c:v>215</c:v>
                </c:pt>
                <c:pt idx="5">
                  <c:v>215</c:v>
                </c:pt>
                <c:pt idx="6">
                  <c:v>215</c:v>
                </c:pt>
                <c:pt idx="7">
                  <c:v>215</c:v>
                </c:pt>
                <c:pt idx="8">
                  <c:v>215</c:v>
                </c:pt>
                <c:pt idx="9">
                  <c:v>215</c:v>
                </c:pt>
                <c:pt idx="10">
                  <c:v>215</c:v>
                </c:pt>
                <c:pt idx="11">
                  <c:v>215</c:v>
                </c:pt>
                <c:pt idx="12">
                  <c:v>215</c:v>
                </c:pt>
                <c:pt idx="13">
                  <c:v>215</c:v>
                </c:pt>
                <c:pt idx="14">
                  <c:v>215</c:v>
                </c:pt>
                <c:pt idx="15">
                  <c:v>215</c:v>
                </c:pt>
                <c:pt idx="16">
                  <c:v>215</c:v>
                </c:pt>
                <c:pt idx="17">
                  <c:v>215</c:v>
                </c:pt>
                <c:pt idx="18">
                  <c:v>215</c:v>
                </c:pt>
                <c:pt idx="19">
                  <c:v>215</c:v>
                </c:pt>
                <c:pt idx="20">
                  <c:v>215</c:v>
                </c:pt>
                <c:pt idx="21">
                  <c:v>215</c:v>
                </c:pt>
                <c:pt idx="22">
                  <c:v>215</c:v>
                </c:pt>
                <c:pt idx="23">
                  <c:v>215</c:v>
                </c:pt>
                <c:pt idx="24">
                  <c:v>215</c:v>
                </c:pt>
                <c:pt idx="25">
                  <c:v>215</c:v>
                </c:pt>
                <c:pt idx="26">
                  <c:v>215</c:v>
                </c:pt>
                <c:pt idx="27">
                  <c:v>215</c:v>
                </c:pt>
                <c:pt idx="28">
                  <c:v>215</c:v>
                </c:pt>
                <c:pt idx="29">
                  <c:v>215</c:v>
                </c:pt>
                <c:pt idx="30">
                  <c:v>215</c:v>
                </c:pt>
                <c:pt idx="31">
                  <c:v>215</c:v>
                </c:pt>
                <c:pt idx="32">
                  <c:v>215</c:v>
                </c:pt>
                <c:pt idx="33">
                  <c:v>215</c:v>
                </c:pt>
                <c:pt idx="34">
                  <c:v>215</c:v>
                </c:pt>
                <c:pt idx="35">
                  <c:v>215</c:v>
                </c:pt>
                <c:pt idx="36">
                  <c:v>215</c:v>
                </c:pt>
                <c:pt idx="37">
                  <c:v>215</c:v>
                </c:pt>
                <c:pt idx="38">
                  <c:v>215</c:v>
                </c:pt>
                <c:pt idx="39">
                  <c:v>215</c:v>
                </c:pt>
                <c:pt idx="40">
                  <c:v>215</c:v>
                </c:pt>
                <c:pt idx="41">
                  <c:v>215</c:v>
                </c:pt>
                <c:pt idx="42">
                  <c:v>215</c:v>
                </c:pt>
                <c:pt idx="43">
                  <c:v>215</c:v>
                </c:pt>
                <c:pt idx="44">
                  <c:v>215</c:v>
                </c:pt>
                <c:pt idx="45">
                  <c:v>215</c:v>
                </c:pt>
                <c:pt idx="46">
                  <c:v>215</c:v>
                </c:pt>
                <c:pt idx="47">
                  <c:v>215</c:v>
                </c:pt>
                <c:pt idx="48">
                  <c:v>215</c:v>
                </c:pt>
                <c:pt idx="49">
                  <c:v>215</c:v>
                </c:pt>
                <c:pt idx="50">
                  <c:v>215</c:v>
                </c:pt>
                <c:pt idx="51">
                  <c:v>215</c:v>
                </c:pt>
                <c:pt idx="52">
                  <c:v>215</c:v>
                </c:pt>
                <c:pt idx="53">
                  <c:v>215</c:v>
                </c:pt>
                <c:pt idx="54">
                  <c:v>215</c:v>
                </c:pt>
                <c:pt idx="55">
                  <c:v>215</c:v>
                </c:pt>
                <c:pt idx="56">
                  <c:v>215</c:v>
                </c:pt>
                <c:pt idx="57">
                  <c:v>215</c:v>
                </c:pt>
                <c:pt idx="58">
                  <c:v>215</c:v>
                </c:pt>
                <c:pt idx="59">
                  <c:v>215</c:v>
                </c:pt>
                <c:pt idx="60">
                  <c:v>215</c:v>
                </c:pt>
                <c:pt idx="61">
                  <c:v>215</c:v>
                </c:pt>
                <c:pt idx="62">
                  <c:v>215</c:v>
                </c:pt>
                <c:pt idx="63">
                  <c:v>215</c:v>
                </c:pt>
                <c:pt idx="64">
                  <c:v>215</c:v>
                </c:pt>
                <c:pt idx="65">
                  <c:v>215</c:v>
                </c:pt>
                <c:pt idx="66">
                  <c:v>215</c:v>
                </c:pt>
                <c:pt idx="67">
                  <c:v>215</c:v>
                </c:pt>
                <c:pt idx="68">
                  <c:v>215</c:v>
                </c:pt>
                <c:pt idx="69">
                  <c:v>215</c:v>
                </c:pt>
                <c:pt idx="70">
                  <c:v>215</c:v>
                </c:pt>
                <c:pt idx="71">
                  <c:v>215</c:v>
                </c:pt>
                <c:pt idx="72">
                  <c:v>215</c:v>
                </c:pt>
                <c:pt idx="73">
                  <c:v>215</c:v>
                </c:pt>
                <c:pt idx="74">
                  <c:v>215</c:v>
                </c:pt>
                <c:pt idx="75">
                  <c:v>215</c:v>
                </c:pt>
                <c:pt idx="76">
                  <c:v>215</c:v>
                </c:pt>
                <c:pt idx="77">
                  <c:v>215</c:v>
                </c:pt>
                <c:pt idx="78">
                  <c:v>215</c:v>
                </c:pt>
                <c:pt idx="79">
                  <c:v>215</c:v>
                </c:pt>
                <c:pt idx="80">
                  <c:v>215</c:v>
                </c:pt>
                <c:pt idx="81">
                  <c:v>215</c:v>
                </c:pt>
                <c:pt idx="82">
                  <c:v>215</c:v>
                </c:pt>
                <c:pt idx="83">
                  <c:v>215</c:v>
                </c:pt>
                <c:pt idx="84">
                  <c:v>215</c:v>
                </c:pt>
                <c:pt idx="85">
                  <c:v>215</c:v>
                </c:pt>
                <c:pt idx="86">
                  <c:v>215</c:v>
                </c:pt>
                <c:pt idx="87">
                  <c:v>215</c:v>
                </c:pt>
                <c:pt idx="88">
                  <c:v>215</c:v>
                </c:pt>
                <c:pt idx="89">
                  <c:v>215</c:v>
                </c:pt>
                <c:pt idx="90">
                  <c:v>215</c:v>
                </c:pt>
                <c:pt idx="91">
                  <c:v>215</c:v>
                </c:pt>
                <c:pt idx="92">
                  <c:v>215</c:v>
                </c:pt>
                <c:pt idx="93">
                  <c:v>215</c:v>
                </c:pt>
                <c:pt idx="94">
                  <c:v>215</c:v>
                </c:pt>
                <c:pt idx="95">
                  <c:v>215</c:v>
                </c:pt>
                <c:pt idx="96">
                  <c:v>215</c:v>
                </c:pt>
                <c:pt idx="97">
                  <c:v>215</c:v>
                </c:pt>
                <c:pt idx="98">
                  <c:v>215</c:v>
                </c:pt>
                <c:pt idx="99">
                  <c:v>215</c:v>
                </c:pt>
                <c:pt idx="100">
                  <c:v>215</c:v>
                </c:pt>
                <c:pt idx="101">
                  <c:v>215</c:v>
                </c:pt>
                <c:pt idx="102">
                  <c:v>215</c:v>
                </c:pt>
                <c:pt idx="103">
                  <c:v>215</c:v>
                </c:pt>
                <c:pt idx="104">
                  <c:v>215</c:v>
                </c:pt>
                <c:pt idx="105">
                  <c:v>215</c:v>
                </c:pt>
                <c:pt idx="106">
                  <c:v>215</c:v>
                </c:pt>
                <c:pt idx="107">
                  <c:v>215</c:v>
                </c:pt>
                <c:pt idx="108">
                  <c:v>215</c:v>
                </c:pt>
                <c:pt idx="109">
                  <c:v>215</c:v>
                </c:pt>
                <c:pt idx="110">
                  <c:v>215</c:v>
                </c:pt>
                <c:pt idx="111">
                  <c:v>215</c:v>
                </c:pt>
                <c:pt idx="112">
                  <c:v>215</c:v>
                </c:pt>
                <c:pt idx="113">
                  <c:v>215</c:v>
                </c:pt>
                <c:pt idx="114">
                  <c:v>215</c:v>
                </c:pt>
                <c:pt idx="115">
                  <c:v>215</c:v>
                </c:pt>
                <c:pt idx="116">
                  <c:v>215</c:v>
                </c:pt>
                <c:pt idx="117">
                  <c:v>215</c:v>
                </c:pt>
                <c:pt idx="118">
                  <c:v>215</c:v>
                </c:pt>
                <c:pt idx="119">
                  <c:v>215</c:v>
                </c:pt>
                <c:pt idx="120">
                  <c:v>215</c:v>
                </c:pt>
                <c:pt idx="121">
                  <c:v>215</c:v>
                </c:pt>
                <c:pt idx="122">
                  <c:v>215</c:v>
                </c:pt>
                <c:pt idx="123">
                  <c:v>215</c:v>
                </c:pt>
                <c:pt idx="124">
                  <c:v>215</c:v>
                </c:pt>
                <c:pt idx="125">
                  <c:v>215</c:v>
                </c:pt>
                <c:pt idx="126">
                  <c:v>215</c:v>
                </c:pt>
                <c:pt idx="127">
                  <c:v>215</c:v>
                </c:pt>
                <c:pt idx="128">
                  <c:v>215</c:v>
                </c:pt>
                <c:pt idx="129">
                  <c:v>215</c:v>
                </c:pt>
                <c:pt idx="130">
                  <c:v>215</c:v>
                </c:pt>
                <c:pt idx="131">
                  <c:v>215</c:v>
                </c:pt>
                <c:pt idx="132">
                  <c:v>215</c:v>
                </c:pt>
                <c:pt idx="133">
                  <c:v>215</c:v>
                </c:pt>
                <c:pt idx="134">
                  <c:v>215</c:v>
                </c:pt>
                <c:pt idx="135">
                  <c:v>215</c:v>
                </c:pt>
                <c:pt idx="136">
                  <c:v>215</c:v>
                </c:pt>
                <c:pt idx="137">
                  <c:v>215</c:v>
                </c:pt>
                <c:pt idx="138">
                  <c:v>215</c:v>
                </c:pt>
                <c:pt idx="139">
                  <c:v>215</c:v>
                </c:pt>
                <c:pt idx="140">
                  <c:v>215</c:v>
                </c:pt>
                <c:pt idx="141">
                  <c:v>215</c:v>
                </c:pt>
                <c:pt idx="142">
                  <c:v>215</c:v>
                </c:pt>
                <c:pt idx="143">
                  <c:v>215</c:v>
                </c:pt>
                <c:pt idx="144">
                  <c:v>215</c:v>
                </c:pt>
                <c:pt idx="145">
                  <c:v>215</c:v>
                </c:pt>
                <c:pt idx="146">
                  <c:v>215</c:v>
                </c:pt>
                <c:pt idx="147">
                  <c:v>215</c:v>
                </c:pt>
                <c:pt idx="148">
                  <c:v>215</c:v>
                </c:pt>
                <c:pt idx="149">
                  <c:v>215</c:v>
                </c:pt>
                <c:pt idx="150">
                  <c:v>215</c:v>
                </c:pt>
                <c:pt idx="151">
                  <c:v>215</c:v>
                </c:pt>
                <c:pt idx="152">
                  <c:v>215</c:v>
                </c:pt>
                <c:pt idx="153">
                  <c:v>215</c:v>
                </c:pt>
                <c:pt idx="154">
                  <c:v>215</c:v>
                </c:pt>
                <c:pt idx="155">
                  <c:v>215</c:v>
                </c:pt>
                <c:pt idx="156">
                  <c:v>215</c:v>
                </c:pt>
                <c:pt idx="157">
                  <c:v>215</c:v>
                </c:pt>
                <c:pt idx="158">
                  <c:v>215</c:v>
                </c:pt>
                <c:pt idx="159">
                  <c:v>215</c:v>
                </c:pt>
                <c:pt idx="160">
                  <c:v>215</c:v>
                </c:pt>
                <c:pt idx="161">
                  <c:v>215</c:v>
                </c:pt>
                <c:pt idx="162">
                  <c:v>215</c:v>
                </c:pt>
                <c:pt idx="163">
                  <c:v>215</c:v>
                </c:pt>
                <c:pt idx="164">
                  <c:v>215</c:v>
                </c:pt>
                <c:pt idx="165">
                  <c:v>215</c:v>
                </c:pt>
                <c:pt idx="166">
                  <c:v>215</c:v>
                </c:pt>
                <c:pt idx="167">
                  <c:v>215</c:v>
                </c:pt>
              </c:numCache>
            </c:numRef>
          </c:val>
          <c:smooth val="0"/>
          <c:extLst>
            <c:ext xmlns:c16="http://schemas.microsoft.com/office/drawing/2014/chart" uri="{C3380CC4-5D6E-409C-BE32-E72D297353CC}">
              <c16:uniqueId val="{00000003-60AB-416D-B0A2-414CBB82C6CA}"/>
            </c:ext>
          </c:extLst>
        </c:ser>
        <c:ser>
          <c:idx val="2"/>
          <c:order val="4"/>
          <c:tx>
            <c:strRef>
              <c:f>'Graficos 5-3 a 5-23_Flujos '!$AQ$4</c:f>
              <c:strCache>
                <c:ptCount val="1"/>
                <c:pt idx="0">
                  <c:v>Capacidad Contraflujo</c:v>
                </c:pt>
              </c:strCache>
            </c:strRef>
          </c:tx>
          <c:spPr>
            <a:ln w="31750" cap="rnd" cmpd="sng">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'!$AQ$5:$AQ$172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4-60AB-416D-B0A2-414CBB82C6CA}"/>
            </c:ext>
          </c:extLst>
        </c:ser>
        <c:dLbls>
          <c:showLegendKey val="0"/>
          <c:showVal val="0"/>
          <c:showCatName val="0"/>
          <c:showSerName val="0"/>
          <c:showPercent val="0"/>
          <c:showBubbleSize val="0"/>
        </c:dLbls>
        <c:smooth val="0"/>
        <c:axId val="811386048"/>
        <c:axId val="811388768"/>
      </c:lineChart>
      <c:dateAx>
        <c:axId val="81138604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811388768"/>
        <c:crosses val="autoZero"/>
        <c:auto val="1"/>
        <c:lblOffset val="100"/>
        <c:baseTimeUnit val="months"/>
      </c:dateAx>
      <c:valAx>
        <c:axId val="811388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811386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Cusiana</a:t>
            </a:r>
            <a:r>
              <a:rPr lang="es-MX" sz="1200" b="1" baseline="0"/>
              <a:t> - Apiay</a:t>
            </a:r>
            <a:endParaRPr lang="es-MX" sz="1200" b="1"/>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MX"/>
        </a:p>
      </c:txPr>
    </c:title>
    <c:autoTitleDeleted val="0"/>
    <c:plotArea>
      <c:layout/>
      <c:lineChart>
        <c:grouping val="standard"/>
        <c:varyColors val="0"/>
        <c:ser>
          <c:idx val="0"/>
          <c:order val="0"/>
          <c:tx>
            <c:strRef>
              <c:f>'Graficos 5-3 a 5-23_Flujos '!$EN$4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'!$EN$5:$EN$172</c:f>
              <c:numCache>
                <c:formatCode>General</c:formatCode>
                <c:ptCount val="168"/>
                <c:pt idx="0">
                  <c:v>49.385104455825484</c:v>
                </c:pt>
                <c:pt idx="1">
                  <c:v>50.411424533224022</c:v>
                </c:pt>
                <c:pt idx="2">
                  <c:v>49.99026887644348</c:v>
                </c:pt>
                <c:pt idx="3">
                  <c:v>50.539095137221736</c:v>
                </c:pt>
                <c:pt idx="4">
                  <c:v>50.376883591574654</c:v>
                </c:pt>
                <c:pt idx="5">
                  <c:v>50.937428771486196</c:v>
                </c:pt>
                <c:pt idx="6">
                  <c:v>50.273686606000325</c:v>
                </c:pt>
                <c:pt idx="7">
                  <c:v>50.75991010314786</c:v>
                </c:pt>
                <c:pt idx="8">
                  <c:v>51.18937553502559</c:v>
                </c:pt>
                <c:pt idx="9">
                  <c:v>50.707588467015142</c:v>
                </c:pt>
                <c:pt idx="10">
                  <c:v>51.226926412175274</c:v>
                </c:pt>
                <c:pt idx="11">
                  <c:v>49.715547852087596</c:v>
                </c:pt>
                <c:pt idx="12">
                  <c:v>49.759093091671033</c:v>
                </c:pt>
                <c:pt idx="13">
                  <c:v>50.807618544571383</c:v>
                </c:pt>
                <c:pt idx="14">
                  <c:v>50.375848196699025</c:v>
                </c:pt>
                <c:pt idx="15">
                  <c:v>50.930885223755425</c:v>
                </c:pt>
                <c:pt idx="16">
                  <c:v>50.76436556357109</c:v>
                </c:pt>
                <c:pt idx="17">
                  <c:v>51.335483146619154</c:v>
                </c:pt>
                <c:pt idx="18">
                  <c:v>50.659588730849904</c:v>
                </c:pt>
                <c:pt idx="19">
                  <c:v>51.156795880812098</c:v>
                </c:pt>
                <c:pt idx="20">
                  <c:v>51.595559696266449</c:v>
                </c:pt>
                <c:pt idx="21">
                  <c:v>51.098709504974863</c:v>
                </c:pt>
                <c:pt idx="22">
                  <c:v>51.62824531806686</c:v>
                </c:pt>
                <c:pt idx="23">
                  <c:v>42.546335869656943</c:v>
                </c:pt>
                <c:pt idx="24">
                  <c:v>42.575036383066831</c:v>
                </c:pt>
                <c:pt idx="25">
                  <c:v>43.281211529469502</c:v>
                </c:pt>
                <c:pt idx="26">
                  <c:v>50.724122996868516</c:v>
                </c:pt>
                <c:pt idx="27">
                  <c:v>51.286451401766016</c:v>
                </c:pt>
                <c:pt idx="28">
                  <c:v>51.111222871716677</c:v>
                </c:pt>
                <c:pt idx="29">
                  <c:v>51.694016954873618</c:v>
                </c:pt>
                <c:pt idx="30">
                  <c:v>51.009667361553539</c:v>
                </c:pt>
                <c:pt idx="31">
                  <c:v>51.512339400831451</c:v>
                </c:pt>
                <c:pt idx="32">
                  <c:v>51.960348161625589</c:v>
                </c:pt>
                <c:pt idx="33">
                  <c:v>51.455230334899568</c:v>
                </c:pt>
                <c:pt idx="34">
                  <c:v>51.99135225172725</c:v>
                </c:pt>
                <c:pt idx="35">
                  <c:v>50.419991897004223</c:v>
                </c:pt>
                <c:pt idx="36">
                  <c:v>50.448221870136067</c:v>
                </c:pt>
                <c:pt idx="37">
                  <c:v>51.53756202777943</c:v>
                </c:pt>
                <c:pt idx="38">
                  <c:v>51.090378122917798</c:v>
                </c:pt>
                <c:pt idx="39">
                  <c:v>51.659518881458624</c:v>
                </c:pt>
                <c:pt idx="40">
                  <c:v>51.482335719033273</c:v>
                </c:pt>
                <c:pt idx="41">
                  <c:v>52.080721905120356</c:v>
                </c:pt>
                <c:pt idx="42">
                  <c:v>51.377861072514193</c:v>
                </c:pt>
                <c:pt idx="43">
                  <c:v>51.889891918796835</c:v>
                </c:pt>
                <c:pt idx="44">
                  <c:v>52.345193349401967</c:v>
                </c:pt>
                <c:pt idx="45">
                  <c:v>51.831140245664997</c:v>
                </c:pt>
                <c:pt idx="46">
                  <c:v>43.836544263210982</c:v>
                </c:pt>
                <c:pt idx="47">
                  <c:v>44.321090480482454</c:v>
                </c:pt>
                <c:pt idx="48">
                  <c:v>50.798879548877267</c:v>
                </c:pt>
                <c:pt idx="49">
                  <c:v>43.740453232522199</c:v>
                </c:pt>
                <c:pt idx="50">
                  <c:v>43.457742006867548</c:v>
                </c:pt>
                <c:pt idx="51">
                  <c:v>43.611952027997162</c:v>
                </c:pt>
                <c:pt idx="52">
                  <c:v>43.545470107525276</c:v>
                </c:pt>
                <c:pt idx="53">
                  <c:v>43.912494300579695</c:v>
                </c:pt>
                <c:pt idx="54">
                  <c:v>43.582310985971262</c:v>
                </c:pt>
                <c:pt idx="55">
                  <c:v>43.855075101038594</c:v>
                </c:pt>
                <c:pt idx="56">
                  <c:v>44.111491517462639</c:v>
                </c:pt>
                <c:pt idx="57">
                  <c:v>43.798823239490815</c:v>
                </c:pt>
                <c:pt idx="58">
                  <c:v>44.072347755129684</c:v>
                </c:pt>
                <c:pt idx="59">
                  <c:v>43.18071656168577</c:v>
                </c:pt>
                <c:pt idx="60">
                  <c:v>51.097510020976188</c:v>
                </c:pt>
                <c:pt idx="61">
                  <c:v>52.225746447598794</c:v>
                </c:pt>
                <c:pt idx="62">
                  <c:v>51.758435219468083</c:v>
                </c:pt>
                <c:pt idx="63">
                  <c:v>52.338460992454202</c:v>
                </c:pt>
                <c:pt idx="64">
                  <c:v>52.157164299540455</c:v>
                </c:pt>
                <c:pt idx="65">
                  <c:v>52.7766403270507</c:v>
                </c:pt>
                <c:pt idx="66">
                  <c:v>52.045294852738152</c:v>
                </c:pt>
                <c:pt idx="67">
                  <c:v>52.573385943498579</c:v>
                </c:pt>
                <c:pt idx="68">
                  <c:v>53.048090505311848</c:v>
                </c:pt>
                <c:pt idx="69">
                  <c:v>52.515528832474956</c:v>
                </c:pt>
                <c:pt idx="70">
                  <c:v>53.07447143245372</c:v>
                </c:pt>
                <c:pt idx="71">
                  <c:v>51.414850995730376</c:v>
                </c:pt>
                <c:pt idx="72">
                  <c:v>51.370406797926989</c:v>
                </c:pt>
                <c:pt idx="73">
                  <c:v>52.513001156868995</c:v>
                </c:pt>
                <c:pt idx="74">
                  <c:v>52.044133431350929</c:v>
                </c:pt>
                <c:pt idx="75">
                  <c:v>52.630821878570714</c:v>
                </c:pt>
                <c:pt idx="76">
                  <c:v>52.435178394021932</c:v>
                </c:pt>
                <c:pt idx="77">
                  <c:v>53.06969778201892</c:v>
                </c:pt>
                <c:pt idx="78">
                  <c:v>52.328479715346475</c:v>
                </c:pt>
                <c:pt idx="79">
                  <c:v>52.862667395966128</c:v>
                </c:pt>
                <c:pt idx="80">
                  <c:v>53.344201840940514</c:v>
                </c:pt>
                <c:pt idx="81">
                  <c:v>52.803680292359786</c:v>
                </c:pt>
                <c:pt idx="82">
                  <c:v>53.370832924279966</c:v>
                </c:pt>
                <c:pt idx="83">
                  <c:v>51.684986580396071</c:v>
                </c:pt>
                <c:pt idx="84">
                  <c:v>51.621907544322312</c:v>
                </c:pt>
                <c:pt idx="85">
                  <c:v>52.780113768734736</c:v>
                </c:pt>
                <c:pt idx="86">
                  <c:v>52.305934709438588</c:v>
                </c:pt>
                <c:pt idx="87">
                  <c:v>52.897238707519136</c:v>
                </c:pt>
                <c:pt idx="88">
                  <c:v>52.70152862854593</c:v>
                </c:pt>
                <c:pt idx="89">
                  <c:v>53.342667026474373</c:v>
                </c:pt>
                <c:pt idx="90">
                  <c:v>52.589788097247947</c:v>
                </c:pt>
                <c:pt idx="91">
                  <c:v>53.13173096771061</c:v>
                </c:pt>
                <c:pt idx="92">
                  <c:v>53.621082314479281</c:v>
                </c:pt>
                <c:pt idx="93">
                  <c:v>53.074044076900464</c:v>
                </c:pt>
                <c:pt idx="94">
                  <c:v>53.646847226147656</c:v>
                </c:pt>
                <c:pt idx="95">
                  <c:v>51.939801961561898</c:v>
                </c:pt>
                <c:pt idx="96">
                  <c:v>51.856219535227865</c:v>
                </c:pt>
                <c:pt idx="97">
                  <c:v>53.027911070661503</c:v>
                </c:pt>
                <c:pt idx="98">
                  <c:v>52.547682643329608</c:v>
                </c:pt>
                <c:pt idx="99">
                  <c:v>53.149117965323967</c:v>
                </c:pt>
                <c:pt idx="100">
                  <c:v>52.946687357092742</c:v>
                </c:pt>
                <c:pt idx="101">
                  <c:v>53.594993535065441</c:v>
                </c:pt>
                <c:pt idx="102">
                  <c:v>52.832955738456803</c:v>
                </c:pt>
                <c:pt idx="103">
                  <c:v>53.383272158680484</c:v>
                </c:pt>
                <c:pt idx="104">
                  <c:v>53.880242925835773</c:v>
                </c:pt>
                <c:pt idx="105">
                  <c:v>53.326643406209769</c:v>
                </c:pt>
                <c:pt idx="106">
                  <c:v>53.906098551800824</c:v>
                </c:pt>
                <c:pt idx="107">
                  <c:v>52.17687222843233</c:v>
                </c:pt>
                <c:pt idx="108">
                  <c:v>52.184371334064053</c:v>
                </c:pt>
                <c:pt idx="109">
                  <c:v>53.376933243198437</c:v>
                </c:pt>
                <c:pt idx="110">
                  <c:v>52.890155893401243</c:v>
                </c:pt>
                <c:pt idx="111">
                  <c:v>53.496117012255127</c:v>
                </c:pt>
                <c:pt idx="112">
                  <c:v>53.291268347893492</c:v>
                </c:pt>
                <c:pt idx="113">
                  <c:v>53.950718422798673</c:v>
                </c:pt>
                <c:pt idx="114">
                  <c:v>53.177194887961377</c:v>
                </c:pt>
                <c:pt idx="115">
                  <c:v>53.737443766789511</c:v>
                </c:pt>
                <c:pt idx="116">
                  <c:v>54.2455370031239</c:v>
                </c:pt>
                <c:pt idx="117">
                  <c:v>53.712570005343878</c:v>
                </c:pt>
                <c:pt idx="118">
                  <c:v>54.469825184409274</c:v>
                </c:pt>
                <c:pt idx="119">
                  <c:v>52.672666983751697</c:v>
                </c:pt>
                <c:pt idx="120">
                  <c:v>52.829964443837525</c:v>
                </c:pt>
                <c:pt idx="121">
                  <c:v>54.270429272612091</c:v>
                </c:pt>
                <c:pt idx="122">
                  <c:v>53.799081450633821</c:v>
                </c:pt>
                <c:pt idx="123">
                  <c:v>54.552059791880311</c:v>
                </c:pt>
                <c:pt idx="124">
                  <c:v>54.388002031191718</c:v>
                </c:pt>
                <c:pt idx="125">
                  <c:v>55.217677368913428</c:v>
                </c:pt>
                <c:pt idx="126">
                  <c:v>54.479367225969327</c:v>
                </c:pt>
                <c:pt idx="127">
                  <c:v>55.256799173701438</c:v>
                </c:pt>
                <c:pt idx="128">
                  <c:v>55.981772874714807</c:v>
                </c:pt>
                <c:pt idx="129">
                  <c:v>55.495377113256836</c:v>
                </c:pt>
                <c:pt idx="130">
                  <c:v>56.314247478672769</c:v>
                </c:pt>
                <c:pt idx="131">
                  <c:v>54.510559013288002</c:v>
                </c:pt>
                <c:pt idx="132">
                  <c:v>55.542109611313208</c:v>
                </c:pt>
                <c:pt idx="133">
                  <c:v>56.840805677638855</c:v>
                </c:pt>
                <c:pt idx="134">
                  <c:v>56.16893522925966</c:v>
                </c:pt>
                <c:pt idx="135">
                  <c:v>56.751250347821042</c:v>
                </c:pt>
                <c:pt idx="136">
                  <c:v>56.404181792517193</c:v>
                </c:pt>
                <c:pt idx="137">
                  <c:v>57.079329176413012</c:v>
                </c:pt>
                <c:pt idx="138">
                  <c:v>56.309934959645034</c:v>
                </c:pt>
                <c:pt idx="139">
                  <c:v>57.271485043893335</c:v>
                </c:pt>
                <c:pt idx="140">
                  <c:v>58.211335324725951</c:v>
                </c:pt>
                <c:pt idx="141">
                  <c:v>57.876465325301979</c:v>
                </c:pt>
                <c:pt idx="142">
                  <c:v>58.87412912248692</c:v>
                </c:pt>
                <c:pt idx="143">
                  <c:v>57.166343198463437</c:v>
                </c:pt>
                <c:pt idx="144">
                  <c:v>58.540104287618306</c:v>
                </c:pt>
                <c:pt idx="145">
                  <c:v>60.006800022078096</c:v>
                </c:pt>
                <c:pt idx="146">
                  <c:v>59.390656076124287</c:v>
                </c:pt>
                <c:pt idx="147">
                  <c:v>60.100101688527502</c:v>
                </c:pt>
                <c:pt idx="148">
                  <c:v>59.913143567333464</c:v>
                </c:pt>
                <c:pt idx="149">
                  <c:v>60.724727803259157</c:v>
                </c:pt>
                <c:pt idx="150">
                  <c:v>59.819572194101056</c:v>
                </c:pt>
                <c:pt idx="151">
                  <c:v>60.482722315893625</c:v>
                </c:pt>
                <c:pt idx="152">
                  <c:v>61.161100769822951</c:v>
                </c:pt>
                <c:pt idx="153">
                  <c:v>60.504109009329113</c:v>
                </c:pt>
                <c:pt idx="154">
                  <c:v>61.205441456782864</c:v>
                </c:pt>
                <c:pt idx="155">
                  <c:v>59.140409102867125</c:v>
                </c:pt>
                <c:pt idx="156">
                  <c:v>59.152868281293195</c:v>
                </c:pt>
                <c:pt idx="157">
                  <c:v>60.612862676614895</c:v>
                </c:pt>
                <c:pt idx="158">
                  <c:v>60.005782261025161</c:v>
                </c:pt>
                <c:pt idx="159">
                  <c:v>60.711484712795937</c:v>
                </c:pt>
                <c:pt idx="160">
                  <c:v>60.458069836633513</c:v>
                </c:pt>
                <c:pt idx="161">
                  <c:v>61.299103092009318</c:v>
                </c:pt>
                <c:pt idx="162">
                  <c:v>60.392053441028111</c:v>
                </c:pt>
                <c:pt idx="163">
                  <c:v>61.117936507856939</c:v>
                </c:pt>
                <c:pt idx="164">
                  <c:v>61.822844199370593</c:v>
                </c:pt>
                <c:pt idx="165">
                  <c:v>61.204034424081328</c:v>
                </c:pt>
                <c:pt idx="166">
                  <c:v>61.978845244739205</c:v>
                </c:pt>
                <c:pt idx="167">
                  <c:v>59.909786570380675</c:v>
                </c:pt>
              </c:numCache>
            </c:numRef>
          </c:val>
          <c:smooth val="0"/>
          <c:extLst>
            <c:ext xmlns:c16="http://schemas.microsoft.com/office/drawing/2014/chart" uri="{C3380CC4-5D6E-409C-BE32-E72D297353CC}">
              <c16:uniqueId val="{00000000-2959-4208-9E2E-872BDE26FB74}"/>
            </c:ext>
          </c:extLst>
        </c:ser>
        <c:ser>
          <c:idx val="3"/>
          <c:order val="1"/>
          <c:tx>
            <c:strRef>
              <c:f>'Graficos 5-3 a 5-23_Flujos '!$EO$4</c:f>
              <c:strCache>
                <c:ptCount val="1"/>
                <c:pt idx="0">
                  <c:v>Flujo Oferta2</c:v>
                </c:pt>
              </c:strCache>
            </c:strRef>
          </c:tx>
          <c:spPr>
            <a:ln w="38100" cap="rnd">
              <a:solidFill>
                <a:schemeClr val="accent4"/>
              </a:solidFill>
              <a:prstDash val="sysDot"/>
              <a:round/>
            </a:ln>
            <a:effectLst/>
          </c:spPr>
          <c:marker>
            <c:symbol val="none"/>
          </c:marker>
          <c:val>
            <c:numRef>
              <c:f>'Graficos 5-3 a 5-23_Flujos '!$EO$5:$EO$172</c:f>
              <c:numCache>
                <c:formatCode>General</c:formatCode>
                <c:ptCount val="168"/>
                <c:pt idx="0">
                  <c:v>44.837668508355918</c:v>
                </c:pt>
                <c:pt idx="1">
                  <c:v>45.664185386979824</c:v>
                </c:pt>
                <c:pt idx="2">
                  <c:v>45.043281893127926</c:v>
                </c:pt>
                <c:pt idx="3">
                  <c:v>50.539095136396952</c:v>
                </c:pt>
                <c:pt idx="4">
                  <c:v>50.376883520349139</c:v>
                </c:pt>
                <c:pt idx="5">
                  <c:v>45.391105347526221</c:v>
                </c:pt>
                <c:pt idx="6">
                  <c:v>50.273686606034346</c:v>
                </c:pt>
                <c:pt idx="7">
                  <c:v>50.759910103018058</c:v>
                </c:pt>
                <c:pt idx="8">
                  <c:v>46.58348954051128</c:v>
                </c:pt>
                <c:pt idx="9">
                  <c:v>46.477670855530164</c:v>
                </c:pt>
                <c:pt idx="10">
                  <c:v>47.369022176999849</c:v>
                </c:pt>
                <c:pt idx="11">
                  <c:v>46.23142353283221</c:v>
                </c:pt>
                <c:pt idx="12">
                  <c:v>47.054289264435383</c:v>
                </c:pt>
                <c:pt idx="13">
                  <c:v>48.104307494121954</c:v>
                </c:pt>
                <c:pt idx="14">
                  <c:v>47.674029983183971</c:v>
                </c:pt>
                <c:pt idx="15">
                  <c:v>48.230559708451381</c:v>
                </c:pt>
                <c:pt idx="16">
                  <c:v>48.06553274717254</c:v>
                </c:pt>
                <c:pt idx="17">
                  <c:v>48.638142973999265</c:v>
                </c:pt>
                <c:pt idx="18">
                  <c:v>48.052300913827111</c:v>
                </c:pt>
                <c:pt idx="19">
                  <c:v>48.692481752114944</c:v>
                </c:pt>
                <c:pt idx="20">
                  <c:v>49.266682982080582</c:v>
                </c:pt>
                <c:pt idx="21">
                  <c:v>48.90601210803807</c:v>
                </c:pt>
                <c:pt idx="22">
                  <c:v>49.570985120096751</c:v>
                </c:pt>
                <c:pt idx="23">
                  <c:v>48.162994594983374</c:v>
                </c:pt>
                <c:pt idx="24">
                  <c:v>48.712184771450268</c:v>
                </c:pt>
                <c:pt idx="25">
                  <c:v>49.704041373122294</c:v>
                </c:pt>
                <c:pt idx="26">
                  <c:v>49.186697952002504</c:v>
                </c:pt>
                <c:pt idx="27">
                  <c:v>49.672048213431339</c:v>
                </c:pt>
                <c:pt idx="28">
                  <c:v>49.419841572369364</c:v>
                </c:pt>
                <c:pt idx="29">
                  <c:v>49.925657484947237</c:v>
                </c:pt>
                <c:pt idx="30">
                  <c:v>49.24010511629686</c:v>
                </c:pt>
                <c:pt idx="31">
                  <c:v>49.817349731498496</c:v>
                </c:pt>
                <c:pt idx="32">
                  <c:v>50.339931054650592</c:v>
                </c:pt>
                <c:pt idx="33">
                  <c:v>49.909385817922001</c:v>
                </c:pt>
                <c:pt idx="34">
                  <c:v>50.520080220312792</c:v>
                </c:pt>
                <c:pt idx="35">
                  <c:v>49.023292137105614</c:v>
                </c:pt>
                <c:pt idx="36">
                  <c:v>48.723421614854985</c:v>
                </c:pt>
                <c:pt idx="37">
                  <c:v>49.72014528087594</c:v>
                </c:pt>
                <c:pt idx="38">
                  <c:v>49.181879929101882</c:v>
                </c:pt>
                <c:pt idx="39">
                  <c:v>49.658831897330714</c:v>
                </c:pt>
                <c:pt idx="40">
                  <c:v>49.390134372837338</c:v>
                </c:pt>
                <c:pt idx="41">
                  <c:v>49.896326721768517</c:v>
                </c:pt>
                <c:pt idx="42">
                  <c:v>49.195757103553902</c:v>
                </c:pt>
                <c:pt idx="43">
                  <c:v>49.803302914987327</c:v>
                </c:pt>
                <c:pt idx="44">
                  <c:v>50.293675638889866</c:v>
                </c:pt>
                <c:pt idx="45">
                  <c:v>49.795002979207467</c:v>
                </c:pt>
                <c:pt idx="46">
                  <c:v>50.34938706864979</c:v>
                </c:pt>
                <c:pt idx="47">
                  <c:v>48.762397332843221</c:v>
                </c:pt>
                <c:pt idx="48">
                  <c:v>48.725956943814751</c:v>
                </c:pt>
                <c:pt idx="49">
                  <c:v>49.848776398176469</c:v>
                </c:pt>
                <c:pt idx="50">
                  <c:v>49.408543465225307</c:v>
                </c:pt>
                <c:pt idx="51">
                  <c:v>49.99595865252391</c:v>
                </c:pt>
                <c:pt idx="52">
                  <c:v>49.828343332162845</c:v>
                </c:pt>
                <c:pt idx="53">
                  <c:v>50.451941621780591</c:v>
                </c:pt>
                <c:pt idx="54">
                  <c:v>49.808581022776693</c:v>
                </c:pt>
                <c:pt idx="55">
                  <c:v>50.45923723926731</c:v>
                </c:pt>
                <c:pt idx="56">
                  <c:v>51.057157068790403</c:v>
                </c:pt>
                <c:pt idx="57">
                  <c:v>50.666441147782407</c:v>
                </c:pt>
                <c:pt idx="58">
                  <c:v>51.348626463373904</c:v>
                </c:pt>
                <c:pt idx="59">
                  <c:v>49.847469564773405</c:v>
                </c:pt>
                <c:pt idx="60">
                  <c:v>50.329067441445659</c:v>
                </c:pt>
                <c:pt idx="61">
                  <c:v>51.487606022405089</c:v>
                </c:pt>
                <c:pt idx="62">
                  <c:v>51.051558253006078</c:v>
                </c:pt>
                <c:pt idx="63">
                  <c:v>51.662220538404654</c:v>
                </c:pt>
                <c:pt idx="64">
                  <c:v>51.511852545212605</c:v>
                </c:pt>
                <c:pt idx="65">
                  <c:v>52.161964824641473</c:v>
                </c:pt>
                <c:pt idx="66">
                  <c:v>51.447049234528095</c:v>
                </c:pt>
                <c:pt idx="67">
                  <c:v>51.976925464070519</c:v>
                </c:pt>
                <c:pt idx="68">
                  <c:v>52.453268982106238</c:v>
                </c:pt>
                <c:pt idx="69">
                  <c:v>51.922638405085308</c:v>
                </c:pt>
                <c:pt idx="70">
                  <c:v>52.483219747198746</c:v>
                </c:pt>
                <c:pt idx="71">
                  <c:v>50.825530268251896</c:v>
                </c:pt>
                <c:pt idx="72">
                  <c:v>50.782886294342461</c:v>
                </c:pt>
                <c:pt idx="73">
                  <c:v>51.926845236826921</c:v>
                </c:pt>
                <c:pt idx="74">
                  <c:v>51.460182808266836</c:v>
                </c:pt>
                <c:pt idx="75">
                  <c:v>52.048544153469265</c:v>
                </c:pt>
                <c:pt idx="76">
                  <c:v>51.854796698375139</c:v>
                </c:pt>
                <c:pt idx="77">
                  <c:v>52.490988132660277</c:v>
                </c:pt>
                <c:pt idx="78">
                  <c:v>51.755796478726552</c:v>
                </c:pt>
                <c:pt idx="79">
                  <c:v>52.300029015139444</c:v>
                </c:pt>
                <c:pt idx="80">
                  <c:v>52.791495589161059</c:v>
                </c:pt>
                <c:pt idx="81">
                  <c:v>52.261131440944155</c:v>
                </c:pt>
                <c:pt idx="82">
                  <c:v>52.838215572206536</c:v>
                </c:pt>
                <c:pt idx="83">
                  <c:v>51.162526980100665</c:v>
                </c:pt>
                <c:pt idx="84">
                  <c:v>51.109497419951367</c:v>
                </c:pt>
                <c:pt idx="85">
                  <c:v>52.2775219642499</c:v>
                </c:pt>
                <c:pt idx="86">
                  <c:v>51.813613551930757</c:v>
                </c:pt>
                <c:pt idx="87">
                  <c:v>52.414873656933196</c:v>
                </c:pt>
                <c:pt idx="88">
                  <c:v>52.229296110002906</c:v>
                </c:pt>
                <c:pt idx="89">
                  <c:v>52.8803890109848</c:v>
                </c:pt>
                <c:pt idx="90">
                  <c:v>52.125745610625017</c:v>
                </c:pt>
                <c:pt idx="91">
                  <c:v>52.653933079505805</c:v>
                </c:pt>
                <c:pt idx="92">
                  <c:v>53.129434294460225</c:v>
                </c:pt>
                <c:pt idx="93">
                  <c:v>52.568729365346371</c:v>
                </c:pt>
                <c:pt idx="94">
                  <c:v>53.127678003205801</c:v>
                </c:pt>
                <c:pt idx="95">
                  <c:v>51.406967012531823</c:v>
                </c:pt>
                <c:pt idx="96">
                  <c:v>51.309639718849212</c:v>
                </c:pt>
                <c:pt idx="97">
                  <c:v>52.467148597817868</c:v>
                </c:pt>
                <c:pt idx="98">
                  <c:v>51.973581214537262</c:v>
                </c:pt>
                <c:pt idx="99">
                  <c:v>52.561181009441498</c:v>
                </c:pt>
                <c:pt idx="100">
                  <c:v>52.345063637854764</c:v>
                </c:pt>
                <c:pt idx="101">
                  <c:v>52.979530701326439</c:v>
                </c:pt>
                <c:pt idx="102">
                  <c:v>52.212659984477796</c:v>
                </c:pt>
                <c:pt idx="103">
                  <c:v>52.766916519991355</c:v>
                </c:pt>
                <c:pt idx="104">
                  <c:v>53.267744612050592</c:v>
                </c:pt>
                <c:pt idx="105">
                  <c:v>52.718167800019728</c:v>
                </c:pt>
                <c:pt idx="106">
                  <c:v>53.301476153370459</c:v>
                </c:pt>
                <c:pt idx="107">
                  <c:v>51.576276350897388</c:v>
                </c:pt>
                <c:pt idx="108">
                  <c:v>51.587743362644687</c:v>
                </c:pt>
                <c:pt idx="109">
                  <c:v>52.783708444403601</c:v>
                </c:pt>
                <c:pt idx="110">
                  <c:v>52.301407818202279</c:v>
                </c:pt>
                <c:pt idx="111">
                  <c:v>52.91122508252738</c:v>
                </c:pt>
                <c:pt idx="112">
                  <c:v>52.710400894313352</c:v>
                </c:pt>
                <c:pt idx="113">
                  <c:v>53.373699367351946</c:v>
                </c:pt>
                <c:pt idx="114">
                  <c:v>52.609120415407233</c:v>
                </c:pt>
                <c:pt idx="115">
                  <c:v>53.183134647202678</c:v>
                </c:pt>
                <c:pt idx="116">
                  <c:v>53.704890071050613</c:v>
                </c:pt>
                <c:pt idx="117">
                  <c:v>53.156393144628964</c:v>
                </c:pt>
                <c:pt idx="118">
                  <c:v>53.758380090468563</c:v>
                </c:pt>
                <c:pt idx="119">
                  <c:v>52.016689163836418</c:v>
                </c:pt>
                <c:pt idx="120">
                  <c:v>52.071357634384185</c:v>
                </c:pt>
                <c:pt idx="121">
                  <c:v>53.301261229760712</c:v>
                </c:pt>
                <c:pt idx="122">
                  <c:v>52.821178192883963</c:v>
                </c:pt>
                <c:pt idx="123">
                  <c:v>53.447477162524592</c:v>
                </c:pt>
                <c:pt idx="124">
                  <c:v>53.24737329245545</c:v>
                </c:pt>
                <c:pt idx="125">
                  <c:v>53.94194064567273</c:v>
                </c:pt>
                <c:pt idx="126">
                  <c:v>53.156669871372287</c:v>
                </c:pt>
                <c:pt idx="127">
                  <c:v>53.724036947911372</c:v>
                </c:pt>
                <c:pt idx="128">
                  <c:v>54.445746031866292</c:v>
                </c:pt>
                <c:pt idx="129">
                  <c:v>53.980612441038829</c:v>
                </c:pt>
                <c:pt idx="130">
                  <c:v>54.806608911065268</c:v>
                </c:pt>
                <c:pt idx="131">
                  <c:v>53.040710728455451</c:v>
                </c:pt>
                <c:pt idx="132">
                  <c:v>54.0330480341363</c:v>
                </c:pt>
                <c:pt idx="133">
                  <c:v>55.33478538847703</c:v>
                </c:pt>
                <c:pt idx="134">
                  <c:v>54.670673644010094</c:v>
                </c:pt>
                <c:pt idx="135">
                  <c:v>55.256671499097138</c:v>
                </c:pt>
                <c:pt idx="136">
                  <c:v>54.922670120024122</c:v>
                </c:pt>
                <c:pt idx="137">
                  <c:v>55.604789951627026</c:v>
                </c:pt>
                <c:pt idx="138">
                  <c:v>54.836209465080174</c:v>
                </c:pt>
                <c:pt idx="139">
                  <c:v>55.767266151073272</c:v>
                </c:pt>
                <c:pt idx="140">
                  <c:v>56.611416504048975</c:v>
                </c:pt>
                <c:pt idx="141">
                  <c:v>56.144645341177238</c:v>
                </c:pt>
                <c:pt idx="142">
                  <c:v>57.003505499073071</c:v>
                </c:pt>
                <c:pt idx="143">
                  <c:v>55.18531219495344</c:v>
                </c:pt>
                <c:pt idx="144">
                  <c:v>55.780481593144941</c:v>
                </c:pt>
                <c:pt idx="145">
                  <c:v>57.003101416819845</c:v>
                </c:pt>
                <c:pt idx="146">
                  <c:v>56.123331780632725</c:v>
                </c:pt>
                <c:pt idx="147">
                  <c:v>56.574068054018426</c:v>
                </c:pt>
                <c:pt idx="148">
                  <c:v>56.15244561858708</c:v>
                </c:pt>
                <c:pt idx="149">
                  <c:v>56.703998683500686</c:v>
                </c:pt>
                <c:pt idx="150">
                  <c:v>55.765895102231298</c:v>
                </c:pt>
                <c:pt idx="151">
                  <c:v>56.559441342600621</c:v>
                </c:pt>
                <c:pt idx="152">
                  <c:v>57.376124454880483</c:v>
                </c:pt>
                <c:pt idx="153">
                  <c:v>56.86724202131154</c:v>
                </c:pt>
                <c:pt idx="154">
                  <c:v>57.697870600808528</c:v>
                </c:pt>
                <c:pt idx="155">
                  <c:v>55.806018817092991</c:v>
                </c:pt>
                <c:pt idx="156">
                  <c:v>55.959338234781171</c:v>
                </c:pt>
                <c:pt idx="157">
                  <c:v>57.541805770830251</c:v>
                </c:pt>
                <c:pt idx="158">
                  <c:v>57.057445892845863</c:v>
                </c:pt>
                <c:pt idx="159">
                  <c:v>57.882327987914323</c:v>
                </c:pt>
                <c:pt idx="160">
                  <c:v>57.760471951172804</c:v>
                </c:pt>
                <c:pt idx="161">
                  <c:v>58.742231498283218</c:v>
                </c:pt>
                <c:pt idx="162">
                  <c:v>57.956107684309245</c:v>
                </c:pt>
                <c:pt idx="163">
                  <c:v>58.767667376363534</c:v>
                </c:pt>
                <c:pt idx="164">
                  <c:v>59.581334867805708</c:v>
                </c:pt>
                <c:pt idx="165">
                  <c:v>59.059953375297482</c:v>
                </c:pt>
                <c:pt idx="166">
                  <c:v>59.93579604603292</c:v>
                </c:pt>
                <c:pt idx="167">
                  <c:v>57.968363172607496</c:v>
                </c:pt>
              </c:numCache>
            </c:numRef>
          </c:val>
          <c:smooth val="0"/>
          <c:extLst>
            <c:ext xmlns:c16="http://schemas.microsoft.com/office/drawing/2014/chart" uri="{C3380CC4-5D6E-409C-BE32-E72D297353CC}">
              <c16:uniqueId val="{00000001-2959-4208-9E2E-872BDE26FB74}"/>
            </c:ext>
          </c:extLst>
        </c:ser>
        <c:ser>
          <c:idx val="4"/>
          <c:order val="2"/>
          <c:tx>
            <c:strRef>
              <c:f>'Graficos 5-3 a 5-23_Flujos '!$EP$4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'!$EP$5:$EP$172</c:f>
              <c:numCache>
                <c:formatCode>General</c:formatCode>
                <c:ptCount val="168"/>
                <c:pt idx="0">
                  <c:v>44.837668508355918</c:v>
                </c:pt>
                <c:pt idx="1">
                  <c:v>45.664185386979824</c:v>
                </c:pt>
                <c:pt idx="2">
                  <c:v>45.043281893127926</c:v>
                </c:pt>
                <c:pt idx="3">
                  <c:v>50.539095136396952</c:v>
                </c:pt>
                <c:pt idx="4">
                  <c:v>50.376883520349139</c:v>
                </c:pt>
                <c:pt idx="5">
                  <c:v>45.391105347526221</c:v>
                </c:pt>
                <c:pt idx="6">
                  <c:v>50.273686606034346</c:v>
                </c:pt>
                <c:pt idx="7">
                  <c:v>50.759910103018058</c:v>
                </c:pt>
                <c:pt idx="8">
                  <c:v>46.58348954051128</c:v>
                </c:pt>
                <c:pt idx="9">
                  <c:v>46.477670855530164</c:v>
                </c:pt>
                <c:pt idx="10">
                  <c:v>47.369022176999849</c:v>
                </c:pt>
                <c:pt idx="11">
                  <c:v>46.23142353283221</c:v>
                </c:pt>
                <c:pt idx="12">
                  <c:v>47.054289264532969</c:v>
                </c:pt>
                <c:pt idx="13">
                  <c:v>48.104307493950017</c:v>
                </c:pt>
                <c:pt idx="14">
                  <c:v>47.674029992011285</c:v>
                </c:pt>
                <c:pt idx="15">
                  <c:v>48.230559708632327</c:v>
                </c:pt>
                <c:pt idx="16">
                  <c:v>48.065532747170465</c:v>
                </c:pt>
                <c:pt idx="17">
                  <c:v>48.638142974396942</c:v>
                </c:pt>
                <c:pt idx="18">
                  <c:v>48.052300913276696</c:v>
                </c:pt>
                <c:pt idx="19">
                  <c:v>48.692481752131243</c:v>
                </c:pt>
                <c:pt idx="20">
                  <c:v>49.266682982194723</c:v>
                </c:pt>
                <c:pt idx="21">
                  <c:v>48.906012108398386</c:v>
                </c:pt>
                <c:pt idx="22">
                  <c:v>49.5709851202067</c:v>
                </c:pt>
                <c:pt idx="23">
                  <c:v>48.162994594985108</c:v>
                </c:pt>
                <c:pt idx="24">
                  <c:v>48.712184771450538</c:v>
                </c:pt>
                <c:pt idx="25">
                  <c:v>49.704041373580225</c:v>
                </c:pt>
                <c:pt idx="26">
                  <c:v>49.186697951836479</c:v>
                </c:pt>
                <c:pt idx="27">
                  <c:v>49.672048213421093</c:v>
                </c:pt>
                <c:pt idx="28">
                  <c:v>49.419841551992945</c:v>
                </c:pt>
                <c:pt idx="29">
                  <c:v>49.925657484619649</c:v>
                </c:pt>
                <c:pt idx="30">
                  <c:v>49.240105116429007</c:v>
                </c:pt>
                <c:pt idx="31">
                  <c:v>49.817349731478643</c:v>
                </c:pt>
                <c:pt idx="32">
                  <c:v>50.339931054733015</c:v>
                </c:pt>
                <c:pt idx="33">
                  <c:v>49.909385823190931</c:v>
                </c:pt>
                <c:pt idx="34">
                  <c:v>50.520080224312338</c:v>
                </c:pt>
                <c:pt idx="35">
                  <c:v>49.023292144878212</c:v>
                </c:pt>
                <c:pt idx="36">
                  <c:v>48.723421616303185</c:v>
                </c:pt>
                <c:pt idx="37">
                  <c:v>49.720145281055849</c:v>
                </c:pt>
                <c:pt idx="38">
                  <c:v>49.181879929437329</c:v>
                </c:pt>
                <c:pt idx="39">
                  <c:v>49.65883189845232</c:v>
                </c:pt>
                <c:pt idx="40">
                  <c:v>49.390134372845637</c:v>
                </c:pt>
                <c:pt idx="41">
                  <c:v>49.896326721789222</c:v>
                </c:pt>
                <c:pt idx="42">
                  <c:v>49.195757103779073</c:v>
                </c:pt>
                <c:pt idx="43">
                  <c:v>49.803302915219916</c:v>
                </c:pt>
                <c:pt idx="44">
                  <c:v>50.293675640324395</c:v>
                </c:pt>
                <c:pt idx="45">
                  <c:v>49.795002980106389</c:v>
                </c:pt>
                <c:pt idx="46">
                  <c:v>50.349387069531701</c:v>
                </c:pt>
                <c:pt idx="47">
                  <c:v>48.762397333807456</c:v>
                </c:pt>
                <c:pt idx="48">
                  <c:v>48.725956944927262</c:v>
                </c:pt>
                <c:pt idx="49">
                  <c:v>49.848776400746814</c:v>
                </c:pt>
                <c:pt idx="50">
                  <c:v>49.408543465243199</c:v>
                </c:pt>
                <c:pt idx="51">
                  <c:v>49.995958653509092</c:v>
                </c:pt>
                <c:pt idx="52">
                  <c:v>49.828343332625877</c:v>
                </c:pt>
                <c:pt idx="53">
                  <c:v>50.451941622228475</c:v>
                </c:pt>
                <c:pt idx="54">
                  <c:v>49.808581023660537</c:v>
                </c:pt>
                <c:pt idx="55">
                  <c:v>50.459237239414648</c:v>
                </c:pt>
                <c:pt idx="56">
                  <c:v>51.057157063221027</c:v>
                </c:pt>
                <c:pt idx="57">
                  <c:v>50.66644110665186</c:v>
                </c:pt>
                <c:pt idx="58">
                  <c:v>51.348626477266819</c:v>
                </c:pt>
                <c:pt idx="59">
                  <c:v>49.847469564843763</c:v>
                </c:pt>
                <c:pt idx="60">
                  <c:v>50.329067441620282</c:v>
                </c:pt>
                <c:pt idx="61">
                  <c:v>51.487606022448745</c:v>
                </c:pt>
                <c:pt idx="62">
                  <c:v>51.051558253006078</c:v>
                </c:pt>
                <c:pt idx="63">
                  <c:v>51.662220538404654</c:v>
                </c:pt>
                <c:pt idx="64">
                  <c:v>51.51185254547454</c:v>
                </c:pt>
                <c:pt idx="65">
                  <c:v>52.161964824641473</c:v>
                </c:pt>
                <c:pt idx="66">
                  <c:v>51.44704923426616</c:v>
                </c:pt>
                <c:pt idx="67">
                  <c:v>51.976925464070519</c:v>
                </c:pt>
                <c:pt idx="68">
                  <c:v>52.453268981567817</c:v>
                </c:pt>
                <c:pt idx="69">
                  <c:v>51.922638405812904</c:v>
                </c:pt>
                <c:pt idx="70">
                  <c:v>52.483219747213298</c:v>
                </c:pt>
                <c:pt idx="71">
                  <c:v>50.825530268237344</c:v>
                </c:pt>
                <c:pt idx="72">
                  <c:v>50.782886297078221</c:v>
                </c:pt>
                <c:pt idx="73">
                  <c:v>51.926845236768713</c:v>
                </c:pt>
                <c:pt idx="74">
                  <c:v>51.460182808266836</c:v>
                </c:pt>
                <c:pt idx="75">
                  <c:v>52.048544153469265</c:v>
                </c:pt>
                <c:pt idx="76">
                  <c:v>51.854796698375139</c:v>
                </c:pt>
                <c:pt idx="77">
                  <c:v>52.490988132645725</c:v>
                </c:pt>
                <c:pt idx="78">
                  <c:v>51.755796478726552</c:v>
                </c:pt>
                <c:pt idx="79">
                  <c:v>52.300029015314067</c:v>
                </c:pt>
                <c:pt idx="80">
                  <c:v>52.791495588913676</c:v>
                </c:pt>
                <c:pt idx="81">
                  <c:v>52.261131439649034</c:v>
                </c:pt>
                <c:pt idx="82">
                  <c:v>52.838215572148329</c:v>
                </c:pt>
                <c:pt idx="83">
                  <c:v>51.1625269769429</c:v>
                </c:pt>
                <c:pt idx="84">
                  <c:v>51.109497421508422</c:v>
                </c:pt>
                <c:pt idx="85">
                  <c:v>52.27752196516667</c:v>
                </c:pt>
                <c:pt idx="86">
                  <c:v>51.813613551959861</c:v>
                </c:pt>
                <c:pt idx="87">
                  <c:v>52.414873656933196</c:v>
                </c:pt>
                <c:pt idx="88">
                  <c:v>52.229296109988354</c:v>
                </c:pt>
                <c:pt idx="89">
                  <c:v>52.880389010548242</c:v>
                </c:pt>
                <c:pt idx="90">
                  <c:v>52.125745610625017</c:v>
                </c:pt>
                <c:pt idx="91">
                  <c:v>52.653933079491253</c:v>
                </c:pt>
                <c:pt idx="92">
                  <c:v>53.129434294212842</c:v>
                </c:pt>
                <c:pt idx="93">
                  <c:v>52.568729365331819</c:v>
                </c:pt>
                <c:pt idx="94">
                  <c:v>53.127678003191249</c:v>
                </c:pt>
                <c:pt idx="95">
                  <c:v>51.406967012531823</c:v>
                </c:pt>
                <c:pt idx="96">
                  <c:v>51.309639719664119</c:v>
                </c:pt>
                <c:pt idx="97">
                  <c:v>52.46714859783242</c:v>
                </c:pt>
                <c:pt idx="98">
                  <c:v>51.973581214537262</c:v>
                </c:pt>
                <c:pt idx="99">
                  <c:v>52.561181009426946</c:v>
                </c:pt>
                <c:pt idx="100">
                  <c:v>52.345063637854764</c:v>
                </c:pt>
                <c:pt idx="101">
                  <c:v>52.979530701297335</c:v>
                </c:pt>
                <c:pt idx="102">
                  <c:v>52.212659984477796</c:v>
                </c:pt>
                <c:pt idx="103">
                  <c:v>52.766916519991355</c:v>
                </c:pt>
                <c:pt idx="104">
                  <c:v>53.267744612603565</c:v>
                </c:pt>
                <c:pt idx="105">
                  <c:v>52.718167800005176</c:v>
                </c:pt>
                <c:pt idx="106">
                  <c:v>53.301476153355907</c:v>
                </c:pt>
                <c:pt idx="107">
                  <c:v>51.57627635091194</c:v>
                </c:pt>
                <c:pt idx="108">
                  <c:v>51.587743362630135</c:v>
                </c:pt>
                <c:pt idx="109">
                  <c:v>52.783708444389049</c:v>
                </c:pt>
                <c:pt idx="110">
                  <c:v>52.301407818202279</c:v>
                </c:pt>
                <c:pt idx="111">
                  <c:v>52.911225082381861</c:v>
                </c:pt>
                <c:pt idx="112">
                  <c:v>52.710400894313352</c:v>
                </c:pt>
                <c:pt idx="113">
                  <c:v>53.373699367366498</c:v>
                </c:pt>
                <c:pt idx="114">
                  <c:v>52.609120415494544</c:v>
                </c:pt>
                <c:pt idx="115">
                  <c:v>53.183134650171269</c:v>
                </c:pt>
                <c:pt idx="116">
                  <c:v>53.704890071050613</c:v>
                </c:pt>
                <c:pt idx="117">
                  <c:v>53.156393144628964</c:v>
                </c:pt>
                <c:pt idx="118">
                  <c:v>53.758380090454011</c:v>
                </c:pt>
                <c:pt idx="119">
                  <c:v>52.01668916385097</c:v>
                </c:pt>
                <c:pt idx="120">
                  <c:v>52.071357634413289</c:v>
                </c:pt>
                <c:pt idx="121">
                  <c:v>53.301261229775264</c:v>
                </c:pt>
                <c:pt idx="122">
                  <c:v>52.821178192869411</c:v>
                </c:pt>
                <c:pt idx="123">
                  <c:v>53.447477162524592</c:v>
                </c:pt>
                <c:pt idx="124">
                  <c:v>53.24737329245545</c:v>
                </c:pt>
                <c:pt idx="125">
                  <c:v>53.941940645774594</c:v>
                </c:pt>
                <c:pt idx="126">
                  <c:v>53.156669871386839</c:v>
                </c:pt>
                <c:pt idx="127">
                  <c:v>53.724036947911372</c:v>
                </c:pt>
                <c:pt idx="128">
                  <c:v>54.445746031851741</c:v>
                </c:pt>
                <c:pt idx="129">
                  <c:v>53.980612441373523</c:v>
                </c:pt>
                <c:pt idx="130">
                  <c:v>54.80660891107982</c:v>
                </c:pt>
                <c:pt idx="131">
                  <c:v>53.04071072586521</c:v>
                </c:pt>
                <c:pt idx="132">
                  <c:v>54.033048028679332</c:v>
                </c:pt>
                <c:pt idx="133">
                  <c:v>55.334785388447926</c:v>
                </c:pt>
                <c:pt idx="134">
                  <c:v>54.670673644010094</c:v>
                </c:pt>
                <c:pt idx="135">
                  <c:v>55.256671499097138</c:v>
                </c:pt>
                <c:pt idx="136">
                  <c:v>54.922670120024122</c:v>
                </c:pt>
                <c:pt idx="137">
                  <c:v>55.60478995165613</c:v>
                </c:pt>
                <c:pt idx="138">
                  <c:v>54.836209465080174</c:v>
                </c:pt>
                <c:pt idx="139">
                  <c:v>55.767266150884097</c:v>
                </c:pt>
                <c:pt idx="140">
                  <c:v>56.611416503990768</c:v>
                </c:pt>
                <c:pt idx="141">
                  <c:v>56.144645341162686</c:v>
                </c:pt>
                <c:pt idx="142">
                  <c:v>57.003505499073071</c:v>
                </c:pt>
                <c:pt idx="143">
                  <c:v>55.185312194938888</c:v>
                </c:pt>
                <c:pt idx="144">
                  <c:v>55.780481593159493</c:v>
                </c:pt>
                <c:pt idx="145">
                  <c:v>57.003101416717982</c:v>
                </c:pt>
                <c:pt idx="146">
                  <c:v>56.123331780632725</c:v>
                </c:pt>
                <c:pt idx="147">
                  <c:v>56.574068054294912</c:v>
                </c:pt>
                <c:pt idx="148">
                  <c:v>56.15244561858708</c:v>
                </c:pt>
                <c:pt idx="149">
                  <c:v>56.703998683500686</c:v>
                </c:pt>
                <c:pt idx="150">
                  <c:v>55.765895102231298</c:v>
                </c:pt>
                <c:pt idx="151">
                  <c:v>56.559441342600621</c:v>
                </c:pt>
                <c:pt idx="152">
                  <c:v>57.376124454880483</c:v>
                </c:pt>
                <c:pt idx="153">
                  <c:v>56.867242021573475</c:v>
                </c:pt>
                <c:pt idx="154">
                  <c:v>57.697870600852184</c:v>
                </c:pt>
                <c:pt idx="155">
                  <c:v>55.806018817078439</c:v>
                </c:pt>
                <c:pt idx="156">
                  <c:v>55.959338233515155</c:v>
                </c:pt>
                <c:pt idx="157">
                  <c:v>57.541805770568317</c:v>
                </c:pt>
                <c:pt idx="158">
                  <c:v>57.057445892496617</c:v>
                </c:pt>
                <c:pt idx="159">
                  <c:v>57.882327987914323</c:v>
                </c:pt>
                <c:pt idx="160">
                  <c:v>57.760471950663486</c:v>
                </c:pt>
                <c:pt idx="161">
                  <c:v>58.742231498312321</c:v>
                </c:pt>
                <c:pt idx="162">
                  <c:v>57.956107684323797</c:v>
                </c:pt>
                <c:pt idx="163">
                  <c:v>58.767667376378085</c:v>
                </c:pt>
                <c:pt idx="164">
                  <c:v>59.581334867965779</c:v>
                </c:pt>
                <c:pt idx="165">
                  <c:v>59.059953375151963</c:v>
                </c:pt>
                <c:pt idx="166">
                  <c:v>59.935796046047471</c:v>
                </c:pt>
                <c:pt idx="167">
                  <c:v>57.968363172607496</c:v>
                </c:pt>
              </c:numCache>
            </c:numRef>
          </c:val>
          <c:smooth val="0"/>
          <c:extLst>
            <c:ext xmlns:c16="http://schemas.microsoft.com/office/drawing/2014/chart" uri="{C3380CC4-5D6E-409C-BE32-E72D297353CC}">
              <c16:uniqueId val="{00000002-2959-4208-9E2E-872BDE26FB74}"/>
            </c:ext>
          </c:extLst>
        </c:ser>
        <c:ser>
          <c:idx val="1"/>
          <c:order val="3"/>
          <c:tx>
            <c:strRef>
              <c:f>'Graficos 5-3 a 5-23_Flujos '!$EQ$4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'!$EQ$5:$EQ$172</c:f>
              <c:numCache>
                <c:formatCode>General</c:formatCode>
                <c:ptCount val="168"/>
                <c:pt idx="0">
                  <c:v>70.900000000000006</c:v>
                </c:pt>
                <c:pt idx="1">
                  <c:v>70.900000000000006</c:v>
                </c:pt>
                <c:pt idx="2">
                  <c:v>70.900000000000006</c:v>
                </c:pt>
                <c:pt idx="3">
                  <c:v>70.900000000000006</c:v>
                </c:pt>
                <c:pt idx="4">
                  <c:v>70.900000000000006</c:v>
                </c:pt>
                <c:pt idx="5">
                  <c:v>70.900000000000006</c:v>
                </c:pt>
                <c:pt idx="6">
                  <c:v>70.900000000000006</c:v>
                </c:pt>
                <c:pt idx="7">
                  <c:v>70.900000000000006</c:v>
                </c:pt>
                <c:pt idx="8">
                  <c:v>70.900000000000006</c:v>
                </c:pt>
                <c:pt idx="9">
                  <c:v>70.900000000000006</c:v>
                </c:pt>
                <c:pt idx="10">
                  <c:v>70.900000000000006</c:v>
                </c:pt>
                <c:pt idx="11">
                  <c:v>70.900000000000006</c:v>
                </c:pt>
                <c:pt idx="12">
                  <c:v>70.900000000000006</c:v>
                </c:pt>
                <c:pt idx="13">
                  <c:v>70.900000000000006</c:v>
                </c:pt>
                <c:pt idx="14">
                  <c:v>70.900000000000006</c:v>
                </c:pt>
                <c:pt idx="15">
                  <c:v>70.900000000000006</c:v>
                </c:pt>
                <c:pt idx="16">
                  <c:v>70.900000000000006</c:v>
                </c:pt>
                <c:pt idx="17">
                  <c:v>70.900000000000006</c:v>
                </c:pt>
                <c:pt idx="18">
                  <c:v>70.900000000000006</c:v>
                </c:pt>
                <c:pt idx="19">
                  <c:v>70.900000000000006</c:v>
                </c:pt>
                <c:pt idx="20">
                  <c:v>70.900000000000006</c:v>
                </c:pt>
                <c:pt idx="21">
                  <c:v>70.900000000000006</c:v>
                </c:pt>
                <c:pt idx="22">
                  <c:v>70.900000000000006</c:v>
                </c:pt>
                <c:pt idx="23">
                  <c:v>70.900000000000006</c:v>
                </c:pt>
                <c:pt idx="24">
                  <c:v>70.900000000000006</c:v>
                </c:pt>
                <c:pt idx="25">
                  <c:v>70.900000000000006</c:v>
                </c:pt>
                <c:pt idx="26">
                  <c:v>70.900000000000006</c:v>
                </c:pt>
                <c:pt idx="27">
                  <c:v>70.900000000000006</c:v>
                </c:pt>
                <c:pt idx="28">
                  <c:v>70.900000000000006</c:v>
                </c:pt>
                <c:pt idx="29">
                  <c:v>70.900000000000006</c:v>
                </c:pt>
                <c:pt idx="30">
                  <c:v>70.900000000000006</c:v>
                </c:pt>
                <c:pt idx="31">
                  <c:v>70.900000000000006</c:v>
                </c:pt>
                <c:pt idx="32">
                  <c:v>70.900000000000006</c:v>
                </c:pt>
                <c:pt idx="33">
                  <c:v>70.900000000000006</c:v>
                </c:pt>
                <c:pt idx="34">
                  <c:v>70.900000000000006</c:v>
                </c:pt>
                <c:pt idx="35">
                  <c:v>70.900000000000006</c:v>
                </c:pt>
                <c:pt idx="36">
                  <c:v>70.900000000000006</c:v>
                </c:pt>
                <c:pt idx="37">
                  <c:v>70.900000000000006</c:v>
                </c:pt>
                <c:pt idx="38">
                  <c:v>70.900000000000006</c:v>
                </c:pt>
                <c:pt idx="39">
                  <c:v>70.900000000000006</c:v>
                </c:pt>
                <c:pt idx="40">
                  <c:v>70.900000000000006</c:v>
                </c:pt>
                <c:pt idx="41">
                  <c:v>70.900000000000006</c:v>
                </c:pt>
                <c:pt idx="42">
                  <c:v>70.900000000000006</c:v>
                </c:pt>
                <c:pt idx="43">
                  <c:v>70.900000000000006</c:v>
                </c:pt>
                <c:pt idx="44">
                  <c:v>70.900000000000006</c:v>
                </c:pt>
                <c:pt idx="45">
                  <c:v>70.900000000000006</c:v>
                </c:pt>
                <c:pt idx="46">
                  <c:v>70.900000000000006</c:v>
                </c:pt>
                <c:pt idx="47">
                  <c:v>70.900000000000006</c:v>
                </c:pt>
                <c:pt idx="48">
                  <c:v>70.900000000000006</c:v>
                </c:pt>
                <c:pt idx="49">
                  <c:v>70.900000000000006</c:v>
                </c:pt>
                <c:pt idx="50">
                  <c:v>70.900000000000006</c:v>
                </c:pt>
                <c:pt idx="51">
                  <c:v>70.900000000000006</c:v>
                </c:pt>
                <c:pt idx="52">
                  <c:v>70.900000000000006</c:v>
                </c:pt>
                <c:pt idx="53">
                  <c:v>70.900000000000006</c:v>
                </c:pt>
                <c:pt idx="54">
                  <c:v>70.900000000000006</c:v>
                </c:pt>
                <c:pt idx="55">
                  <c:v>70.900000000000006</c:v>
                </c:pt>
                <c:pt idx="56">
                  <c:v>70.900000000000006</c:v>
                </c:pt>
                <c:pt idx="57">
                  <c:v>70.900000000000006</c:v>
                </c:pt>
                <c:pt idx="58">
                  <c:v>70.900000000000006</c:v>
                </c:pt>
                <c:pt idx="59">
                  <c:v>70.900000000000006</c:v>
                </c:pt>
                <c:pt idx="60">
                  <c:v>70.900000000000006</c:v>
                </c:pt>
                <c:pt idx="61">
                  <c:v>70.900000000000006</c:v>
                </c:pt>
                <c:pt idx="62">
                  <c:v>70.900000000000006</c:v>
                </c:pt>
                <c:pt idx="63">
                  <c:v>70.900000000000006</c:v>
                </c:pt>
                <c:pt idx="64">
                  <c:v>70.900000000000006</c:v>
                </c:pt>
                <c:pt idx="65">
                  <c:v>70.900000000000006</c:v>
                </c:pt>
                <c:pt idx="66">
                  <c:v>70.900000000000006</c:v>
                </c:pt>
                <c:pt idx="67">
                  <c:v>70.900000000000006</c:v>
                </c:pt>
                <c:pt idx="68">
                  <c:v>70.900000000000006</c:v>
                </c:pt>
                <c:pt idx="69">
                  <c:v>70.900000000000006</c:v>
                </c:pt>
                <c:pt idx="70">
                  <c:v>70.900000000000006</c:v>
                </c:pt>
                <c:pt idx="71">
                  <c:v>70.900000000000006</c:v>
                </c:pt>
                <c:pt idx="72">
                  <c:v>70.900000000000006</c:v>
                </c:pt>
                <c:pt idx="73">
                  <c:v>70.900000000000006</c:v>
                </c:pt>
                <c:pt idx="74">
                  <c:v>70.900000000000006</c:v>
                </c:pt>
                <c:pt idx="75">
                  <c:v>70.900000000000006</c:v>
                </c:pt>
                <c:pt idx="76">
                  <c:v>70.900000000000006</c:v>
                </c:pt>
                <c:pt idx="77">
                  <c:v>70.900000000000006</c:v>
                </c:pt>
                <c:pt idx="78">
                  <c:v>70.900000000000006</c:v>
                </c:pt>
                <c:pt idx="79">
                  <c:v>70.900000000000006</c:v>
                </c:pt>
                <c:pt idx="80">
                  <c:v>70.900000000000006</c:v>
                </c:pt>
                <c:pt idx="81">
                  <c:v>70.900000000000006</c:v>
                </c:pt>
                <c:pt idx="82">
                  <c:v>70.900000000000006</c:v>
                </c:pt>
                <c:pt idx="83">
                  <c:v>70.900000000000006</c:v>
                </c:pt>
                <c:pt idx="84">
                  <c:v>70.900000000000006</c:v>
                </c:pt>
                <c:pt idx="85">
                  <c:v>70.900000000000006</c:v>
                </c:pt>
                <c:pt idx="86">
                  <c:v>70.900000000000006</c:v>
                </c:pt>
                <c:pt idx="87">
                  <c:v>70.900000000000006</c:v>
                </c:pt>
                <c:pt idx="88">
                  <c:v>70.900000000000006</c:v>
                </c:pt>
                <c:pt idx="89">
                  <c:v>70.900000000000006</c:v>
                </c:pt>
                <c:pt idx="90">
                  <c:v>70.900000000000006</c:v>
                </c:pt>
                <c:pt idx="91">
                  <c:v>70.900000000000006</c:v>
                </c:pt>
                <c:pt idx="92">
                  <c:v>70.900000000000006</c:v>
                </c:pt>
                <c:pt idx="93">
                  <c:v>70.900000000000006</c:v>
                </c:pt>
                <c:pt idx="94">
                  <c:v>70.900000000000006</c:v>
                </c:pt>
                <c:pt idx="95">
                  <c:v>70.900000000000006</c:v>
                </c:pt>
                <c:pt idx="96">
                  <c:v>70.900000000000006</c:v>
                </c:pt>
                <c:pt idx="97">
                  <c:v>70.900000000000006</c:v>
                </c:pt>
                <c:pt idx="98">
                  <c:v>70.900000000000006</c:v>
                </c:pt>
                <c:pt idx="99">
                  <c:v>70.900000000000006</c:v>
                </c:pt>
                <c:pt idx="100">
                  <c:v>70.900000000000006</c:v>
                </c:pt>
                <c:pt idx="101">
                  <c:v>70.900000000000006</c:v>
                </c:pt>
                <c:pt idx="102">
                  <c:v>70.900000000000006</c:v>
                </c:pt>
                <c:pt idx="103">
                  <c:v>70.900000000000006</c:v>
                </c:pt>
                <c:pt idx="104">
                  <c:v>70.900000000000006</c:v>
                </c:pt>
                <c:pt idx="105">
                  <c:v>70.900000000000006</c:v>
                </c:pt>
                <c:pt idx="106">
                  <c:v>70.900000000000006</c:v>
                </c:pt>
                <c:pt idx="107">
                  <c:v>70.900000000000006</c:v>
                </c:pt>
                <c:pt idx="108">
                  <c:v>70.900000000000006</c:v>
                </c:pt>
                <c:pt idx="109">
                  <c:v>70.900000000000006</c:v>
                </c:pt>
                <c:pt idx="110">
                  <c:v>70.900000000000006</c:v>
                </c:pt>
                <c:pt idx="111">
                  <c:v>70.900000000000006</c:v>
                </c:pt>
                <c:pt idx="112">
                  <c:v>70.900000000000006</c:v>
                </c:pt>
                <c:pt idx="113">
                  <c:v>70.900000000000006</c:v>
                </c:pt>
                <c:pt idx="114">
                  <c:v>70.900000000000006</c:v>
                </c:pt>
                <c:pt idx="115">
                  <c:v>70.900000000000006</c:v>
                </c:pt>
                <c:pt idx="116">
                  <c:v>70.900000000000006</c:v>
                </c:pt>
                <c:pt idx="117">
                  <c:v>70.900000000000006</c:v>
                </c:pt>
                <c:pt idx="118">
                  <c:v>70.900000000000006</c:v>
                </c:pt>
                <c:pt idx="119">
                  <c:v>70.900000000000006</c:v>
                </c:pt>
                <c:pt idx="120">
                  <c:v>70.900000000000006</c:v>
                </c:pt>
                <c:pt idx="121">
                  <c:v>70.900000000000006</c:v>
                </c:pt>
                <c:pt idx="122">
                  <c:v>70.900000000000006</c:v>
                </c:pt>
                <c:pt idx="123">
                  <c:v>70.900000000000006</c:v>
                </c:pt>
                <c:pt idx="124">
                  <c:v>70.900000000000006</c:v>
                </c:pt>
                <c:pt idx="125">
                  <c:v>70.900000000000006</c:v>
                </c:pt>
                <c:pt idx="126">
                  <c:v>70.900000000000006</c:v>
                </c:pt>
                <c:pt idx="127">
                  <c:v>70.900000000000006</c:v>
                </c:pt>
                <c:pt idx="128">
                  <c:v>70.900000000000006</c:v>
                </c:pt>
                <c:pt idx="129">
                  <c:v>70.900000000000006</c:v>
                </c:pt>
                <c:pt idx="130">
                  <c:v>70.900000000000006</c:v>
                </c:pt>
                <c:pt idx="131">
                  <c:v>70.900000000000006</c:v>
                </c:pt>
                <c:pt idx="132">
                  <c:v>70.900000000000006</c:v>
                </c:pt>
                <c:pt idx="133">
                  <c:v>70.900000000000006</c:v>
                </c:pt>
                <c:pt idx="134">
                  <c:v>70.900000000000006</c:v>
                </c:pt>
                <c:pt idx="135">
                  <c:v>70.900000000000006</c:v>
                </c:pt>
                <c:pt idx="136">
                  <c:v>70.900000000000006</c:v>
                </c:pt>
                <c:pt idx="137">
                  <c:v>70.900000000000006</c:v>
                </c:pt>
                <c:pt idx="138">
                  <c:v>70.900000000000006</c:v>
                </c:pt>
                <c:pt idx="139">
                  <c:v>70.900000000000006</c:v>
                </c:pt>
                <c:pt idx="140">
                  <c:v>70.900000000000006</c:v>
                </c:pt>
                <c:pt idx="141">
                  <c:v>70.900000000000006</c:v>
                </c:pt>
                <c:pt idx="142">
                  <c:v>70.900000000000006</c:v>
                </c:pt>
                <c:pt idx="143">
                  <c:v>70.900000000000006</c:v>
                </c:pt>
                <c:pt idx="144">
                  <c:v>70.900000000000006</c:v>
                </c:pt>
                <c:pt idx="145">
                  <c:v>70.900000000000006</c:v>
                </c:pt>
                <c:pt idx="146">
                  <c:v>70.900000000000006</c:v>
                </c:pt>
                <c:pt idx="147">
                  <c:v>70.900000000000006</c:v>
                </c:pt>
                <c:pt idx="148">
                  <c:v>70.900000000000006</c:v>
                </c:pt>
                <c:pt idx="149">
                  <c:v>70.900000000000006</c:v>
                </c:pt>
                <c:pt idx="150">
                  <c:v>70.900000000000006</c:v>
                </c:pt>
                <c:pt idx="151">
                  <c:v>70.900000000000006</c:v>
                </c:pt>
                <c:pt idx="152">
                  <c:v>70.900000000000006</c:v>
                </c:pt>
                <c:pt idx="153">
                  <c:v>70.900000000000006</c:v>
                </c:pt>
                <c:pt idx="154">
                  <c:v>70.900000000000006</c:v>
                </c:pt>
                <c:pt idx="155">
                  <c:v>70.900000000000006</c:v>
                </c:pt>
                <c:pt idx="156">
                  <c:v>70.900000000000006</c:v>
                </c:pt>
                <c:pt idx="157">
                  <c:v>70.900000000000006</c:v>
                </c:pt>
                <c:pt idx="158">
                  <c:v>70.900000000000006</c:v>
                </c:pt>
                <c:pt idx="159">
                  <c:v>70.900000000000006</c:v>
                </c:pt>
                <c:pt idx="160">
                  <c:v>70.900000000000006</c:v>
                </c:pt>
                <c:pt idx="161">
                  <c:v>70.900000000000006</c:v>
                </c:pt>
                <c:pt idx="162">
                  <c:v>70.900000000000006</c:v>
                </c:pt>
                <c:pt idx="163">
                  <c:v>70.900000000000006</c:v>
                </c:pt>
                <c:pt idx="164">
                  <c:v>70.900000000000006</c:v>
                </c:pt>
                <c:pt idx="165">
                  <c:v>70.900000000000006</c:v>
                </c:pt>
                <c:pt idx="166">
                  <c:v>70.900000000000006</c:v>
                </c:pt>
                <c:pt idx="167">
                  <c:v>70.900000000000006</c:v>
                </c:pt>
              </c:numCache>
            </c:numRef>
          </c:val>
          <c:smooth val="0"/>
          <c:extLst>
            <c:ext xmlns:c16="http://schemas.microsoft.com/office/drawing/2014/chart" uri="{C3380CC4-5D6E-409C-BE32-E72D297353CC}">
              <c16:uniqueId val="{00000003-2959-4208-9E2E-872BDE26FB74}"/>
            </c:ext>
          </c:extLst>
        </c:ser>
        <c:ser>
          <c:idx val="2"/>
          <c:order val="4"/>
          <c:tx>
            <c:strRef>
              <c:f>'Graficos 5-3 a 5-23_Flujos '!$ER$4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'!$ER$5:$ER$172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4-2959-4208-9E2E-872BDE26FB74}"/>
            </c:ext>
          </c:extLst>
        </c:ser>
        <c:dLbls>
          <c:showLegendKey val="0"/>
          <c:showVal val="0"/>
          <c:showCatName val="0"/>
          <c:showSerName val="0"/>
          <c:showPercent val="0"/>
          <c:showBubbleSize val="0"/>
        </c:dLbls>
        <c:smooth val="0"/>
        <c:axId val="811396928"/>
        <c:axId val="811382240"/>
      </c:lineChart>
      <c:dateAx>
        <c:axId val="81139692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811382240"/>
        <c:crosses val="autoZero"/>
        <c:auto val="1"/>
        <c:lblOffset val="100"/>
        <c:baseTimeUnit val="months"/>
      </c:dateAx>
      <c:valAx>
        <c:axId val="81138224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811396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baseline="0"/>
              <a:t>Apiay - Usme</a:t>
            </a:r>
            <a:endParaRPr lang="es-MX" sz="1200" b="1"/>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MX"/>
        </a:p>
      </c:txPr>
    </c:title>
    <c:autoTitleDeleted val="0"/>
    <c:plotArea>
      <c:layout/>
      <c:lineChart>
        <c:grouping val="standard"/>
        <c:varyColors val="0"/>
        <c:ser>
          <c:idx val="0"/>
          <c:order val="0"/>
          <c:tx>
            <c:strRef>
              <c:f>'Graficos 5-3 a 5-23_Flujos '!$ES$4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'!$ES$5:$ES$172</c:f>
              <c:numCache>
                <c:formatCode>General</c:formatCode>
                <c:ptCount val="168"/>
                <c:pt idx="0">
                  <c:v>7.2481475045617998</c:v>
                </c:pt>
                <c:pt idx="1">
                  <c:v>7.5965740027145188</c:v>
                </c:pt>
                <c:pt idx="2">
                  <c:v>7.4380193120073699</c:v>
                </c:pt>
                <c:pt idx="3">
                  <c:v>7.8386977785719196</c:v>
                </c:pt>
                <c:pt idx="4">
                  <c:v>7.7359600273472431</c:v>
                </c:pt>
                <c:pt idx="5">
                  <c:v>7.9609151204407169</c:v>
                </c:pt>
                <c:pt idx="6">
                  <c:v>7.6021542220628113</c:v>
                </c:pt>
                <c:pt idx="7">
                  <c:v>7.832291626516156</c:v>
                </c:pt>
                <c:pt idx="8">
                  <c:v>8.0262214962890361</c:v>
                </c:pt>
                <c:pt idx="9">
                  <c:v>7.8309975294758232</c:v>
                </c:pt>
                <c:pt idx="10">
                  <c:v>8.0928255985323112</c:v>
                </c:pt>
                <c:pt idx="11">
                  <c:v>7.4001309448040793</c:v>
                </c:pt>
                <c:pt idx="12">
                  <c:v>7.3866217844877262</c:v>
                </c:pt>
                <c:pt idx="13">
                  <c:v>7.7422227706888798</c:v>
                </c:pt>
                <c:pt idx="14">
                  <c:v>7.5803832285788744</c:v>
                </c:pt>
                <c:pt idx="15">
                  <c:v>7.9860907449403982</c:v>
                </c:pt>
                <c:pt idx="16">
                  <c:v>7.8805676614414253</c:v>
                </c:pt>
                <c:pt idx="17">
                  <c:v>8.1101086508140199</c:v>
                </c:pt>
                <c:pt idx="18">
                  <c:v>7.7445733886132686</c:v>
                </c:pt>
                <c:pt idx="19">
                  <c:v>7.9786047619250802</c:v>
                </c:pt>
                <c:pt idx="20">
                  <c:v>8.1763415377133768</c:v>
                </c:pt>
                <c:pt idx="21">
                  <c:v>7.9772595313714696</c:v>
                </c:pt>
                <c:pt idx="22">
                  <c:v>8.2429061673154322</c:v>
                </c:pt>
                <c:pt idx="23">
                  <c:v>1.1760903362301178E-10</c:v>
                </c:pt>
                <c:pt idx="24">
                  <c:v>3.418172411784326E-10</c:v>
                </c:pt>
                <c:pt idx="25">
                  <c:v>2.9354261243952351E-9</c:v>
                </c:pt>
                <c:pt idx="26">
                  <c:v>7.7183615881157586</c:v>
                </c:pt>
                <c:pt idx="27">
                  <c:v>8.1291527147141451</c:v>
                </c:pt>
                <c:pt idx="28">
                  <c:v>8.0207558882441887</c:v>
                </c:pt>
                <c:pt idx="29">
                  <c:v>8.2549438973008264</c:v>
                </c:pt>
                <c:pt idx="30">
                  <c:v>7.8826964669042319</c:v>
                </c:pt>
                <c:pt idx="31">
                  <c:v>8.1207419788134487</c:v>
                </c:pt>
                <c:pt idx="32">
                  <c:v>8.3224720424385872</c:v>
                </c:pt>
                <c:pt idx="33">
                  <c:v>8.1197885933231824</c:v>
                </c:pt>
                <c:pt idx="34">
                  <c:v>8.3892716188149663</c:v>
                </c:pt>
                <c:pt idx="35">
                  <c:v>7.6720944464663674</c:v>
                </c:pt>
                <c:pt idx="36">
                  <c:v>7.6568528348952576</c:v>
                </c:pt>
                <c:pt idx="37">
                  <c:v>8.0268771229396165</c:v>
                </c:pt>
                <c:pt idx="38">
                  <c:v>7.8589179581002604</c:v>
                </c:pt>
                <c:pt idx="39">
                  <c:v>8.2746652298251426</c:v>
                </c:pt>
                <c:pt idx="40">
                  <c:v>8.1634146263523242</c:v>
                </c:pt>
                <c:pt idx="41">
                  <c:v>8.4024884774254538</c:v>
                </c:pt>
                <c:pt idx="42">
                  <c:v>8.0235608294959988</c:v>
                </c:pt>
                <c:pt idx="43">
                  <c:v>8.2657482186038358</c:v>
                </c:pt>
                <c:pt idx="44">
                  <c:v>8.4716624863558749</c:v>
                </c:pt>
                <c:pt idx="45">
                  <c:v>8.2653886154291989</c:v>
                </c:pt>
                <c:pt idx="46">
                  <c:v>1.2629541856767901E-10</c:v>
                </c:pt>
                <c:pt idx="47">
                  <c:v>1.3575019060252131</c:v>
                </c:pt>
                <c:pt idx="48">
                  <c:v>7.7917149449543786</c:v>
                </c:pt>
                <c:pt idx="49">
                  <c:v>6.3855729592887656E-9</c:v>
                </c:pt>
                <c:pt idx="50">
                  <c:v>4.0508041365683312E-11</c:v>
                </c:pt>
                <c:pt idx="51">
                  <c:v>8.8493479211138037E-10</c:v>
                </c:pt>
                <c:pt idx="52">
                  <c:v>5.8238569522472972E-10</c:v>
                </c:pt>
                <c:pt idx="53">
                  <c:v>3.3403821930733102E-9</c:v>
                </c:pt>
                <c:pt idx="54">
                  <c:v>2.6909248163065058E-9</c:v>
                </c:pt>
                <c:pt idx="55">
                  <c:v>1.5176340184552828E-9</c:v>
                </c:pt>
                <c:pt idx="56">
                  <c:v>9.1158014470238413E-10</c:v>
                </c:pt>
                <c:pt idx="57">
                  <c:v>1.3695462541818415E-9</c:v>
                </c:pt>
                <c:pt idx="58">
                  <c:v>3.2615901091048727E-9</c:v>
                </c:pt>
                <c:pt idx="59">
                  <c:v>3.4878766541623918E-10</c:v>
                </c:pt>
                <c:pt idx="60">
                  <c:v>7.918648240451148</c:v>
                </c:pt>
                <c:pt idx="61">
                  <c:v>8.3028878361874376</c:v>
                </c:pt>
                <c:pt idx="62">
                  <c:v>8.1291427503383602</c:v>
                </c:pt>
                <c:pt idx="63">
                  <c:v>8.5546613222286396</c:v>
                </c:pt>
                <c:pt idx="64">
                  <c:v>8.4376117484825954</c:v>
                </c:pt>
                <c:pt idx="65">
                  <c:v>8.6862454597830947</c:v>
                </c:pt>
                <c:pt idx="66">
                  <c:v>8.294193104844453</c:v>
                </c:pt>
                <c:pt idx="67">
                  <c:v>8.5445661814810592</c:v>
                </c:pt>
                <c:pt idx="68">
                  <c:v>8.7588190636706713</c:v>
                </c:pt>
                <c:pt idx="69">
                  <c:v>8.5457415723431041</c:v>
                </c:pt>
                <c:pt idx="70">
                  <c:v>8.8267489033460151</c:v>
                </c:pt>
                <c:pt idx="71">
                  <c:v>8.074190279465256</c:v>
                </c:pt>
                <c:pt idx="72">
                  <c:v>8.0438931532626157</c:v>
                </c:pt>
                <c:pt idx="73">
                  <c:v>8.4349482429970521</c:v>
                </c:pt>
                <c:pt idx="74">
                  <c:v>8.2584623305046989</c:v>
                </c:pt>
                <c:pt idx="75">
                  <c:v>8.6888322447121027</c:v>
                </c:pt>
                <c:pt idx="76">
                  <c:v>8.5687931026623119</c:v>
                </c:pt>
                <c:pt idx="77">
                  <c:v>8.8220900977030396</c:v>
                </c:pt>
                <c:pt idx="78">
                  <c:v>8.4235556715429993</c:v>
                </c:pt>
                <c:pt idx="79">
                  <c:v>8.6779820899100741</c:v>
                </c:pt>
                <c:pt idx="80">
                  <c:v>8.8964020426028583</c:v>
                </c:pt>
                <c:pt idx="81">
                  <c:v>8.6801241419379949</c:v>
                </c:pt>
                <c:pt idx="82">
                  <c:v>8.9648117659126001</c:v>
                </c:pt>
                <c:pt idx="83">
                  <c:v>8.2011550051065569</c:v>
                </c:pt>
                <c:pt idx="84">
                  <c:v>8.1666919355084246</c:v>
                </c:pt>
                <c:pt idx="85">
                  <c:v>8.5644689062901307</c:v>
                </c:pt>
                <c:pt idx="86">
                  <c:v>8.3853234144917224</c:v>
                </c:pt>
                <c:pt idx="87">
                  <c:v>8.8205039141248562</c:v>
                </c:pt>
                <c:pt idx="88">
                  <c:v>8.6974323113572609</c:v>
                </c:pt>
                <c:pt idx="89">
                  <c:v>8.955375087705761</c:v>
                </c:pt>
                <c:pt idx="90">
                  <c:v>8.5504036803540657</c:v>
                </c:pt>
                <c:pt idx="91">
                  <c:v>8.808885029025987</c:v>
                </c:pt>
                <c:pt idx="92">
                  <c:v>9.0315035696185078</c:v>
                </c:pt>
                <c:pt idx="93">
                  <c:v>8.8121276390520507</c:v>
                </c:pt>
                <c:pt idx="94">
                  <c:v>9.100447663327941</c:v>
                </c:pt>
                <c:pt idx="95">
                  <c:v>8.3259380726631207</c:v>
                </c:pt>
                <c:pt idx="96">
                  <c:v>8.2871723876087344</c:v>
                </c:pt>
                <c:pt idx="97">
                  <c:v>8.6915811287435645</c:v>
                </c:pt>
                <c:pt idx="98">
                  <c:v>8.5098530463146744</c:v>
                </c:pt>
                <c:pt idx="99">
                  <c:v>8.9498125314639765</c:v>
                </c:pt>
                <c:pt idx="100">
                  <c:v>8.8236610441308585</c:v>
                </c:pt>
                <c:pt idx="101">
                  <c:v>9.0862342917571368</c:v>
                </c:pt>
                <c:pt idx="102">
                  <c:v>8.6748616466829844</c:v>
                </c:pt>
                <c:pt idx="103">
                  <c:v>8.9374031227926025</c:v>
                </c:pt>
                <c:pt idx="104">
                  <c:v>9.1642544859896589</c:v>
                </c:pt>
                <c:pt idx="105">
                  <c:v>8.9418788513103209</c:v>
                </c:pt>
                <c:pt idx="106">
                  <c:v>9.2337874447221111</c:v>
                </c:pt>
                <c:pt idx="107">
                  <c:v>8.4486578538053436</c:v>
                </c:pt>
                <c:pt idx="108">
                  <c:v>8.4212068493361585</c:v>
                </c:pt>
                <c:pt idx="109">
                  <c:v>8.833218685886095</c:v>
                </c:pt>
                <c:pt idx="110">
                  <c:v>8.6486173613811843</c:v>
                </c:pt>
                <c:pt idx="111">
                  <c:v>9.0930305020592641</c:v>
                </c:pt>
                <c:pt idx="112">
                  <c:v>8.9638055390460067</c:v>
                </c:pt>
                <c:pt idx="113">
                  <c:v>9.2315527268729056</c:v>
                </c:pt>
                <c:pt idx="114">
                  <c:v>8.813573150197044</c:v>
                </c:pt>
                <c:pt idx="115">
                  <c:v>9.0803643360704882</c:v>
                </c:pt>
                <c:pt idx="116">
                  <c:v>9.3117187189563992</c:v>
                </c:pt>
                <c:pt idx="117">
                  <c:v>9.0909203890842036</c:v>
                </c:pt>
                <c:pt idx="118">
                  <c:v>9.4158993332421232</c:v>
                </c:pt>
                <c:pt idx="119">
                  <c:v>8.6104099072363169</c:v>
                </c:pt>
                <c:pt idx="120">
                  <c:v>8.6055100509947806</c:v>
                </c:pt>
                <c:pt idx="121">
                  <c:v>9.0640550020216324</c:v>
                </c:pt>
                <c:pt idx="122">
                  <c:v>8.8793038620715379</c:v>
                </c:pt>
                <c:pt idx="123">
                  <c:v>9.3554447241476737</c:v>
                </c:pt>
                <c:pt idx="124">
                  <c:v>9.2303836572828004</c:v>
                </c:pt>
                <c:pt idx="125">
                  <c:v>9.531312686700403</c:v>
                </c:pt>
                <c:pt idx="126">
                  <c:v>9.1103933786544076</c:v>
                </c:pt>
                <c:pt idx="127">
                  <c:v>9.4200300831653294</c:v>
                </c:pt>
                <c:pt idx="128">
                  <c:v>9.6950774861797981</c:v>
                </c:pt>
                <c:pt idx="129">
                  <c:v>9.4771245441006613</c:v>
                </c:pt>
                <c:pt idx="130">
                  <c:v>9.8204226454326999</c:v>
                </c:pt>
                <c:pt idx="131">
                  <c:v>8.9934967540757498</c:v>
                </c:pt>
                <c:pt idx="132">
                  <c:v>9.13030319252357</c:v>
                </c:pt>
                <c:pt idx="133">
                  <c:v>9.5791811213020992</c:v>
                </c:pt>
                <c:pt idx="134">
                  <c:v>9.3548996103709214</c:v>
                </c:pt>
                <c:pt idx="135">
                  <c:v>9.8179963238362689</c:v>
                </c:pt>
                <c:pt idx="136">
                  <c:v>9.6553861785287154</c:v>
                </c:pt>
                <c:pt idx="137">
                  <c:v>9.9377685465296963</c:v>
                </c:pt>
                <c:pt idx="138">
                  <c:v>9.4993783626268851</c:v>
                </c:pt>
                <c:pt idx="139">
                  <c:v>9.8487657245459559</c:v>
                </c:pt>
                <c:pt idx="140">
                  <c:v>10.168682906030881</c:v>
                </c:pt>
                <c:pt idx="141">
                  <c:v>9.9708506602764828</c:v>
                </c:pt>
                <c:pt idx="142">
                  <c:v>10.355466398181306</c:v>
                </c:pt>
                <c:pt idx="143">
                  <c:v>9.5174286433975794</c:v>
                </c:pt>
                <c:pt idx="144">
                  <c:v>9.7094190584866737</c:v>
                </c:pt>
                <c:pt idx="145">
                  <c:v>10.201996945212159</c:v>
                </c:pt>
                <c:pt idx="146">
                  <c:v>9.9802600261537009</c:v>
                </c:pt>
                <c:pt idx="147">
                  <c:v>10.487611456392187</c:v>
                </c:pt>
                <c:pt idx="148">
                  <c:v>10.343978967277508</c:v>
                </c:pt>
                <c:pt idx="149">
                  <c:v>10.662839451088075</c:v>
                </c:pt>
                <c:pt idx="150">
                  <c:v>10.179296482689097</c:v>
                </c:pt>
                <c:pt idx="151">
                  <c:v>10.49061094973149</c:v>
                </c:pt>
                <c:pt idx="152">
                  <c:v>10.775649431860074</c:v>
                </c:pt>
                <c:pt idx="153">
                  <c:v>10.51418356796421</c:v>
                </c:pt>
                <c:pt idx="154">
                  <c:v>10.857213066021359</c:v>
                </c:pt>
                <c:pt idx="155">
                  <c:v>9.9342901583768253</c:v>
                </c:pt>
                <c:pt idx="156">
                  <c:v>9.8975228209674242</c:v>
                </c:pt>
                <c:pt idx="157">
                  <c:v>10.394996844748675</c:v>
                </c:pt>
                <c:pt idx="158">
                  <c:v>10.172240426512872</c:v>
                </c:pt>
                <c:pt idx="159">
                  <c:v>10.683988903030695</c:v>
                </c:pt>
                <c:pt idx="160">
                  <c:v>10.526346704569733</c:v>
                </c:pt>
                <c:pt idx="161">
                  <c:v>10.853901441183552</c:v>
                </c:pt>
                <c:pt idx="162">
                  <c:v>10.364504922425112</c:v>
                </c:pt>
                <c:pt idx="163">
                  <c:v>10.690196962699702</c:v>
                </c:pt>
                <c:pt idx="164">
                  <c:v>10.984384868192137</c:v>
                </c:pt>
                <c:pt idx="165">
                  <c:v>10.727095822912815</c:v>
                </c:pt>
                <c:pt idx="166">
                  <c:v>11.086679653912142</c:v>
                </c:pt>
                <c:pt idx="167">
                  <c:v>10.152501162454428</c:v>
                </c:pt>
              </c:numCache>
            </c:numRef>
          </c:val>
          <c:smooth val="0"/>
          <c:extLst>
            <c:ext xmlns:c16="http://schemas.microsoft.com/office/drawing/2014/chart" uri="{C3380CC4-5D6E-409C-BE32-E72D297353CC}">
              <c16:uniqueId val="{00000000-98AB-4C23-9B15-B5F11C9FACEC}"/>
            </c:ext>
          </c:extLst>
        </c:ser>
        <c:ser>
          <c:idx val="3"/>
          <c:order val="1"/>
          <c:tx>
            <c:strRef>
              <c:f>'Graficos 5-3 a 5-23_Flujos '!$ET$4</c:f>
              <c:strCache>
                <c:ptCount val="1"/>
                <c:pt idx="0">
                  <c:v>Flujo Oferta2</c:v>
                </c:pt>
              </c:strCache>
            </c:strRef>
          </c:tx>
          <c:spPr>
            <a:ln w="38100" cap="rnd">
              <a:solidFill>
                <a:schemeClr val="accent4"/>
              </a:solidFill>
              <a:prstDash val="sysDot"/>
              <a:round/>
            </a:ln>
            <a:effectLst/>
          </c:spPr>
          <c:marker>
            <c:symbol val="none"/>
          </c:marker>
          <c:val>
            <c:numRef>
              <c:f>'Graficos 5-3 a 5-23_Flujos '!$ET$5:$ET$172</c:f>
              <c:numCache>
                <c:formatCode>General</c:formatCode>
                <c:ptCount val="168"/>
                <c:pt idx="0">
                  <c:v>7.2481475045620591</c:v>
                </c:pt>
                <c:pt idx="1">
                  <c:v>7.5965740027193576</c:v>
                </c:pt>
                <c:pt idx="2">
                  <c:v>7.4380193124362144</c:v>
                </c:pt>
                <c:pt idx="3">
                  <c:v>7.8386977785747547</c:v>
                </c:pt>
                <c:pt idx="4">
                  <c:v>7.735960027410048</c:v>
                </c:pt>
                <c:pt idx="5">
                  <c:v>7.9609151204487141</c:v>
                </c:pt>
                <c:pt idx="6">
                  <c:v>7.6021542221271083</c:v>
                </c:pt>
                <c:pt idx="7">
                  <c:v>7.8322916265236522</c:v>
                </c:pt>
                <c:pt idx="8">
                  <c:v>8.0262214975597139</c:v>
                </c:pt>
                <c:pt idx="9">
                  <c:v>7.8309975327422947</c:v>
                </c:pt>
                <c:pt idx="10">
                  <c:v>8.0928255985348656</c:v>
                </c:pt>
                <c:pt idx="11">
                  <c:v>7.4001309449526929</c:v>
                </c:pt>
                <c:pt idx="12">
                  <c:v>7.3866217862918404</c:v>
                </c:pt>
                <c:pt idx="13">
                  <c:v>7.7422227711133118</c:v>
                </c:pt>
                <c:pt idx="14">
                  <c:v>7.580383228603683</c:v>
                </c:pt>
                <c:pt idx="15">
                  <c:v>7.9860907456866137</c:v>
                </c:pt>
                <c:pt idx="16">
                  <c:v>7.8805676623372953</c:v>
                </c:pt>
                <c:pt idx="17">
                  <c:v>8.1101086509095239</c:v>
                </c:pt>
                <c:pt idx="18">
                  <c:v>7.7445733893810882</c:v>
                </c:pt>
                <c:pt idx="19">
                  <c:v>7.9786047633535979</c:v>
                </c:pt>
                <c:pt idx="20">
                  <c:v>8.1763415377285078</c:v>
                </c:pt>
                <c:pt idx="21">
                  <c:v>7.9772595313673698</c:v>
                </c:pt>
                <c:pt idx="22">
                  <c:v>8.2429061761196607</c:v>
                </c:pt>
                <c:pt idx="23">
                  <c:v>7.5377396972803119</c:v>
                </c:pt>
                <c:pt idx="24">
                  <c:v>7.5206175457920743</c:v>
                </c:pt>
                <c:pt idx="25">
                  <c:v>7.8832768861794449</c:v>
                </c:pt>
                <c:pt idx="26">
                  <c:v>7.7183615884676833</c:v>
                </c:pt>
                <c:pt idx="27">
                  <c:v>8.1291527154018617</c:v>
                </c:pt>
                <c:pt idx="28">
                  <c:v>8.0207558883768897</c:v>
                </c:pt>
                <c:pt idx="29">
                  <c:v>8.2549438980024163</c:v>
                </c:pt>
                <c:pt idx="30">
                  <c:v>7.8826964671371407</c:v>
                </c:pt>
                <c:pt idx="31">
                  <c:v>8.1207419796998224</c:v>
                </c:pt>
                <c:pt idx="32">
                  <c:v>8.3224720428645362</c:v>
                </c:pt>
                <c:pt idx="33">
                  <c:v>8.1197885960141178</c:v>
                </c:pt>
                <c:pt idx="34">
                  <c:v>8.3892716215216474</c:v>
                </c:pt>
                <c:pt idx="35">
                  <c:v>7.6720944466440528</c:v>
                </c:pt>
                <c:pt idx="36">
                  <c:v>7.6568528353296337</c:v>
                </c:pt>
                <c:pt idx="37">
                  <c:v>8.0268771244128416</c:v>
                </c:pt>
                <c:pt idx="38">
                  <c:v>7.8589179581488899</c:v>
                </c:pt>
                <c:pt idx="39">
                  <c:v>8.2746652298159127</c:v>
                </c:pt>
                <c:pt idx="40">
                  <c:v>8.1634146263521536</c:v>
                </c:pt>
                <c:pt idx="41">
                  <c:v>8.4024884831986704</c:v>
                </c:pt>
                <c:pt idx="42">
                  <c:v>8.0235608294805942</c:v>
                </c:pt>
                <c:pt idx="43">
                  <c:v>8.2657482198711847</c:v>
                </c:pt>
                <c:pt idx="44">
                  <c:v>8.4716624917878676</c:v>
                </c:pt>
                <c:pt idx="45">
                  <c:v>8.2653886229506277</c:v>
                </c:pt>
                <c:pt idx="46">
                  <c:v>8.5387917609010735</c:v>
                </c:pt>
                <c:pt idx="47">
                  <c:v>7.8094873935595785</c:v>
                </c:pt>
                <c:pt idx="48">
                  <c:v>7.7917149451582262</c:v>
                </c:pt>
                <c:pt idx="49">
                  <c:v>8.1690942896537564</c:v>
                </c:pt>
                <c:pt idx="50">
                  <c:v>7.9981510281117032</c:v>
                </c:pt>
                <c:pt idx="51">
                  <c:v>8.4187576055310309</c:v>
                </c:pt>
                <c:pt idx="52">
                  <c:v>8.30465272753964</c:v>
                </c:pt>
                <c:pt idx="53">
                  <c:v>8.5486298641400751</c:v>
                </c:pt>
                <c:pt idx="54">
                  <c:v>8.1630903655231712</c:v>
                </c:pt>
                <c:pt idx="55">
                  <c:v>8.4094168777798437</c:v>
                </c:pt>
                <c:pt idx="56">
                  <c:v>8.6195427677470491</c:v>
                </c:pt>
                <c:pt idx="57">
                  <c:v>8.4097419095389974</c:v>
                </c:pt>
                <c:pt idx="58">
                  <c:v>8.6870258907342084</c:v>
                </c:pt>
                <c:pt idx="59">
                  <c:v>7.945748959503117</c:v>
                </c:pt>
                <c:pt idx="60">
                  <c:v>7.918648240451148</c:v>
                </c:pt>
                <c:pt idx="61">
                  <c:v>8.3028878361874376</c:v>
                </c:pt>
                <c:pt idx="62">
                  <c:v>8.1291427503383602</c:v>
                </c:pt>
                <c:pt idx="63">
                  <c:v>8.5546613222286396</c:v>
                </c:pt>
                <c:pt idx="64">
                  <c:v>8.4376117484862334</c:v>
                </c:pt>
                <c:pt idx="65">
                  <c:v>8.6862454597830947</c:v>
                </c:pt>
                <c:pt idx="66">
                  <c:v>8.294193104844453</c:v>
                </c:pt>
                <c:pt idx="67">
                  <c:v>8.5445661814810592</c:v>
                </c:pt>
                <c:pt idx="68">
                  <c:v>8.7588190636706713</c:v>
                </c:pt>
                <c:pt idx="69">
                  <c:v>8.5457415723431041</c:v>
                </c:pt>
                <c:pt idx="70">
                  <c:v>8.8267489033496531</c:v>
                </c:pt>
                <c:pt idx="71">
                  <c:v>8.074190279468894</c:v>
                </c:pt>
                <c:pt idx="72">
                  <c:v>8.0438931533426512</c:v>
                </c:pt>
                <c:pt idx="73">
                  <c:v>8.4349482429934142</c:v>
                </c:pt>
                <c:pt idx="74">
                  <c:v>8.2584623305046989</c:v>
                </c:pt>
                <c:pt idx="75">
                  <c:v>8.6888322447121027</c:v>
                </c:pt>
                <c:pt idx="76">
                  <c:v>8.5687931026586739</c:v>
                </c:pt>
                <c:pt idx="77">
                  <c:v>8.8220900977030396</c:v>
                </c:pt>
                <c:pt idx="78">
                  <c:v>8.4235556715429993</c:v>
                </c:pt>
                <c:pt idx="79">
                  <c:v>8.6779820899100741</c:v>
                </c:pt>
                <c:pt idx="80">
                  <c:v>8.8964020426064963</c:v>
                </c:pt>
                <c:pt idx="81">
                  <c:v>8.6801241419379949</c:v>
                </c:pt>
                <c:pt idx="82">
                  <c:v>8.9648117659126001</c:v>
                </c:pt>
                <c:pt idx="83">
                  <c:v>8.2011550051065569</c:v>
                </c:pt>
                <c:pt idx="84">
                  <c:v>8.1666919355084246</c:v>
                </c:pt>
                <c:pt idx="85">
                  <c:v>8.5644689062937687</c:v>
                </c:pt>
                <c:pt idx="86">
                  <c:v>8.3853234144917224</c:v>
                </c:pt>
                <c:pt idx="87">
                  <c:v>8.8205039141248562</c:v>
                </c:pt>
                <c:pt idx="88">
                  <c:v>8.6974323113536229</c:v>
                </c:pt>
                <c:pt idx="89">
                  <c:v>8.955375087705761</c:v>
                </c:pt>
                <c:pt idx="90">
                  <c:v>8.5504036803577037</c:v>
                </c:pt>
                <c:pt idx="91">
                  <c:v>8.808885029025987</c:v>
                </c:pt>
                <c:pt idx="92">
                  <c:v>9.0315035696185078</c:v>
                </c:pt>
                <c:pt idx="93">
                  <c:v>8.8121276390520507</c:v>
                </c:pt>
                <c:pt idx="94">
                  <c:v>9.100447663331579</c:v>
                </c:pt>
                <c:pt idx="95">
                  <c:v>8.3259380726594827</c:v>
                </c:pt>
                <c:pt idx="96">
                  <c:v>8.2871723876087344</c:v>
                </c:pt>
                <c:pt idx="97">
                  <c:v>8.6915811287435645</c:v>
                </c:pt>
                <c:pt idx="98">
                  <c:v>8.5098530463146744</c:v>
                </c:pt>
                <c:pt idx="99">
                  <c:v>8.9498125314639765</c:v>
                </c:pt>
                <c:pt idx="100">
                  <c:v>8.8236610441308585</c:v>
                </c:pt>
                <c:pt idx="101">
                  <c:v>9.0862342917571368</c:v>
                </c:pt>
                <c:pt idx="102">
                  <c:v>8.6748616466829844</c:v>
                </c:pt>
                <c:pt idx="103">
                  <c:v>8.9374031227889645</c:v>
                </c:pt>
                <c:pt idx="104">
                  <c:v>9.1642544859860209</c:v>
                </c:pt>
                <c:pt idx="105">
                  <c:v>8.9418788513103209</c:v>
                </c:pt>
                <c:pt idx="106">
                  <c:v>9.2337874447221111</c:v>
                </c:pt>
                <c:pt idx="107">
                  <c:v>8.4486578538053436</c:v>
                </c:pt>
                <c:pt idx="108">
                  <c:v>8.4212068493397965</c:v>
                </c:pt>
                <c:pt idx="109">
                  <c:v>8.833218685886095</c:v>
                </c:pt>
                <c:pt idx="110">
                  <c:v>8.6486173613811843</c:v>
                </c:pt>
                <c:pt idx="111">
                  <c:v>9.0930305020629021</c:v>
                </c:pt>
                <c:pt idx="112">
                  <c:v>8.9638055390460067</c:v>
                </c:pt>
                <c:pt idx="113">
                  <c:v>9.2315527268729056</c:v>
                </c:pt>
                <c:pt idx="114">
                  <c:v>8.813573150197044</c:v>
                </c:pt>
                <c:pt idx="115">
                  <c:v>9.0803643360704882</c:v>
                </c:pt>
                <c:pt idx="116">
                  <c:v>9.3117187189563992</c:v>
                </c:pt>
                <c:pt idx="117">
                  <c:v>9.085944733411452</c:v>
                </c:pt>
                <c:pt idx="118">
                  <c:v>9.3816169062774861</c:v>
                </c:pt>
                <c:pt idx="119">
                  <c:v>8.5847894265934883</c:v>
                </c:pt>
                <c:pt idx="120">
                  <c:v>8.5610148026280513</c:v>
                </c:pt>
                <c:pt idx="121">
                  <c:v>8.981069941943133</c:v>
                </c:pt>
                <c:pt idx="122">
                  <c:v>8.7934817069472047</c:v>
                </c:pt>
                <c:pt idx="123">
                  <c:v>9.2422001442755572</c:v>
                </c:pt>
                <c:pt idx="124">
                  <c:v>9.1098450022000179</c:v>
                </c:pt>
                <c:pt idx="125">
                  <c:v>9.383037136769417</c:v>
                </c:pt>
                <c:pt idx="126">
                  <c:v>8.9583252615811944</c:v>
                </c:pt>
                <c:pt idx="127">
                  <c:v>9.2304240179146291</c:v>
                </c:pt>
                <c:pt idx="128">
                  <c:v>9.5031223252808559</c:v>
                </c:pt>
                <c:pt idx="129">
                  <c:v>9.2926544769397879</c:v>
                </c:pt>
                <c:pt idx="130">
                  <c:v>9.6345208793063648</c:v>
                </c:pt>
                <c:pt idx="131">
                  <c:v>8.8250108687898319</c:v>
                </c:pt>
                <c:pt idx="132">
                  <c:v>8.9569355929379526</c:v>
                </c:pt>
                <c:pt idx="133">
                  <c:v>9.4032061989346403</c:v>
                </c:pt>
                <c:pt idx="134">
                  <c:v>9.1834576118635596</c:v>
                </c:pt>
                <c:pt idx="135">
                  <c:v>9.641828664138302</c:v>
                </c:pt>
                <c:pt idx="136">
                  <c:v>9.4845459294920147</c:v>
                </c:pt>
                <c:pt idx="137">
                  <c:v>9.7664951385995664</c:v>
                </c:pt>
                <c:pt idx="138">
                  <c:v>9.334093716875941</c:v>
                </c:pt>
                <c:pt idx="139">
                  <c:v>9.6748586094327038</c:v>
                </c:pt>
                <c:pt idx="140">
                  <c:v>9.9751695222003036</c:v>
                </c:pt>
                <c:pt idx="141">
                  <c:v>9.7571399598346034</c:v>
                </c:pt>
                <c:pt idx="142">
                  <c:v>10.112748559789907</c:v>
                </c:pt>
                <c:pt idx="143">
                  <c:v>9.2691991591600527</c:v>
                </c:pt>
                <c:pt idx="144">
                  <c:v>9.3326957897261309</c:v>
                </c:pt>
                <c:pt idx="145">
                  <c:v>9.7743862858987995</c:v>
                </c:pt>
                <c:pt idx="146">
                  <c:v>9.5131964965767111</c:v>
                </c:pt>
                <c:pt idx="147">
                  <c:v>9.9574920400191331</c:v>
                </c:pt>
                <c:pt idx="148">
                  <c:v>9.7788947431690758</c:v>
                </c:pt>
                <c:pt idx="149">
                  <c:v>10.042473262288695</c:v>
                </c:pt>
                <c:pt idx="150">
                  <c:v>9.5717224602849456</c:v>
                </c:pt>
                <c:pt idx="151">
                  <c:v>9.8924312335439026</c:v>
                </c:pt>
                <c:pt idx="152">
                  <c:v>10.190901837595447</c:v>
                </c:pt>
                <c:pt idx="153">
                  <c:v>9.9616461257064657</c:v>
                </c:pt>
                <c:pt idx="154">
                  <c:v>10.314636248585884</c:v>
                </c:pt>
                <c:pt idx="155">
                  <c:v>9.4481581066793296</c:v>
                </c:pt>
                <c:pt idx="156">
                  <c:v>9.435378852114809</c:v>
                </c:pt>
                <c:pt idx="157">
                  <c:v>9.9408357112006343</c:v>
                </c:pt>
                <c:pt idx="158">
                  <c:v>9.7426673823574674</c:v>
                </c:pt>
                <c:pt idx="159">
                  <c:v>10.257527779322118</c:v>
                </c:pt>
                <c:pt idx="160">
                  <c:v>10.125841831468279</c:v>
                </c:pt>
                <c:pt idx="161">
                  <c:v>10.469976711479831</c:v>
                </c:pt>
                <c:pt idx="162">
                  <c:v>10.011882685201272</c:v>
                </c:pt>
                <c:pt idx="163">
                  <c:v>10.344692007507547</c:v>
                </c:pt>
                <c:pt idx="164">
                  <c:v>10.651610642671585</c:v>
                </c:pt>
                <c:pt idx="165">
                  <c:v>10.414827321525081</c:v>
                </c:pt>
                <c:pt idx="166">
                  <c:v>10.78491956392827</c:v>
                </c:pt>
                <c:pt idx="167">
                  <c:v>9.8828414603776764</c:v>
                </c:pt>
              </c:numCache>
            </c:numRef>
          </c:val>
          <c:smooth val="0"/>
          <c:extLst>
            <c:ext xmlns:c16="http://schemas.microsoft.com/office/drawing/2014/chart" uri="{C3380CC4-5D6E-409C-BE32-E72D297353CC}">
              <c16:uniqueId val="{00000001-98AB-4C23-9B15-B5F11C9FACEC}"/>
            </c:ext>
          </c:extLst>
        </c:ser>
        <c:ser>
          <c:idx val="4"/>
          <c:order val="2"/>
          <c:tx>
            <c:strRef>
              <c:f>'Graficos 5-3 a 5-23_Flujos '!$EU$4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'!$EU$5:$EU$172</c:f>
              <c:numCache>
                <c:formatCode>General</c:formatCode>
                <c:ptCount val="168"/>
                <c:pt idx="0">
                  <c:v>7.2481475045620591</c:v>
                </c:pt>
                <c:pt idx="1">
                  <c:v>7.5965740027193576</c:v>
                </c:pt>
                <c:pt idx="2">
                  <c:v>7.4380193124362144</c:v>
                </c:pt>
                <c:pt idx="3">
                  <c:v>7.8386977785747547</c:v>
                </c:pt>
                <c:pt idx="4">
                  <c:v>7.735960027410048</c:v>
                </c:pt>
                <c:pt idx="5">
                  <c:v>7.9609151204487141</c:v>
                </c:pt>
                <c:pt idx="6">
                  <c:v>7.6021542221271083</c:v>
                </c:pt>
                <c:pt idx="7">
                  <c:v>7.8322916265236522</c:v>
                </c:pt>
                <c:pt idx="8">
                  <c:v>8.0262214975597139</c:v>
                </c:pt>
                <c:pt idx="9">
                  <c:v>7.8309975327422947</c:v>
                </c:pt>
                <c:pt idx="10">
                  <c:v>8.0928255985348656</c:v>
                </c:pt>
                <c:pt idx="11">
                  <c:v>7.4001309449526929</c:v>
                </c:pt>
                <c:pt idx="12">
                  <c:v>7.38662178629178</c:v>
                </c:pt>
                <c:pt idx="13">
                  <c:v>7.7422227711135143</c:v>
                </c:pt>
                <c:pt idx="14">
                  <c:v>7.5803832286022867</c:v>
                </c:pt>
                <c:pt idx="15">
                  <c:v>7.9860907456865604</c:v>
                </c:pt>
                <c:pt idx="16">
                  <c:v>7.8805676623372278</c:v>
                </c:pt>
                <c:pt idx="17">
                  <c:v>8.1101086509095168</c:v>
                </c:pt>
                <c:pt idx="18">
                  <c:v>7.7445733893811166</c:v>
                </c:pt>
                <c:pt idx="19">
                  <c:v>7.9786047633540029</c:v>
                </c:pt>
                <c:pt idx="20">
                  <c:v>8.1763415377324584</c:v>
                </c:pt>
                <c:pt idx="21">
                  <c:v>7.9772595314279506</c:v>
                </c:pt>
                <c:pt idx="22">
                  <c:v>8.2429061761336655</c:v>
                </c:pt>
                <c:pt idx="23">
                  <c:v>7.5377396972803652</c:v>
                </c:pt>
                <c:pt idx="24">
                  <c:v>7.5206175457920708</c:v>
                </c:pt>
                <c:pt idx="25">
                  <c:v>7.8832768862550004</c:v>
                </c:pt>
                <c:pt idx="26">
                  <c:v>7.7183615884679071</c:v>
                </c:pt>
                <c:pt idx="27">
                  <c:v>8.1291527154018475</c:v>
                </c:pt>
                <c:pt idx="28">
                  <c:v>8.0207558883767796</c:v>
                </c:pt>
                <c:pt idx="29">
                  <c:v>8.254943898002459</c:v>
                </c:pt>
                <c:pt idx="30">
                  <c:v>7.8826964671370661</c:v>
                </c:pt>
                <c:pt idx="31">
                  <c:v>8.1207419796997655</c:v>
                </c:pt>
                <c:pt idx="32">
                  <c:v>8.3224720428760222</c:v>
                </c:pt>
                <c:pt idx="33">
                  <c:v>8.1197885960293696</c:v>
                </c:pt>
                <c:pt idx="34">
                  <c:v>8.3892716215384482</c:v>
                </c:pt>
                <c:pt idx="35">
                  <c:v>7.6720944466458008</c:v>
                </c:pt>
                <c:pt idx="36">
                  <c:v>7.6568528353339964</c:v>
                </c:pt>
                <c:pt idx="37">
                  <c:v>8.0268771244225228</c:v>
                </c:pt>
                <c:pt idx="38">
                  <c:v>7.8589179581563187</c:v>
                </c:pt>
                <c:pt idx="39">
                  <c:v>8.2746652298324115</c:v>
                </c:pt>
                <c:pt idx="40">
                  <c:v>8.1634146263525516</c:v>
                </c:pt>
                <c:pt idx="41">
                  <c:v>8.4024884832018003</c:v>
                </c:pt>
                <c:pt idx="42">
                  <c:v>8.0235608295120464</c:v>
                </c:pt>
                <c:pt idx="43">
                  <c:v>8.2657482199089607</c:v>
                </c:pt>
                <c:pt idx="44">
                  <c:v>8.4716624920841674</c:v>
                </c:pt>
                <c:pt idx="45">
                  <c:v>8.2653886231173139</c:v>
                </c:pt>
                <c:pt idx="46">
                  <c:v>8.5387917609374782</c:v>
                </c:pt>
                <c:pt idx="47">
                  <c:v>7.8094873937662399</c:v>
                </c:pt>
                <c:pt idx="48">
                  <c:v>7.7917149451789882</c:v>
                </c:pt>
                <c:pt idx="49">
                  <c:v>8.1690942902167833</c:v>
                </c:pt>
                <c:pt idx="50">
                  <c:v>7.9981510281117281</c:v>
                </c:pt>
                <c:pt idx="51">
                  <c:v>8.418757605762373</c:v>
                </c:pt>
                <c:pt idx="52">
                  <c:v>8.3046527276555615</c:v>
                </c:pt>
                <c:pt idx="53">
                  <c:v>8.5486298642547318</c:v>
                </c:pt>
                <c:pt idx="54">
                  <c:v>8.1630903664161423</c:v>
                </c:pt>
                <c:pt idx="55">
                  <c:v>8.409416877821517</c:v>
                </c:pt>
                <c:pt idx="56">
                  <c:v>8.6195427661656758</c:v>
                </c:pt>
                <c:pt idx="57">
                  <c:v>8.4097418921714038</c:v>
                </c:pt>
                <c:pt idx="58">
                  <c:v>8.6870258949197066</c:v>
                </c:pt>
                <c:pt idx="59">
                  <c:v>7.9457489595033231</c:v>
                </c:pt>
                <c:pt idx="60">
                  <c:v>7.918648240451148</c:v>
                </c:pt>
                <c:pt idx="61">
                  <c:v>8.3028878361874376</c:v>
                </c:pt>
                <c:pt idx="62">
                  <c:v>8.1291427503383602</c:v>
                </c:pt>
                <c:pt idx="63">
                  <c:v>8.5546613222286396</c:v>
                </c:pt>
                <c:pt idx="64">
                  <c:v>8.4376117484862334</c:v>
                </c:pt>
                <c:pt idx="65">
                  <c:v>8.6862454597830947</c:v>
                </c:pt>
                <c:pt idx="66">
                  <c:v>8.294193104844453</c:v>
                </c:pt>
                <c:pt idx="67">
                  <c:v>8.5445661814810592</c:v>
                </c:pt>
                <c:pt idx="68">
                  <c:v>8.7588190636706713</c:v>
                </c:pt>
                <c:pt idx="69">
                  <c:v>8.5457415723431041</c:v>
                </c:pt>
                <c:pt idx="70">
                  <c:v>8.8267489033496531</c:v>
                </c:pt>
                <c:pt idx="71">
                  <c:v>8.0741902794507041</c:v>
                </c:pt>
                <c:pt idx="72">
                  <c:v>8.0438931518765457</c:v>
                </c:pt>
                <c:pt idx="73">
                  <c:v>8.4349482429934142</c:v>
                </c:pt>
                <c:pt idx="74">
                  <c:v>8.2584623305046989</c:v>
                </c:pt>
                <c:pt idx="75">
                  <c:v>8.6888322447121027</c:v>
                </c:pt>
                <c:pt idx="76">
                  <c:v>8.5687931026623119</c:v>
                </c:pt>
                <c:pt idx="77">
                  <c:v>8.8220900977030396</c:v>
                </c:pt>
                <c:pt idx="78">
                  <c:v>8.4235556715429993</c:v>
                </c:pt>
                <c:pt idx="79">
                  <c:v>8.6779820899100741</c:v>
                </c:pt>
                <c:pt idx="80">
                  <c:v>8.8964020426028583</c:v>
                </c:pt>
                <c:pt idx="81">
                  <c:v>8.6801241419379949</c:v>
                </c:pt>
                <c:pt idx="82">
                  <c:v>8.9648117659126001</c:v>
                </c:pt>
                <c:pt idx="83">
                  <c:v>8.2011550051065569</c:v>
                </c:pt>
                <c:pt idx="84">
                  <c:v>8.1666919355084246</c:v>
                </c:pt>
                <c:pt idx="85">
                  <c:v>8.5644689062937687</c:v>
                </c:pt>
                <c:pt idx="86">
                  <c:v>8.3853234144917224</c:v>
                </c:pt>
                <c:pt idx="87">
                  <c:v>8.8205039141248562</c:v>
                </c:pt>
                <c:pt idx="88">
                  <c:v>8.6974323113572609</c:v>
                </c:pt>
                <c:pt idx="89">
                  <c:v>8.955375087705761</c:v>
                </c:pt>
                <c:pt idx="90">
                  <c:v>8.5504036803577037</c:v>
                </c:pt>
                <c:pt idx="91">
                  <c:v>8.808885029025987</c:v>
                </c:pt>
                <c:pt idx="92">
                  <c:v>9.0315035696185078</c:v>
                </c:pt>
                <c:pt idx="93">
                  <c:v>8.8121276390556886</c:v>
                </c:pt>
                <c:pt idx="94">
                  <c:v>9.100447663331579</c:v>
                </c:pt>
                <c:pt idx="95">
                  <c:v>8.3259380726594827</c:v>
                </c:pt>
                <c:pt idx="96">
                  <c:v>8.2871723872885923</c:v>
                </c:pt>
                <c:pt idx="97">
                  <c:v>8.6915811287435645</c:v>
                </c:pt>
                <c:pt idx="98">
                  <c:v>8.5098530463146744</c:v>
                </c:pt>
                <c:pt idx="99">
                  <c:v>8.9498125314639765</c:v>
                </c:pt>
                <c:pt idx="100">
                  <c:v>8.8236610441272205</c:v>
                </c:pt>
                <c:pt idx="101">
                  <c:v>9.0862342917571368</c:v>
                </c:pt>
                <c:pt idx="102">
                  <c:v>8.6748616466829844</c:v>
                </c:pt>
                <c:pt idx="103">
                  <c:v>8.9374031227926025</c:v>
                </c:pt>
                <c:pt idx="104">
                  <c:v>9.1642544859860209</c:v>
                </c:pt>
                <c:pt idx="105">
                  <c:v>8.9418788513103209</c:v>
                </c:pt>
                <c:pt idx="106">
                  <c:v>9.2337874447221111</c:v>
                </c:pt>
                <c:pt idx="107">
                  <c:v>8.4486578538089816</c:v>
                </c:pt>
                <c:pt idx="108">
                  <c:v>8.4212068493397965</c:v>
                </c:pt>
                <c:pt idx="109">
                  <c:v>8.833218685886095</c:v>
                </c:pt>
                <c:pt idx="110">
                  <c:v>8.6486173613811843</c:v>
                </c:pt>
                <c:pt idx="111">
                  <c:v>9.0930305020629021</c:v>
                </c:pt>
                <c:pt idx="112">
                  <c:v>8.9638055390460067</c:v>
                </c:pt>
                <c:pt idx="113">
                  <c:v>9.2315527268729056</c:v>
                </c:pt>
                <c:pt idx="114">
                  <c:v>8.813573150197044</c:v>
                </c:pt>
                <c:pt idx="115">
                  <c:v>9.0803643360704882</c:v>
                </c:pt>
                <c:pt idx="116">
                  <c:v>9.3117187189563992</c:v>
                </c:pt>
                <c:pt idx="117">
                  <c:v>9.085944733411452</c:v>
                </c:pt>
                <c:pt idx="118">
                  <c:v>9.3816169062774861</c:v>
                </c:pt>
                <c:pt idx="119">
                  <c:v>8.5847894265971263</c:v>
                </c:pt>
                <c:pt idx="120">
                  <c:v>8.5610148026353272</c:v>
                </c:pt>
                <c:pt idx="121">
                  <c:v>8.981069941943133</c:v>
                </c:pt>
                <c:pt idx="122">
                  <c:v>8.7934817069472047</c:v>
                </c:pt>
                <c:pt idx="123">
                  <c:v>9.2422001442791952</c:v>
                </c:pt>
                <c:pt idx="124">
                  <c:v>9.1098450022000179</c:v>
                </c:pt>
                <c:pt idx="125">
                  <c:v>9.383037136769417</c:v>
                </c:pt>
                <c:pt idx="126">
                  <c:v>8.9583252615811944</c:v>
                </c:pt>
                <c:pt idx="127">
                  <c:v>9.2304240179109911</c:v>
                </c:pt>
                <c:pt idx="128">
                  <c:v>9.5031223252808559</c:v>
                </c:pt>
                <c:pt idx="129">
                  <c:v>9.2926544769543398</c:v>
                </c:pt>
                <c:pt idx="130">
                  <c:v>9.6345208793100028</c:v>
                </c:pt>
                <c:pt idx="131">
                  <c:v>8.8250108683605504</c:v>
                </c:pt>
                <c:pt idx="132">
                  <c:v>8.9569355890453153</c:v>
                </c:pt>
                <c:pt idx="133">
                  <c:v>9.4032061989346403</c:v>
                </c:pt>
                <c:pt idx="134">
                  <c:v>9.1834576118635596</c:v>
                </c:pt>
                <c:pt idx="135">
                  <c:v>9.64182866414194</c:v>
                </c:pt>
                <c:pt idx="136">
                  <c:v>9.4845459294920147</c:v>
                </c:pt>
                <c:pt idx="137">
                  <c:v>9.7664951385995664</c:v>
                </c:pt>
                <c:pt idx="138">
                  <c:v>9.334093716872303</c:v>
                </c:pt>
                <c:pt idx="139">
                  <c:v>9.6748586094108759</c:v>
                </c:pt>
                <c:pt idx="140">
                  <c:v>9.9751695222003036</c:v>
                </c:pt>
                <c:pt idx="141">
                  <c:v>9.7571399598346034</c:v>
                </c:pt>
                <c:pt idx="142">
                  <c:v>10.112748559789907</c:v>
                </c:pt>
                <c:pt idx="143">
                  <c:v>9.2691991591564147</c:v>
                </c:pt>
                <c:pt idx="144">
                  <c:v>9.3326957897297689</c:v>
                </c:pt>
                <c:pt idx="145">
                  <c:v>9.7743862858951616</c:v>
                </c:pt>
                <c:pt idx="146">
                  <c:v>9.513196496580349</c:v>
                </c:pt>
                <c:pt idx="147">
                  <c:v>9.957492040040961</c:v>
                </c:pt>
                <c:pt idx="148">
                  <c:v>9.7788947431690758</c:v>
                </c:pt>
                <c:pt idx="149">
                  <c:v>10.042473262288695</c:v>
                </c:pt>
                <c:pt idx="150">
                  <c:v>9.5717224602849456</c:v>
                </c:pt>
                <c:pt idx="151">
                  <c:v>9.8924312335439026</c:v>
                </c:pt>
                <c:pt idx="152">
                  <c:v>10.190901837595447</c:v>
                </c:pt>
                <c:pt idx="153">
                  <c:v>9.9616461257246556</c:v>
                </c:pt>
                <c:pt idx="154">
                  <c:v>10.314636248585884</c:v>
                </c:pt>
                <c:pt idx="155">
                  <c:v>9.4481581066793296</c:v>
                </c:pt>
                <c:pt idx="156">
                  <c:v>9.4353788510597951</c:v>
                </c:pt>
                <c:pt idx="157">
                  <c:v>9.9408357111788064</c:v>
                </c:pt>
                <c:pt idx="158">
                  <c:v>9.7426673823065357</c:v>
                </c:pt>
                <c:pt idx="159">
                  <c:v>10.257527779322118</c:v>
                </c:pt>
                <c:pt idx="160">
                  <c:v>10.125841831391881</c:v>
                </c:pt>
                <c:pt idx="161">
                  <c:v>10.469976711483469</c:v>
                </c:pt>
                <c:pt idx="162">
                  <c:v>10.011882685201272</c:v>
                </c:pt>
                <c:pt idx="163">
                  <c:v>10.344692007507547</c:v>
                </c:pt>
                <c:pt idx="164">
                  <c:v>10.651610642689775</c:v>
                </c:pt>
                <c:pt idx="165">
                  <c:v>10.414827321503253</c:v>
                </c:pt>
                <c:pt idx="166">
                  <c:v>10.784919563924632</c:v>
                </c:pt>
                <c:pt idx="167">
                  <c:v>9.8828414603667625</c:v>
                </c:pt>
              </c:numCache>
            </c:numRef>
          </c:val>
          <c:smooth val="0"/>
          <c:extLst>
            <c:ext xmlns:c16="http://schemas.microsoft.com/office/drawing/2014/chart" uri="{C3380CC4-5D6E-409C-BE32-E72D297353CC}">
              <c16:uniqueId val="{00000002-98AB-4C23-9B15-B5F11C9FACEC}"/>
            </c:ext>
          </c:extLst>
        </c:ser>
        <c:ser>
          <c:idx val="1"/>
          <c:order val="3"/>
          <c:tx>
            <c:strRef>
              <c:f>'Graficos 5-3 a 5-23_Flujos '!$EV$4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'!$EV$5:$EV$172</c:f>
              <c:numCache>
                <c:formatCode>General</c:formatCode>
                <c:ptCount val="168"/>
                <c:pt idx="0">
                  <c:v>18.196999999999999</c:v>
                </c:pt>
                <c:pt idx="1">
                  <c:v>18.196999999999999</c:v>
                </c:pt>
                <c:pt idx="2">
                  <c:v>18.196999999999999</c:v>
                </c:pt>
                <c:pt idx="3">
                  <c:v>18.196999999999999</c:v>
                </c:pt>
                <c:pt idx="4">
                  <c:v>18.196999999999999</c:v>
                </c:pt>
                <c:pt idx="5">
                  <c:v>18.196999999999999</c:v>
                </c:pt>
                <c:pt idx="6">
                  <c:v>18.196999999999999</c:v>
                </c:pt>
                <c:pt idx="7">
                  <c:v>18.196999999999999</c:v>
                </c:pt>
                <c:pt idx="8">
                  <c:v>18.196999999999999</c:v>
                </c:pt>
                <c:pt idx="9">
                  <c:v>18.196999999999999</c:v>
                </c:pt>
                <c:pt idx="10">
                  <c:v>18.196999999999999</c:v>
                </c:pt>
                <c:pt idx="11">
                  <c:v>18.196999999999999</c:v>
                </c:pt>
                <c:pt idx="12">
                  <c:v>18.196999999999999</c:v>
                </c:pt>
                <c:pt idx="13">
                  <c:v>18.196999999999999</c:v>
                </c:pt>
                <c:pt idx="14">
                  <c:v>18.196999999999999</c:v>
                </c:pt>
                <c:pt idx="15">
                  <c:v>18.196999999999999</c:v>
                </c:pt>
                <c:pt idx="16">
                  <c:v>18.196999999999999</c:v>
                </c:pt>
                <c:pt idx="17">
                  <c:v>18.196999999999999</c:v>
                </c:pt>
                <c:pt idx="18">
                  <c:v>18.196999999999999</c:v>
                </c:pt>
                <c:pt idx="19">
                  <c:v>18.196999999999999</c:v>
                </c:pt>
                <c:pt idx="20">
                  <c:v>18.196999999999999</c:v>
                </c:pt>
                <c:pt idx="21">
                  <c:v>18.196999999999999</c:v>
                </c:pt>
                <c:pt idx="22">
                  <c:v>18.196999999999999</c:v>
                </c:pt>
                <c:pt idx="23">
                  <c:v>18.196999999999999</c:v>
                </c:pt>
                <c:pt idx="24">
                  <c:v>18.196999999999999</c:v>
                </c:pt>
                <c:pt idx="25">
                  <c:v>18.196999999999999</c:v>
                </c:pt>
                <c:pt idx="26">
                  <c:v>18.196999999999999</c:v>
                </c:pt>
                <c:pt idx="27">
                  <c:v>18.196999999999999</c:v>
                </c:pt>
                <c:pt idx="28">
                  <c:v>18.196999999999999</c:v>
                </c:pt>
                <c:pt idx="29">
                  <c:v>18.196999999999999</c:v>
                </c:pt>
                <c:pt idx="30">
                  <c:v>18.196999999999999</c:v>
                </c:pt>
                <c:pt idx="31">
                  <c:v>18.196999999999999</c:v>
                </c:pt>
                <c:pt idx="32">
                  <c:v>18.196999999999999</c:v>
                </c:pt>
                <c:pt idx="33">
                  <c:v>18.196999999999999</c:v>
                </c:pt>
                <c:pt idx="34">
                  <c:v>18.196999999999999</c:v>
                </c:pt>
                <c:pt idx="35">
                  <c:v>18.196999999999999</c:v>
                </c:pt>
                <c:pt idx="36">
                  <c:v>18.196999999999999</c:v>
                </c:pt>
                <c:pt idx="37">
                  <c:v>18.196999999999999</c:v>
                </c:pt>
                <c:pt idx="38">
                  <c:v>18.196999999999999</c:v>
                </c:pt>
                <c:pt idx="39">
                  <c:v>18.196999999999999</c:v>
                </c:pt>
                <c:pt idx="40">
                  <c:v>18.196999999999999</c:v>
                </c:pt>
                <c:pt idx="41">
                  <c:v>18.196999999999999</c:v>
                </c:pt>
                <c:pt idx="42">
                  <c:v>18.196999999999999</c:v>
                </c:pt>
                <c:pt idx="43">
                  <c:v>18.196999999999999</c:v>
                </c:pt>
                <c:pt idx="44">
                  <c:v>18.196999999999999</c:v>
                </c:pt>
                <c:pt idx="45">
                  <c:v>18.196999999999999</c:v>
                </c:pt>
                <c:pt idx="46">
                  <c:v>18.196999999999999</c:v>
                </c:pt>
                <c:pt idx="47">
                  <c:v>18.196999999999999</c:v>
                </c:pt>
                <c:pt idx="48">
                  <c:v>18.196999999999999</c:v>
                </c:pt>
                <c:pt idx="49">
                  <c:v>18.196999999999999</c:v>
                </c:pt>
                <c:pt idx="50">
                  <c:v>18.196999999999999</c:v>
                </c:pt>
                <c:pt idx="51">
                  <c:v>18.196999999999999</c:v>
                </c:pt>
                <c:pt idx="52">
                  <c:v>18.196999999999999</c:v>
                </c:pt>
                <c:pt idx="53">
                  <c:v>18.196999999999999</c:v>
                </c:pt>
                <c:pt idx="54">
                  <c:v>18.196999999999999</c:v>
                </c:pt>
                <c:pt idx="55">
                  <c:v>18.196999999999999</c:v>
                </c:pt>
                <c:pt idx="56">
                  <c:v>18.196999999999999</c:v>
                </c:pt>
                <c:pt idx="57">
                  <c:v>18.196999999999999</c:v>
                </c:pt>
                <c:pt idx="58">
                  <c:v>18.196999999999999</c:v>
                </c:pt>
                <c:pt idx="59">
                  <c:v>18.196999999999999</c:v>
                </c:pt>
                <c:pt idx="60">
                  <c:v>18.196999999999999</c:v>
                </c:pt>
                <c:pt idx="61">
                  <c:v>18.196999999999999</c:v>
                </c:pt>
                <c:pt idx="62">
                  <c:v>18.196999999999999</c:v>
                </c:pt>
                <c:pt idx="63">
                  <c:v>18.196999999999999</c:v>
                </c:pt>
                <c:pt idx="64">
                  <c:v>18.196999999999999</c:v>
                </c:pt>
                <c:pt idx="65">
                  <c:v>18.196999999999999</c:v>
                </c:pt>
                <c:pt idx="66">
                  <c:v>18.196999999999999</c:v>
                </c:pt>
                <c:pt idx="67">
                  <c:v>18.196999999999999</c:v>
                </c:pt>
                <c:pt idx="68">
                  <c:v>18.196999999999999</c:v>
                </c:pt>
                <c:pt idx="69">
                  <c:v>18.196999999999999</c:v>
                </c:pt>
                <c:pt idx="70">
                  <c:v>18.196999999999999</c:v>
                </c:pt>
                <c:pt idx="71">
                  <c:v>18.196999999999999</c:v>
                </c:pt>
                <c:pt idx="72">
                  <c:v>18.196999999999999</c:v>
                </c:pt>
                <c:pt idx="73">
                  <c:v>18.196999999999999</c:v>
                </c:pt>
                <c:pt idx="74">
                  <c:v>18.196999999999999</c:v>
                </c:pt>
                <c:pt idx="75">
                  <c:v>18.196999999999999</c:v>
                </c:pt>
                <c:pt idx="76">
                  <c:v>18.196999999999999</c:v>
                </c:pt>
                <c:pt idx="77">
                  <c:v>18.196999999999999</c:v>
                </c:pt>
                <c:pt idx="78">
                  <c:v>18.196999999999999</c:v>
                </c:pt>
                <c:pt idx="79">
                  <c:v>18.196999999999999</c:v>
                </c:pt>
                <c:pt idx="80">
                  <c:v>18.196999999999999</c:v>
                </c:pt>
                <c:pt idx="81">
                  <c:v>18.196999999999999</c:v>
                </c:pt>
                <c:pt idx="82">
                  <c:v>18.196999999999999</c:v>
                </c:pt>
                <c:pt idx="83">
                  <c:v>18.196999999999999</c:v>
                </c:pt>
                <c:pt idx="84">
                  <c:v>18.196999999999999</c:v>
                </c:pt>
                <c:pt idx="85">
                  <c:v>18.196999999999999</c:v>
                </c:pt>
                <c:pt idx="86">
                  <c:v>18.196999999999999</c:v>
                </c:pt>
                <c:pt idx="87">
                  <c:v>18.196999999999999</c:v>
                </c:pt>
                <c:pt idx="88">
                  <c:v>18.196999999999999</c:v>
                </c:pt>
                <c:pt idx="89">
                  <c:v>18.196999999999999</c:v>
                </c:pt>
                <c:pt idx="90">
                  <c:v>18.196999999999999</c:v>
                </c:pt>
                <c:pt idx="91">
                  <c:v>18.196999999999999</c:v>
                </c:pt>
                <c:pt idx="92">
                  <c:v>18.196999999999999</c:v>
                </c:pt>
                <c:pt idx="93">
                  <c:v>18.196999999999999</c:v>
                </c:pt>
                <c:pt idx="94">
                  <c:v>18.196999999999999</c:v>
                </c:pt>
                <c:pt idx="95">
                  <c:v>18.196999999999999</c:v>
                </c:pt>
                <c:pt idx="96">
                  <c:v>18.196999999999999</c:v>
                </c:pt>
                <c:pt idx="97">
                  <c:v>18.196999999999999</c:v>
                </c:pt>
                <c:pt idx="98">
                  <c:v>18.196999999999999</c:v>
                </c:pt>
                <c:pt idx="99">
                  <c:v>18.196999999999999</c:v>
                </c:pt>
                <c:pt idx="100">
                  <c:v>18.196999999999999</c:v>
                </c:pt>
                <c:pt idx="101">
                  <c:v>18.196999999999999</c:v>
                </c:pt>
                <c:pt idx="102">
                  <c:v>18.196999999999999</c:v>
                </c:pt>
                <c:pt idx="103">
                  <c:v>18.196999999999999</c:v>
                </c:pt>
                <c:pt idx="104">
                  <c:v>18.196999999999999</c:v>
                </c:pt>
                <c:pt idx="105">
                  <c:v>18.196999999999999</c:v>
                </c:pt>
                <c:pt idx="106">
                  <c:v>18.196999999999999</c:v>
                </c:pt>
                <c:pt idx="107">
                  <c:v>18.196999999999999</c:v>
                </c:pt>
                <c:pt idx="108">
                  <c:v>18.196999999999999</c:v>
                </c:pt>
                <c:pt idx="109">
                  <c:v>18.196999999999999</c:v>
                </c:pt>
                <c:pt idx="110">
                  <c:v>18.196999999999999</c:v>
                </c:pt>
                <c:pt idx="111">
                  <c:v>18.196999999999999</c:v>
                </c:pt>
                <c:pt idx="112">
                  <c:v>18.196999999999999</c:v>
                </c:pt>
                <c:pt idx="113">
                  <c:v>18.196999999999999</c:v>
                </c:pt>
                <c:pt idx="114">
                  <c:v>18.196999999999999</c:v>
                </c:pt>
                <c:pt idx="115">
                  <c:v>18.196999999999999</c:v>
                </c:pt>
                <c:pt idx="116">
                  <c:v>18.196999999999999</c:v>
                </c:pt>
                <c:pt idx="117">
                  <c:v>18.196999999999999</c:v>
                </c:pt>
                <c:pt idx="118">
                  <c:v>18.196999999999999</c:v>
                </c:pt>
                <c:pt idx="119">
                  <c:v>18.196999999999999</c:v>
                </c:pt>
                <c:pt idx="120">
                  <c:v>18.196999999999999</c:v>
                </c:pt>
                <c:pt idx="121">
                  <c:v>18.196999999999999</c:v>
                </c:pt>
                <c:pt idx="122">
                  <c:v>18.196999999999999</c:v>
                </c:pt>
                <c:pt idx="123">
                  <c:v>18.196999999999999</c:v>
                </c:pt>
                <c:pt idx="124">
                  <c:v>18.196999999999999</c:v>
                </c:pt>
                <c:pt idx="125">
                  <c:v>18.196999999999999</c:v>
                </c:pt>
                <c:pt idx="126">
                  <c:v>18.196999999999999</c:v>
                </c:pt>
                <c:pt idx="127">
                  <c:v>18.196999999999999</c:v>
                </c:pt>
                <c:pt idx="128">
                  <c:v>18.196999999999999</c:v>
                </c:pt>
                <c:pt idx="129">
                  <c:v>18.196999999999999</c:v>
                </c:pt>
                <c:pt idx="130">
                  <c:v>18.196999999999999</c:v>
                </c:pt>
                <c:pt idx="131">
                  <c:v>18.196999999999999</c:v>
                </c:pt>
                <c:pt idx="132">
                  <c:v>18.196999999999999</c:v>
                </c:pt>
                <c:pt idx="133">
                  <c:v>18.196999999999999</c:v>
                </c:pt>
                <c:pt idx="134">
                  <c:v>18.196999999999999</c:v>
                </c:pt>
                <c:pt idx="135">
                  <c:v>18.196999999999999</c:v>
                </c:pt>
                <c:pt idx="136">
                  <c:v>18.196999999999999</c:v>
                </c:pt>
                <c:pt idx="137">
                  <c:v>18.196999999999999</c:v>
                </c:pt>
                <c:pt idx="138">
                  <c:v>18.196999999999999</c:v>
                </c:pt>
                <c:pt idx="139">
                  <c:v>18.196999999999999</c:v>
                </c:pt>
                <c:pt idx="140">
                  <c:v>18.196999999999999</c:v>
                </c:pt>
                <c:pt idx="141">
                  <c:v>18.196999999999999</c:v>
                </c:pt>
                <c:pt idx="142">
                  <c:v>18.196999999999999</c:v>
                </c:pt>
                <c:pt idx="143">
                  <c:v>18.196999999999999</c:v>
                </c:pt>
                <c:pt idx="144">
                  <c:v>18.196999999999999</c:v>
                </c:pt>
                <c:pt idx="145">
                  <c:v>18.196999999999999</c:v>
                </c:pt>
                <c:pt idx="146">
                  <c:v>18.196999999999999</c:v>
                </c:pt>
                <c:pt idx="147">
                  <c:v>18.196999999999999</c:v>
                </c:pt>
                <c:pt idx="148">
                  <c:v>18.196999999999999</c:v>
                </c:pt>
                <c:pt idx="149">
                  <c:v>18.196999999999999</c:v>
                </c:pt>
                <c:pt idx="150">
                  <c:v>18.196999999999999</c:v>
                </c:pt>
                <c:pt idx="151">
                  <c:v>18.196999999999999</c:v>
                </c:pt>
                <c:pt idx="152">
                  <c:v>18.196999999999999</c:v>
                </c:pt>
                <c:pt idx="153">
                  <c:v>18.196999999999999</c:v>
                </c:pt>
                <c:pt idx="154">
                  <c:v>18.196999999999999</c:v>
                </c:pt>
                <c:pt idx="155">
                  <c:v>18.196999999999999</c:v>
                </c:pt>
                <c:pt idx="156">
                  <c:v>18.196999999999999</c:v>
                </c:pt>
                <c:pt idx="157">
                  <c:v>18.196999999999999</c:v>
                </c:pt>
                <c:pt idx="158">
                  <c:v>18.196999999999999</c:v>
                </c:pt>
                <c:pt idx="159">
                  <c:v>18.196999999999999</c:v>
                </c:pt>
                <c:pt idx="160">
                  <c:v>18.196999999999999</c:v>
                </c:pt>
                <c:pt idx="161">
                  <c:v>18.196999999999999</c:v>
                </c:pt>
                <c:pt idx="162">
                  <c:v>18.196999999999999</c:v>
                </c:pt>
                <c:pt idx="163">
                  <c:v>18.196999999999999</c:v>
                </c:pt>
                <c:pt idx="164">
                  <c:v>18.196999999999999</c:v>
                </c:pt>
                <c:pt idx="165">
                  <c:v>18.196999999999999</c:v>
                </c:pt>
                <c:pt idx="166">
                  <c:v>18.196999999999999</c:v>
                </c:pt>
                <c:pt idx="167">
                  <c:v>18.196999999999999</c:v>
                </c:pt>
              </c:numCache>
            </c:numRef>
          </c:val>
          <c:smooth val="0"/>
          <c:extLst>
            <c:ext xmlns:c16="http://schemas.microsoft.com/office/drawing/2014/chart" uri="{C3380CC4-5D6E-409C-BE32-E72D297353CC}">
              <c16:uniqueId val="{00000003-98AB-4C23-9B15-B5F11C9FACEC}"/>
            </c:ext>
          </c:extLst>
        </c:ser>
        <c:ser>
          <c:idx val="2"/>
          <c:order val="4"/>
          <c:tx>
            <c:strRef>
              <c:f>'Graficos 5-3 a 5-23_Flujos '!$EW$4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'!$EW$5:$EW$172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4-98AB-4C23-9B15-B5F11C9FACEC}"/>
            </c:ext>
          </c:extLst>
        </c:ser>
        <c:dLbls>
          <c:showLegendKey val="0"/>
          <c:showVal val="0"/>
          <c:showCatName val="0"/>
          <c:showSerName val="0"/>
          <c:showPercent val="0"/>
          <c:showBubbleSize val="0"/>
        </c:dLbls>
        <c:smooth val="0"/>
        <c:axId val="811382784"/>
        <c:axId val="811384960"/>
      </c:lineChart>
      <c:dateAx>
        <c:axId val="8113827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811384960"/>
        <c:crosses val="autoZero"/>
        <c:auto val="1"/>
        <c:lblOffset val="100"/>
        <c:baseTimeUnit val="months"/>
      </c:dateAx>
      <c:valAx>
        <c:axId val="81138496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811382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baseline="0"/>
              <a:t>Apiay - Ocoa</a:t>
            </a:r>
            <a:endParaRPr lang="es-MX" sz="1200" b="1"/>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MX"/>
        </a:p>
      </c:txPr>
    </c:title>
    <c:autoTitleDeleted val="0"/>
    <c:plotArea>
      <c:layout/>
      <c:lineChart>
        <c:grouping val="standard"/>
        <c:varyColors val="0"/>
        <c:ser>
          <c:idx val="0"/>
          <c:order val="0"/>
          <c:spPr>
            <a:ln w="38100" cap="rnd">
              <a:solidFill>
                <a:schemeClr val="accent1"/>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7-3 a 7-23_Flujos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'Graficos 7-3 a 7-23_Flujos '!#REF!</c15:sqref>
                        </c15:formulaRef>
                      </c:ext>
                    </c:extLst>
                    <c:strCache>
                      <c:ptCount val="1"/>
                      <c:pt idx="0">
                        <c:v>#REF!</c:v>
                      </c:pt>
                    </c:strCache>
                  </c:strRef>
                </c15:tx>
              </c15:filteredSeriesTitle>
            </c:ext>
            <c:ext xmlns:c16="http://schemas.microsoft.com/office/drawing/2014/chart" uri="{C3380CC4-5D6E-409C-BE32-E72D297353CC}">
              <c16:uniqueId val="{00000000-C665-4D7E-8DFB-9A4AC245C3EF}"/>
            </c:ext>
          </c:extLst>
        </c:ser>
        <c:ser>
          <c:idx val="3"/>
          <c:order val="1"/>
          <c:spPr>
            <a:ln w="38100" cap="rnd">
              <a:solidFill>
                <a:schemeClr val="accent4"/>
              </a:solidFill>
              <a:round/>
            </a:ln>
            <a:effectLst/>
          </c:spPr>
          <c:marker>
            <c:symbol val="none"/>
          </c:marker>
          <c:val>
            <c:numRef>
              <c:f>'Graficos 7-3 a 7-23_Flujos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'Graficos 7-3 a 7-23_Flujos '!#REF!</c15:sqref>
                        </c15:formulaRef>
                      </c:ext>
                    </c:extLst>
                    <c:strCache>
                      <c:ptCount val="1"/>
                      <c:pt idx="0">
                        <c:v>#REF!</c:v>
                      </c:pt>
                    </c:strCache>
                  </c:strRef>
                </c15:tx>
              </c15:filteredSeriesTitle>
            </c:ext>
            <c:ext xmlns:c16="http://schemas.microsoft.com/office/drawing/2014/chart" uri="{C3380CC4-5D6E-409C-BE32-E72D297353CC}">
              <c16:uniqueId val="{00000001-C665-4D7E-8DFB-9A4AC245C3EF}"/>
            </c:ext>
          </c:extLst>
        </c:ser>
        <c:ser>
          <c:idx val="4"/>
          <c:order val="2"/>
          <c:spPr>
            <a:ln w="38100" cap="rnd">
              <a:solidFill>
                <a:schemeClr val="accent5"/>
              </a:solidFill>
              <a:round/>
            </a:ln>
            <a:effectLst/>
          </c:spPr>
          <c:marker>
            <c:symbol val="none"/>
          </c:marker>
          <c:val>
            <c:numRef>
              <c:f>'Graficos 7-3 a 7-23_Flujos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'Graficos 7-3 a 7-23_Flujos '!#REF!</c15:sqref>
                        </c15:formulaRef>
                      </c:ext>
                    </c:extLst>
                    <c:strCache>
                      <c:ptCount val="1"/>
                      <c:pt idx="0">
                        <c:v>#REF!</c:v>
                      </c:pt>
                    </c:strCache>
                  </c:strRef>
                </c15:tx>
              </c15:filteredSeriesTitle>
            </c:ext>
            <c:ext xmlns:c16="http://schemas.microsoft.com/office/drawing/2014/chart" uri="{C3380CC4-5D6E-409C-BE32-E72D297353CC}">
              <c16:uniqueId val="{00000002-C665-4D7E-8DFB-9A4AC245C3EF}"/>
            </c:ext>
          </c:extLst>
        </c:ser>
        <c:ser>
          <c:idx val="1"/>
          <c:order val="3"/>
          <c:spPr>
            <a:ln w="38100" cap="rnd">
              <a:solidFill>
                <a:schemeClr val="accent2"/>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7-3 a 7-23_Flujos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'Graficos 7-3 a 7-23_Flujos '!#REF!</c15:sqref>
                        </c15:formulaRef>
                      </c:ext>
                    </c:extLst>
                    <c:strCache>
                      <c:ptCount val="1"/>
                      <c:pt idx="0">
                        <c:v>#REF!</c:v>
                      </c:pt>
                    </c:strCache>
                  </c:strRef>
                </c15:tx>
              </c15:filteredSeriesTitle>
            </c:ext>
            <c:ext xmlns:c16="http://schemas.microsoft.com/office/drawing/2014/chart" uri="{C3380CC4-5D6E-409C-BE32-E72D297353CC}">
              <c16:uniqueId val="{00000003-C665-4D7E-8DFB-9A4AC245C3EF}"/>
            </c:ext>
          </c:extLst>
        </c:ser>
        <c:ser>
          <c:idx val="2"/>
          <c:order val="4"/>
          <c:spPr>
            <a:ln w="38100" cap="rnd">
              <a:solidFill>
                <a:schemeClr val="accent3"/>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7-3 a 7-23_Flujos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'Graficos 7-3 a 7-23_Flujos '!#REF!</c15:sqref>
                        </c15:formulaRef>
                      </c:ext>
                    </c:extLst>
                    <c:strCache>
                      <c:ptCount val="1"/>
                      <c:pt idx="0">
                        <c:v>#REF!</c:v>
                      </c:pt>
                    </c:strCache>
                  </c:strRef>
                </c15:tx>
              </c15:filteredSeriesTitle>
            </c:ext>
            <c:ext xmlns:c16="http://schemas.microsoft.com/office/drawing/2014/chart" uri="{C3380CC4-5D6E-409C-BE32-E72D297353CC}">
              <c16:uniqueId val="{00000004-C665-4D7E-8DFB-9A4AC245C3EF}"/>
            </c:ext>
          </c:extLst>
        </c:ser>
        <c:dLbls>
          <c:showLegendKey val="0"/>
          <c:showVal val="0"/>
          <c:showCatName val="0"/>
          <c:showSerName val="0"/>
          <c:showPercent val="0"/>
          <c:showBubbleSize val="0"/>
        </c:dLbls>
        <c:smooth val="0"/>
        <c:axId val="811394208"/>
        <c:axId val="811389312"/>
      </c:lineChart>
      <c:dateAx>
        <c:axId val="81139420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811389312"/>
        <c:crosses val="autoZero"/>
        <c:auto val="1"/>
        <c:lblOffset val="100"/>
        <c:baseTimeUnit val="months"/>
      </c:dateAx>
      <c:valAx>
        <c:axId val="81138931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811394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25077819450285E-2"/>
          <c:y val="3.8805555555555558E-2"/>
          <c:w val="0.89853993294445478"/>
          <c:h val="0.73726600285568133"/>
        </c:manualLayout>
      </c:layout>
      <c:barChart>
        <c:barDir val="col"/>
        <c:grouping val="percentStacked"/>
        <c:varyColors val="0"/>
        <c:ser>
          <c:idx val="0"/>
          <c:order val="0"/>
          <c:tx>
            <c:strRef>
              <c:f>'Grafico 2-5_ProducciónCuencas'!$C$4</c:f>
              <c:strCache>
                <c:ptCount val="1"/>
                <c:pt idx="0">
                  <c:v>Guajira</c:v>
                </c:pt>
              </c:strCache>
            </c:strRef>
          </c:tx>
          <c:spPr>
            <a:solidFill>
              <a:srgbClr val="0000FF"/>
            </a:solidFill>
            <a:ln>
              <a:noFill/>
            </a:ln>
            <a:effectLst/>
          </c:spPr>
          <c:invertIfNegative val="0"/>
          <c:cat>
            <c:numRef>
              <c:f>'Grafico 2-5_ProducciónCuencas'!$D$3:$K$3</c:f>
              <c:numCache>
                <c:formatCode>General</c:formatCode>
                <c:ptCount val="8"/>
                <c:pt idx="0">
                  <c:v>2016</c:v>
                </c:pt>
                <c:pt idx="1">
                  <c:v>2017</c:v>
                </c:pt>
                <c:pt idx="2">
                  <c:v>2018</c:v>
                </c:pt>
                <c:pt idx="3">
                  <c:v>2019</c:v>
                </c:pt>
                <c:pt idx="4">
                  <c:v>2020</c:v>
                </c:pt>
                <c:pt idx="5">
                  <c:v>2021</c:v>
                </c:pt>
                <c:pt idx="6">
                  <c:v>2022</c:v>
                </c:pt>
                <c:pt idx="7">
                  <c:v>2023</c:v>
                </c:pt>
              </c:numCache>
            </c:numRef>
          </c:cat>
          <c:val>
            <c:numRef>
              <c:f>'Grafico 2-5_ProducciónCuencas'!$D$4:$K$4</c:f>
              <c:numCache>
                <c:formatCode>0</c:formatCode>
                <c:ptCount val="8"/>
                <c:pt idx="0">
                  <c:v>122030641</c:v>
                </c:pt>
                <c:pt idx="1">
                  <c:v>98872765.299999997</c:v>
                </c:pt>
                <c:pt idx="2">
                  <c:v>84015542.950000003</c:v>
                </c:pt>
                <c:pt idx="3">
                  <c:v>65417624</c:v>
                </c:pt>
                <c:pt idx="4">
                  <c:v>46833242.030000001</c:v>
                </c:pt>
                <c:pt idx="5">
                  <c:v>45910207</c:v>
                </c:pt>
                <c:pt idx="6">
                  <c:v>45036177.329999998</c:v>
                </c:pt>
                <c:pt idx="7">
                  <c:v>38925971.529999994</c:v>
                </c:pt>
              </c:numCache>
            </c:numRef>
          </c:val>
          <c:extLst>
            <c:ext xmlns:c16="http://schemas.microsoft.com/office/drawing/2014/chart" uri="{C3380CC4-5D6E-409C-BE32-E72D297353CC}">
              <c16:uniqueId val="{00000000-C7E4-4907-95A2-161D66C2EA6A}"/>
            </c:ext>
          </c:extLst>
        </c:ser>
        <c:ser>
          <c:idx val="1"/>
          <c:order val="1"/>
          <c:tx>
            <c:strRef>
              <c:f>'Grafico 2-5_ProducciónCuencas'!$C$5</c:f>
              <c:strCache>
                <c:ptCount val="1"/>
                <c:pt idx="0">
                  <c:v>Llanos Orientales</c:v>
                </c:pt>
              </c:strCache>
            </c:strRef>
          </c:tx>
          <c:spPr>
            <a:solidFill>
              <a:srgbClr val="B7CA56"/>
            </a:solidFill>
            <a:ln>
              <a:noFill/>
            </a:ln>
            <a:effectLst/>
          </c:spPr>
          <c:invertIfNegative val="0"/>
          <c:cat>
            <c:numRef>
              <c:f>'Grafico 2-5_ProducciónCuencas'!$D$3:$K$3</c:f>
              <c:numCache>
                <c:formatCode>General</c:formatCode>
                <c:ptCount val="8"/>
                <c:pt idx="0">
                  <c:v>2016</c:v>
                </c:pt>
                <c:pt idx="1">
                  <c:v>2017</c:v>
                </c:pt>
                <c:pt idx="2">
                  <c:v>2018</c:v>
                </c:pt>
                <c:pt idx="3">
                  <c:v>2019</c:v>
                </c:pt>
                <c:pt idx="4">
                  <c:v>2020</c:v>
                </c:pt>
                <c:pt idx="5">
                  <c:v>2021</c:v>
                </c:pt>
                <c:pt idx="6">
                  <c:v>2022</c:v>
                </c:pt>
                <c:pt idx="7">
                  <c:v>2023</c:v>
                </c:pt>
              </c:numCache>
            </c:numRef>
          </c:cat>
          <c:val>
            <c:numRef>
              <c:f>'Grafico 2-5_ProducciónCuencas'!$D$5:$K$5</c:f>
              <c:numCache>
                <c:formatCode>0</c:formatCode>
                <c:ptCount val="8"/>
                <c:pt idx="0">
                  <c:v>121581837</c:v>
                </c:pt>
                <c:pt idx="1">
                  <c:v>110920577.48</c:v>
                </c:pt>
                <c:pt idx="2">
                  <c:v>129621967.98999998</c:v>
                </c:pt>
                <c:pt idx="3">
                  <c:v>140883296.15000004</c:v>
                </c:pt>
                <c:pt idx="4">
                  <c:v>140180956.06999999</c:v>
                </c:pt>
                <c:pt idx="5">
                  <c:v>153057475.59</c:v>
                </c:pt>
                <c:pt idx="6">
                  <c:v>136099895.26091111</c:v>
                </c:pt>
                <c:pt idx="7">
                  <c:v>117906606.12122992</c:v>
                </c:pt>
              </c:numCache>
            </c:numRef>
          </c:val>
          <c:extLst>
            <c:ext xmlns:c16="http://schemas.microsoft.com/office/drawing/2014/chart" uri="{C3380CC4-5D6E-409C-BE32-E72D297353CC}">
              <c16:uniqueId val="{00000001-C7E4-4907-95A2-161D66C2EA6A}"/>
            </c:ext>
          </c:extLst>
        </c:ser>
        <c:ser>
          <c:idx val="2"/>
          <c:order val="2"/>
          <c:tx>
            <c:strRef>
              <c:f>'Grafico 2-5_ProducciónCuencas'!$C$6</c:f>
              <c:strCache>
                <c:ptCount val="1"/>
                <c:pt idx="0">
                  <c:v>Cordillera Oriental</c:v>
                </c:pt>
              </c:strCache>
            </c:strRef>
          </c:tx>
          <c:spPr>
            <a:solidFill>
              <a:schemeClr val="accent6">
                <a:lumMod val="75000"/>
              </a:schemeClr>
            </a:solidFill>
            <a:ln>
              <a:noFill/>
            </a:ln>
            <a:effectLst/>
          </c:spPr>
          <c:invertIfNegative val="0"/>
          <c:cat>
            <c:numRef>
              <c:f>'Grafico 2-5_ProducciónCuencas'!$D$3:$K$3</c:f>
              <c:numCache>
                <c:formatCode>General</c:formatCode>
                <c:ptCount val="8"/>
                <c:pt idx="0">
                  <c:v>2016</c:v>
                </c:pt>
                <c:pt idx="1">
                  <c:v>2017</c:v>
                </c:pt>
                <c:pt idx="2">
                  <c:v>2018</c:v>
                </c:pt>
                <c:pt idx="3">
                  <c:v>2019</c:v>
                </c:pt>
                <c:pt idx="4">
                  <c:v>2020</c:v>
                </c:pt>
                <c:pt idx="5">
                  <c:v>2021</c:v>
                </c:pt>
                <c:pt idx="6">
                  <c:v>2022</c:v>
                </c:pt>
                <c:pt idx="7">
                  <c:v>2023</c:v>
                </c:pt>
              </c:numCache>
            </c:numRef>
          </c:cat>
          <c:val>
            <c:numRef>
              <c:f>'Grafico 2-5_ProducciónCuencas'!$D$6:$K$6</c:f>
              <c:numCache>
                <c:formatCode>0</c:formatCode>
                <c:ptCount val="8"/>
                <c:pt idx="0">
                  <c:v>57214332</c:v>
                </c:pt>
                <c:pt idx="1">
                  <c:v>72810996.647</c:v>
                </c:pt>
                <c:pt idx="2">
                  <c:v>87369695.979999989</c:v>
                </c:pt>
                <c:pt idx="3">
                  <c:v>88208460.016999975</c:v>
                </c:pt>
                <c:pt idx="4">
                  <c:v>87936179.149999991</c:v>
                </c:pt>
                <c:pt idx="5">
                  <c:v>86177195.929999977</c:v>
                </c:pt>
                <c:pt idx="6">
                  <c:v>97871456.969999939</c:v>
                </c:pt>
                <c:pt idx="7">
                  <c:v>118347385.65183662</c:v>
                </c:pt>
              </c:numCache>
            </c:numRef>
          </c:val>
          <c:extLst>
            <c:ext xmlns:c16="http://schemas.microsoft.com/office/drawing/2014/chart" uri="{C3380CC4-5D6E-409C-BE32-E72D297353CC}">
              <c16:uniqueId val="{00000002-C7E4-4907-95A2-161D66C2EA6A}"/>
            </c:ext>
          </c:extLst>
        </c:ser>
        <c:ser>
          <c:idx val="3"/>
          <c:order val="3"/>
          <c:tx>
            <c:strRef>
              <c:f>'Grafico 2-5_ProducciónCuencas'!$C$7</c:f>
              <c:strCache>
                <c:ptCount val="1"/>
                <c:pt idx="0">
                  <c:v>Valle Inferior del Magdalena</c:v>
                </c:pt>
              </c:strCache>
            </c:strRef>
          </c:tx>
          <c:spPr>
            <a:solidFill>
              <a:srgbClr val="660033"/>
            </a:solidFill>
            <a:ln>
              <a:noFill/>
            </a:ln>
            <a:effectLst/>
          </c:spPr>
          <c:invertIfNegative val="0"/>
          <c:cat>
            <c:numRef>
              <c:f>'Grafico 2-5_ProducciónCuencas'!$D$3:$K$3</c:f>
              <c:numCache>
                <c:formatCode>General</c:formatCode>
                <c:ptCount val="8"/>
                <c:pt idx="0">
                  <c:v>2016</c:v>
                </c:pt>
                <c:pt idx="1">
                  <c:v>2017</c:v>
                </c:pt>
                <c:pt idx="2">
                  <c:v>2018</c:v>
                </c:pt>
                <c:pt idx="3">
                  <c:v>2019</c:v>
                </c:pt>
                <c:pt idx="4">
                  <c:v>2020</c:v>
                </c:pt>
                <c:pt idx="5">
                  <c:v>2021</c:v>
                </c:pt>
                <c:pt idx="6">
                  <c:v>2022</c:v>
                </c:pt>
                <c:pt idx="7">
                  <c:v>2023</c:v>
                </c:pt>
              </c:numCache>
            </c:numRef>
          </c:cat>
          <c:val>
            <c:numRef>
              <c:f>'Grafico 2-5_ProducciónCuencas'!$D$7:$K$7</c:f>
              <c:numCache>
                <c:formatCode>0</c:formatCode>
                <c:ptCount val="8"/>
                <c:pt idx="0">
                  <c:v>47974888</c:v>
                </c:pt>
                <c:pt idx="1">
                  <c:v>57605978.349999994</c:v>
                </c:pt>
                <c:pt idx="2">
                  <c:v>65571696.209999993</c:v>
                </c:pt>
                <c:pt idx="3">
                  <c:v>75034066.567299992</c:v>
                </c:pt>
                <c:pt idx="4">
                  <c:v>82028280.549999997</c:v>
                </c:pt>
                <c:pt idx="5">
                  <c:v>85830732.980000004</c:v>
                </c:pt>
                <c:pt idx="6">
                  <c:v>87125295.060000002</c:v>
                </c:pt>
                <c:pt idx="7">
                  <c:v>83154234.670000017</c:v>
                </c:pt>
              </c:numCache>
            </c:numRef>
          </c:val>
          <c:extLst>
            <c:ext xmlns:c16="http://schemas.microsoft.com/office/drawing/2014/chart" uri="{C3380CC4-5D6E-409C-BE32-E72D297353CC}">
              <c16:uniqueId val="{00000003-C7E4-4907-95A2-161D66C2EA6A}"/>
            </c:ext>
          </c:extLst>
        </c:ser>
        <c:ser>
          <c:idx val="5"/>
          <c:order val="4"/>
          <c:tx>
            <c:strRef>
              <c:f>'Grafico 2-5_ProducciónCuencas'!$C$8</c:f>
              <c:strCache>
                <c:ptCount val="1"/>
                <c:pt idx="0">
                  <c:v>Valle Medio del Magdalena</c:v>
                </c:pt>
              </c:strCache>
            </c:strRef>
          </c:tx>
          <c:spPr>
            <a:solidFill>
              <a:schemeClr val="accent4">
                <a:lumMod val="60000"/>
                <a:lumOff val="40000"/>
              </a:schemeClr>
            </a:solidFill>
            <a:ln>
              <a:noFill/>
            </a:ln>
            <a:effectLst/>
          </c:spPr>
          <c:invertIfNegative val="0"/>
          <c:cat>
            <c:numRef>
              <c:f>'Grafico 2-5_ProducciónCuencas'!$D$3:$K$3</c:f>
              <c:numCache>
                <c:formatCode>General</c:formatCode>
                <c:ptCount val="8"/>
                <c:pt idx="0">
                  <c:v>2016</c:v>
                </c:pt>
                <c:pt idx="1">
                  <c:v>2017</c:v>
                </c:pt>
                <c:pt idx="2">
                  <c:v>2018</c:v>
                </c:pt>
                <c:pt idx="3">
                  <c:v>2019</c:v>
                </c:pt>
                <c:pt idx="4">
                  <c:v>2020</c:v>
                </c:pt>
                <c:pt idx="5">
                  <c:v>2021</c:v>
                </c:pt>
                <c:pt idx="6">
                  <c:v>2022</c:v>
                </c:pt>
                <c:pt idx="7">
                  <c:v>2023</c:v>
                </c:pt>
              </c:numCache>
            </c:numRef>
          </c:cat>
          <c:val>
            <c:numRef>
              <c:f>'Grafico 2-5_ProducciónCuencas'!$D$8:$K$8</c:f>
              <c:numCache>
                <c:formatCode>0</c:formatCode>
                <c:ptCount val="8"/>
                <c:pt idx="0">
                  <c:v>16349996.629893132</c:v>
                </c:pt>
                <c:pt idx="1">
                  <c:v>15337748.528801998</c:v>
                </c:pt>
                <c:pt idx="2">
                  <c:v>13931760.999080863</c:v>
                </c:pt>
                <c:pt idx="3">
                  <c:v>12663616.319139361</c:v>
                </c:pt>
                <c:pt idx="4">
                  <c:v>13070341.6319879</c:v>
                </c:pt>
                <c:pt idx="5">
                  <c:v>12898417.963534897</c:v>
                </c:pt>
                <c:pt idx="6">
                  <c:v>10884391.567917399</c:v>
                </c:pt>
                <c:pt idx="7">
                  <c:v>10934350.632683378</c:v>
                </c:pt>
              </c:numCache>
            </c:numRef>
          </c:val>
          <c:extLst>
            <c:ext xmlns:c16="http://schemas.microsoft.com/office/drawing/2014/chart" uri="{C3380CC4-5D6E-409C-BE32-E72D297353CC}">
              <c16:uniqueId val="{00000004-C7E4-4907-95A2-161D66C2EA6A}"/>
            </c:ext>
          </c:extLst>
        </c:ser>
        <c:ser>
          <c:idx val="8"/>
          <c:order val="5"/>
          <c:tx>
            <c:strRef>
              <c:f>'Grafico 2-5_ProducciónCuencas'!$C$9</c:f>
              <c:strCache>
                <c:ptCount val="1"/>
                <c:pt idx="0">
                  <c:v>Valle Superior del Magdalena</c:v>
                </c:pt>
              </c:strCache>
            </c:strRef>
          </c:tx>
          <c:spPr>
            <a:solidFill>
              <a:schemeClr val="accent1">
                <a:lumMod val="60000"/>
                <a:lumOff val="40000"/>
              </a:schemeClr>
            </a:solidFill>
            <a:ln>
              <a:noFill/>
            </a:ln>
            <a:effectLst/>
          </c:spPr>
          <c:invertIfNegative val="0"/>
          <c:cat>
            <c:numRef>
              <c:f>'Grafico 2-5_ProducciónCuencas'!$D$3:$K$3</c:f>
              <c:numCache>
                <c:formatCode>General</c:formatCode>
                <c:ptCount val="8"/>
                <c:pt idx="0">
                  <c:v>2016</c:v>
                </c:pt>
                <c:pt idx="1">
                  <c:v>2017</c:v>
                </c:pt>
                <c:pt idx="2">
                  <c:v>2018</c:v>
                </c:pt>
                <c:pt idx="3">
                  <c:v>2019</c:v>
                </c:pt>
                <c:pt idx="4">
                  <c:v>2020</c:v>
                </c:pt>
                <c:pt idx="5">
                  <c:v>2021</c:v>
                </c:pt>
                <c:pt idx="6">
                  <c:v>2022</c:v>
                </c:pt>
                <c:pt idx="7">
                  <c:v>2023</c:v>
                </c:pt>
              </c:numCache>
            </c:numRef>
          </c:cat>
          <c:val>
            <c:numRef>
              <c:f>'Grafico 2-5_ProducciónCuencas'!$D$9:$K$9</c:f>
              <c:numCache>
                <c:formatCode>0</c:formatCode>
                <c:ptCount val="8"/>
                <c:pt idx="0">
                  <c:v>1624885.0628117202</c:v>
                </c:pt>
                <c:pt idx="1">
                  <c:v>1180741.1514999999</c:v>
                </c:pt>
                <c:pt idx="2">
                  <c:v>795887.2832200001</c:v>
                </c:pt>
                <c:pt idx="3">
                  <c:v>964919.88059294946</c:v>
                </c:pt>
                <c:pt idx="4">
                  <c:v>850697.78020928008</c:v>
                </c:pt>
                <c:pt idx="5">
                  <c:v>922848.35967439984</c:v>
                </c:pt>
                <c:pt idx="6">
                  <c:v>1408781.0096899597</c:v>
                </c:pt>
                <c:pt idx="7">
                  <c:v>1686355.8690745498</c:v>
                </c:pt>
              </c:numCache>
            </c:numRef>
          </c:val>
          <c:extLst>
            <c:ext xmlns:c16="http://schemas.microsoft.com/office/drawing/2014/chart" uri="{C3380CC4-5D6E-409C-BE32-E72D297353CC}">
              <c16:uniqueId val="{00000005-C7E4-4907-95A2-161D66C2EA6A}"/>
            </c:ext>
          </c:extLst>
        </c:ser>
        <c:ser>
          <c:idx val="4"/>
          <c:order val="6"/>
          <c:tx>
            <c:strRef>
              <c:f>'Grafico 2-5_ProducciónCuencas'!$C$10</c:f>
              <c:strCache>
                <c:ptCount val="1"/>
                <c:pt idx="0">
                  <c:v>Catatumbo</c:v>
                </c:pt>
              </c:strCache>
            </c:strRef>
          </c:tx>
          <c:spPr>
            <a:solidFill>
              <a:srgbClr val="00B050"/>
            </a:solidFill>
            <a:ln>
              <a:noFill/>
            </a:ln>
            <a:effectLst/>
          </c:spPr>
          <c:invertIfNegative val="0"/>
          <c:cat>
            <c:numRef>
              <c:f>'Grafico 2-5_ProducciónCuencas'!$D$3:$K$3</c:f>
              <c:numCache>
                <c:formatCode>General</c:formatCode>
                <c:ptCount val="8"/>
                <c:pt idx="0">
                  <c:v>2016</c:v>
                </c:pt>
                <c:pt idx="1">
                  <c:v>2017</c:v>
                </c:pt>
                <c:pt idx="2">
                  <c:v>2018</c:v>
                </c:pt>
                <c:pt idx="3">
                  <c:v>2019</c:v>
                </c:pt>
                <c:pt idx="4">
                  <c:v>2020</c:v>
                </c:pt>
                <c:pt idx="5">
                  <c:v>2021</c:v>
                </c:pt>
                <c:pt idx="6">
                  <c:v>2022</c:v>
                </c:pt>
                <c:pt idx="7">
                  <c:v>2023</c:v>
                </c:pt>
              </c:numCache>
            </c:numRef>
          </c:cat>
          <c:val>
            <c:numRef>
              <c:f>'Grafico 2-5_ProducciónCuencas'!$D$10:$K$10</c:f>
              <c:numCache>
                <c:formatCode>0</c:formatCode>
                <c:ptCount val="8"/>
                <c:pt idx="0">
                  <c:v>1367990.6199999999</c:v>
                </c:pt>
                <c:pt idx="1">
                  <c:v>1422099.1400000001</c:v>
                </c:pt>
                <c:pt idx="2">
                  <c:v>1526906.81</c:v>
                </c:pt>
                <c:pt idx="3">
                  <c:v>1307439.72</c:v>
                </c:pt>
                <c:pt idx="4">
                  <c:v>1293361.9900000002</c:v>
                </c:pt>
                <c:pt idx="5">
                  <c:v>1331976.76</c:v>
                </c:pt>
                <c:pt idx="6">
                  <c:v>1537999.7699999998</c:v>
                </c:pt>
                <c:pt idx="7">
                  <c:v>1804098.19938701</c:v>
                </c:pt>
              </c:numCache>
            </c:numRef>
          </c:val>
          <c:extLst>
            <c:ext xmlns:c16="http://schemas.microsoft.com/office/drawing/2014/chart" uri="{C3380CC4-5D6E-409C-BE32-E72D297353CC}">
              <c16:uniqueId val="{00000006-C7E4-4907-95A2-161D66C2EA6A}"/>
            </c:ext>
          </c:extLst>
        </c:ser>
        <c:ser>
          <c:idx val="6"/>
          <c:order val="7"/>
          <c:tx>
            <c:strRef>
              <c:f>'Grafico 2-5_ProducciónCuencas'!$C$11</c:f>
              <c:strCache>
                <c:ptCount val="1"/>
                <c:pt idx="0">
                  <c:v>Sinú San Jacinto</c:v>
                </c:pt>
              </c:strCache>
            </c:strRef>
          </c:tx>
          <c:spPr>
            <a:solidFill>
              <a:srgbClr val="00FFFF"/>
            </a:solidFill>
            <a:ln>
              <a:noFill/>
            </a:ln>
            <a:effectLst/>
          </c:spPr>
          <c:invertIfNegative val="0"/>
          <c:cat>
            <c:numRef>
              <c:f>'Grafico 2-5_ProducciónCuencas'!$D$3:$K$3</c:f>
              <c:numCache>
                <c:formatCode>General</c:formatCode>
                <c:ptCount val="8"/>
                <c:pt idx="0">
                  <c:v>2016</c:v>
                </c:pt>
                <c:pt idx="1">
                  <c:v>2017</c:v>
                </c:pt>
                <c:pt idx="2">
                  <c:v>2018</c:v>
                </c:pt>
                <c:pt idx="3">
                  <c:v>2019</c:v>
                </c:pt>
                <c:pt idx="4">
                  <c:v>2020</c:v>
                </c:pt>
                <c:pt idx="5">
                  <c:v>2021</c:v>
                </c:pt>
                <c:pt idx="6">
                  <c:v>2022</c:v>
                </c:pt>
                <c:pt idx="7">
                  <c:v>2023</c:v>
                </c:pt>
              </c:numCache>
            </c:numRef>
          </c:cat>
          <c:val>
            <c:numRef>
              <c:f>'Grafico 2-5_ProducciónCuencas'!$D$11:$K$11</c:f>
              <c:numCache>
                <c:formatCode>0</c:formatCode>
                <c:ptCount val="8"/>
                <c:pt idx="0">
                  <c:v>681869</c:v>
                </c:pt>
                <c:pt idx="1">
                  <c:v>1134335.2</c:v>
                </c:pt>
                <c:pt idx="2">
                  <c:v>3107216.95</c:v>
                </c:pt>
                <c:pt idx="3">
                  <c:v>6139853.3300000001</c:v>
                </c:pt>
                <c:pt idx="4">
                  <c:v>8565045.4700000025</c:v>
                </c:pt>
                <c:pt idx="5">
                  <c:v>10050955.569999998</c:v>
                </c:pt>
                <c:pt idx="6">
                  <c:v>10882059.730000002</c:v>
                </c:pt>
                <c:pt idx="7">
                  <c:v>12755616.690000001</c:v>
                </c:pt>
              </c:numCache>
            </c:numRef>
          </c:val>
          <c:extLst>
            <c:ext xmlns:c16="http://schemas.microsoft.com/office/drawing/2014/chart" uri="{C3380CC4-5D6E-409C-BE32-E72D297353CC}">
              <c16:uniqueId val="{00000007-C7E4-4907-95A2-161D66C2EA6A}"/>
            </c:ext>
          </c:extLst>
        </c:ser>
        <c:ser>
          <c:idx val="7"/>
          <c:order val="8"/>
          <c:tx>
            <c:strRef>
              <c:f>'Grafico 2-5_ProducciónCuencas'!$C$12</c:f>
              <c:strCache>
                <c:ptCount val="1"/>
                <c:pt idx="0">
                  <c:v>Otras</c:v>
                </c:pt>
              </c:strCache>
            </c:strRef>
          </c:tx>
          <c:spPr>
            <a:solidFill>
              <a:srgbClr val="00FFFF"/>
            </a:solidFill>
            <a:ln>
              <a:noFill/>
            </a:ln>
            <a:effectLst/>
          </c:spPr>
          <c:invertIfNegative val="0"/>
          <c:cat>
            <c:numRef>
              <c:f>'Grafico 2-5_ProducciónCuencas'!$D$3:$K$3</c:f>
              <c:numCache>
                <c:formatCode>General</c:formatCode>
                <c:ptCount val="8"/>
                <c:pt idx="0">
                  <c:v>2016</c:v>
                </c:pt>
                <c:pt idx="1">
                  <c:v>2017</c:v>
                </c:pt>
                <c:pt idx="2">
                  <c:v>2018</c:v>
                </c:pt>
                <c:pt idx="3">
                  <c:v>2019</c:v>
                </c:pt>
                <c:pt idx="4">
                  <c:v>2020</c:v>
                </c:pt>
                <c:pt idx="5">
                  <c:v>2021</c:v>
                </c:pt>
                <c:pt idx="6">
                  <c:v>2022</c:v>
                </c:pt>
                <c:pt idx="7">
                  <c:v>2023</c:v>
                </c:pt>
              </c:numCache>
            </c:numRef>
          </c:cat>
          <c:val>
            <c:numRef>
              <c:f>'Grafico 2-5_ProducciónCuencas'!$D$12:$K$12</c:f>
              <c:numCache>
                <c:formatCode>0</c:formatCode>
                <c:ptCount val="8"/>
                <c:pt idx="0">
                  <c:v>714421</c:v>
                </c:pt>
                <c:pt idx="1">
                  <c:v>523446.59</c:v>
                </c:pt>
                <c:pt idx="2">
                  <c:v>358892.78</c:v>
                </c:pt>
                <c:pt idx="3">
                  <c:v>230680.40000000002</c:v>
                </c:pt>
                <c:pt idx="4">
                  <c:v>405167.59</c:v>
                </c:pt>
                <c:pt idx="5">
                  <c:v>644241.31000000006</c:v>
                </c:pt>
                <c:pt idx="6">
                  <c:v>901516.79</c:v>
                </c:pt>
                <c:pt idx="7">
                  <c:v>827823.39999999991</c:v>
                </c:pt>
              </c:numCache>
            </c:numRef>
          </c:val>
          <c:extLst>
            <c:ext xmlns:c16="http://schemas.microsoft.com/office/drawing/2014/chart" uri="{C3380CC4-5D6E-409C-BE32-E72D297353CC}">
              <c16:uniqueId val="{00000008-C7E4-4907-95A2-161D66C2EA6A}"/>
            </c:ext>
          </c:extLst>
        </c:ser>
        <c:dLbls>
          <c:showLegendKey val="0"/>
          <c:showVal val="0"/>
          <c:showCatName val="0"/>
          <c:showSerName val="0"/>
          <c:showPercent val="0"/>
          <c:showBubbleSize val="0"/>
        </c:dLbls>
        <c:gapWidth val="150"/>
        <c:overlap val="100"/>
        <c:axId val="764499072"/>
        <c:axId val="764496720"/>
      </c:barChart>
      <c:catAx>
        <c:axId val="7644990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crossAx val="764496720"/>
        <c:crosses val="autoZero"/>
        <c:auto val="1"/>
        <c:lblAlgn val="ctr"/>
        <c:lblOffset val="100"/>
        <c:noMultiLvlLbl val="0"/>
      </c:catAx>
      <c:valAx>
        <c:axId val="764496720"/>
        <c:scaling>
          <c:orientation val="minMax"/>
          <c:max val="1"/>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crossAx val="764499072"/>
        <c:crosses val="autoZero"/>
        <c:crossBetween val="between"/>
      </c:valAx>
      <c:spPr>
        <a:noFill/>
        <a:ln>
          <a:noFill/>
        </a:ln>
        <a:effectLst/>
      </c:spPr>
    </c:plotArea>
    <c:legend>
      <c:legendPos val="b"/>
      <c:layout>
        <c:manualLayout>
          <c:xMode val="edge"/>
          <c:yMode val="edge"/>
          <c:x val="2.9179889561646102E-2"/>
          <c:y val="0.84885214203663295"/>
          <c:w val="0.93514567388528014"/>
          <c:h val="0.1032436732963621"/>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legend>
    <c:plotVisOnly val="1"/>
    <c:dispBlanksAs val="zero"/>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Yopal - Morichal</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'!$FM$4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'!$FM$5:$FM$172</c:f>
              <c:numCache>
                <c:formatCode>General</c:formatCode>
                <c:ptCount val="168"/>
                <c:pt idx="0">
                  <c:v>4.9967145747874886</c:v>
                </c:pt>
                <c:pt idx="1">
                  <c:v>5.3357274383591164</c:v>
                </c:pt>
                <c:pt idx="2">
                  <c:v>5.2232558689765423</c:v>
                </c:pt>
                <c:pt idx="3">
                  <c:v>5.1297142770179036</c:v>
                </c:pt>
                <c:pt idx="4">
                  <c:v>5.1514160258771069</c:v>
                </c:pt>
                <c:pt idx="5">
                  <c:v>5.3317199241379303</c:v>
                </c:pt>
                <c:pt idx="6">
                  <c:v>5.2607895554154203</c:v>
                </c:pt>
                <c:pt idx="7">
                  <c:v>5.321759673178116</c:v>
                </c:pt>
                <c:pt idx="8">
                  <c:v>5.3029556201933392</c:v>
                </c:pt>
                <c:pt idx="9">
                  <c:v>5.2456557621101503</c:v>
                </c:pt>
                <c:pt idx="10">
                  <c:v>5.3180610149164558</c:v>
                </c:pt>
                <c:pt idx="11">
                  <c:v>4.9063768339396132</c:v>
                </c:pt>
                <c:pt idx="12">
                  <c:v>5.1529520208430331</c:v>
                </c:pt>
                <c:pt idx="13">
                  <c:v>5.5025651504888904</c:v>
                </c:pt>
                <c:pt idx="14">
                  <c:v>5.3865768161426768</c:v>
                </c:pt>
                <c:pt idx="15">
                  <c:v>5.2901103624145609</c:v>
                </c:pt>
                <c:pt idx="16">
                  <c:v>5.312490682316005</c:v>
                </c:pt>
                <c:pt idx="17">
                  <c:v>5.4124333507698559</c:v>
                </c:pt>
                <c:pt idx="18">
                  <c:v>5.4252841072011133</c:v>
                </c:pt>
                <c:pt idx="19">
                  <c:v>5.2495240285490077</c:v>
                </c:pt>
                <c:pt idx="20">
                  <c:v>5.2981882020296265</c:v>
                </c:pt>
                <c:pt idx="21">
                  <c:v>5.3528823550825253</c:v>
                </c:pt>
                <c:pt idx="22">
                  <c:v>4.9343369134068249</c:v>
                </c:pt>
                <c:pt idx="23">
                  <c:v>5.0597895963568131</c:v>
                </c:pt>
                <c:pt idx="24">
                  <c:v>2.0341062167972268E-11</c:v>
                </c:pt>
                <c:pt idx="25">
                  <c:v>1.7461765366988402E-10</c:v>
                </c:pt>
                <c:pt idx="26">
                  <c:v>5.0933124384755502E-10</c:v>
                </c:pt>
                <c:pt idx="27">
                  <c:v>6.8319749857437273E-10</c:v>
                </c:pt>
                <c:pt idx="28">
                  <c:v>1.3869083659301396E-10</c:v>
                </c:pt>
                <c:pt idx="29">
                  <c:v>6.2705751702196721E-10</c:v>
                </c:pt>
                <c:pt idx="30">
                  <c:v>2.872031501510719E-10</c:v>
                </c:pt>
                <c:pt idx="31">
                  <c:v>1.307485675283715E-9</c:v>
                </c:pt>
                <c:pt idx="32">
                  <c:v>9.6424201956324396E-11</c:v>
                </c:pt>
                <c:pt idx="33">
                  <c:v>2.5347670629116692E-9</c:v>
                </c:pt>
                <c:pt idx="34">
                  <c:v>3.2019897844293155E-10</c:v>
                </c:pt>
                <c:pt idx="35">
                  <c:v>5.2947868312003266E-11</c:v>
                </c:pt>
                <c:pt idx="36">
                  <c:v>1.2592771270192316E-10</c:v>
                </c:pt>
                <c:pt idx="37">
                  <c:v>2.9878499674396153E-10</c:v>
                </c:pt>
                <c:pt idx="38">
                  <c:v>3.4274805216227833E-11</c:v>
                </c:pt>
                <c:pt idx="39">
                  <c:v>3.1707969583294471E-12</c:v>
                </c:pt>
                <c:pt idx="40">
                  <c:v>5.5067062021407764E-14</c:v>
                </c:pt>
                <c:pt idx="41">
                  <c:v>1.4559429217797515E-9</c:v>
                </c:pt>
                <c:pt idx="42">
                  <c:v>1.106137403894536E-11</c:v>
                </c:pt>
                <c:pt idx="43">
                  <c:v>2.5342572484987613E-10</c:v>
                </c:pt>
                <c:pt idx="44">
                  <c:v>2.018218481225631E-9</c:v>
                </c:pt>
                <c:pt idx="45">
                  <c:v>1.2153797968039726E-9</c:v>
                </c:pt>
                <c:pt idx="46">
                  <c:v>7.3146821932823514E-11</c:v>
                </c:pt>
                <c:pt idx="47">
                  <c:v>6.3445426690122986E-10</c:v>
                </c:pt>
                <c:pt idx="48">
                  <c:v>9.0313534428787534E-11</c:v>
                </c:pt>
                <c:pt idx="49">
                  <c:v>7.5440986790908937E-10</c:v>
                </c:pt>
                <c:pt idx="50">
                  <c:v>2.9665159217984183E-12</c:v>
                </c:pt>
                <c:pt idx="51">
                  <c:v>1.0946266115752223E-10</c:v>
                </c:pt>
                <c:pt idx="52">
                  <c:v>6.5274008420601604E-11</c:v>
                </c:pt>
                <c:pt idx="53">
                  <c:v>3.6012970383580978E-10</c:v>
                </c:pt>
                <c:pt idx="54">
                  <c:v>2.6078872394919017E-10</c:v>
                </c:pt>
                <c:pt idx="55">
                  <c:v>1.2681944383530208E-10</c:v>
                </c:pt>
                <c:pt idx="56">
                  <c:v>7.4201977895427262E-11</c:v>
                </c:pt>
                <c:pt idx="57">
                  <c:v>9.6974872576538473E-11</c:v>
                </c:pt>
                <c:pt idx="58">
                  <c:v>2.0811263823361514E-10</c:v>
                </c:pt>
                <c:pt idx="59">
                  <c:v>2.786926245335053E-11</c:v>
                </c:pt>
                <c:pt idx="60">
                  <c:v>5.6328381165676547</c:v>
                </c:pt>
                <c:pt idx="61">
                  <c:v>6.0150101520812314</c:v>
                </c:pt>
                <c:pt idx="62">
                  <c:v>5.8882200115676824</c:v>
                </c:pt>
                <c:pt idx="63">
                  <c:v>5.782769792871477</c:v>
                </c:pt>
                <c:pt idx="64">
                  <c:v>5.8072343558033026</c:v>
                </c:pt>
                <c:pt idx="65">
                  <c:v>6.0104924477927852</c:v>
                </c:pt>
                <c:pt idx="66">
                  <c:v>5.9305320501007373</c:v>
                </c:pt>
                <c:pt idx="67">
                  <c:v>5.9992641736116639</c:v>
                </c:pt>
                <c:pt idx="68">
                  <c:v>6.0869124657274369</c:v>
                </c:pt>
                <c:pt idx="69">
                  <c:v>5.9134715983800561</c:v>
                </c:pt>
                <c:pt idx="70">
                  <c:v>5.9950946452299831</c:v>
                </c:pt>
                <c:pt idx="71">
                  <c:v>5.5309996260148182</c:v>
                </c:pt>
                <c:pt idx="72">
                  <c:v>5.7104563686098118</c:v>
                </c:pt>
                <c:pt idx="73">
                  <c:v>6.0978945816295891</c:v>
                </c:pt>
                <c:pt idx="74">
                  <c:v>5.9693573237855162</c:v>
                </c:pt>
                <c:pt idx="75">
                  <c:v>5.8624540433338552</c:v>
                </c:pt>
                <c:pt idx="76">
                  <c:v>5.8872557181384764</c:v>
                </c:pt>
                <c:pt idx="77">
                  <c:v>6.0933146251863946</c:v>
                </c:pt>
                <c:pt idx="78">
                  <c:v>6.0122524052549124</c:v>
                </c:pt>
                <c:pt idx="79">
                  <c:v>6.0819316298857302</c:v>
                </c:pt>
                <c:pt idx="80">
                  <c:v>6.1707876803448016</c:v>
                </c:pt>
                <c:pt idx="81">
                  <c:v>5.994956867345536</c:v>
                </c:pt>
                <c:pt idx="82">
                  <c:v>6.0777046470720961</c:v>
                </c:pt>
                <c:pt idx="83">
                  <c:v>5.6072145844664192</c:v>
                </c:pt>
                <c:pt idx="84">
                  <c:v>5.774123478347974</c:v>
                </c:pt>
                <c:pt idx="85">
                  <c:v>6.1658813235681009</c:v>
                </c:pt>
                <c:pt idx="86">
                  <c:v>6.0359109761157015</c:v>
                </c:pt>
                <c:pt idx="87">
                  <c:v>5.9278158079305285</c:v>
                </c:pt>
                <c:pt idx="88">
                  <c:v>5.9528940019590664</c:v>
                </c:pt>
                <c:pt idx="89">
                  <c:v>6.1612503042051685</c:v>
                </c:pt>
                <c:pt idx="90">
                  <c:v>6.0792843040999287</c:v>
                </c:pt>
                <c:pt idx="91">
                  <c:v>6.1497403974353801</c:v>
                </c:pt>
                <c:pt idx="92">
                  <c:v>6.2395871231656201</c:v>
                </c:pt>
                <c:pt idx="93">
                  <c:v>6.061795934509064</c:v>
                </c:pt>
                <c:pt idx="94">
                  <c:v>6.1454662870783068</c:v>
                </c:pt>
                <c:pt idx="95">
                  <c:v>5.6697306292862777</c:v>
                </c:pt>
                <c:pt idx="96">
                  <c:v>5.8236269115132018</c:v>
                </c:pt>
                <c:pt idx="97">
                  <c:v>6.2187434237912385</c:v>
                </c:pt>
                <c:pt idx="98">
                  <c:v>6.0876587983984791</c:v>
                </c:pt>
                <c:pt idx="99">
                  <c:v>5.9786368952809426</c:v>
                </c:pt>
                <c:pt idx="100">
                  <c:v>6.0039300927983277</c:v>
                </c:pt>
                <c:pt idx="101">
                  <c:v>6.2140727011956187</c:v>
                </c:pt>
                <c:pt idx="102">
                  <c:v>6.1314039799890452</c:v>
                </c:pt>
                <c:pt idx="103">
                  <c:v>6.2024641162624903</c:v>
                </c:pt>
                <c:pt idx="104">
                  <c:v>6.2930811271107814</c:v>
                </c:pt>
                <c:pt idx="105">
                  <c:v>6.1137656769333262</c:v>
                </c:pt>
                <c:pt idx="106">
                  <c:v>6.1981533625730663</c:v>
                </c:pt>
                <c:pt idx="107">
                  <c:v>5.7183390687005158</c:v>
                </c:pt>
                <c:pt idx="108">
                  <c:v>5.9513370622462389</c:v>
                </c:pt>
                <c:pt idx="109">
                  <c:v>6.3551183447980293</c:v>
                </c:pt>
                <c:pt idx="110">
                  <c:v>6.2211590783063002</c:v>
                </c:pt>
                <c:pt idx="111">
                  <c:v>6.1097463620590133</c:v>
                </c:pt>
                <c:pt idx="112">
                  <c:v>6.1355942307673104</c:v>
                </c:pt>
                <c:pt idx="113">
                  <c:v>6.3503451948508882</c:v>
                </c:pt>
                <c:pt idx="114">
                  <c:v>6.2658635768002569</c:v>
                </c:pt>
                <c:pt idx="115">
                  <c:v>6.3384820376104472</c:v>
                </c:pt>
                <c:pt idx="116">
                  <c:v>6.4310862485817779</c:v>
                </c:pt>
                <c:pt idx="117">
                  <c:v>6.2512599203819263</c:v>
                </c:pt>
                <c:pt idx="118">
                  <c:v>6.3572228165085107</c:v>
                </c:pt>
                <c:pt idx="119">
                  <c:v>5.8611803753810818</c:v>
                </c:pt>
                <c:pt idx="120">
                  <c:v>6.1389865844776068</c:v>
                </c:pt>
                <c:pt idx="121">
                  <c:v>6.5818633943326859</c:v>
                </c:pt>
                <c:pt idx="122">
                  <c:v>6.4464427312577754</c:v>
                </c:pt>
                <c:pt idx="123">
                  <c:v>6.3466276246927009</c:v>
                </c:pt>
                <c:pt idx="124">
                  <c:v>6.379639870414394</c:v>
                </c:pt>
                <c:pt idx="125">
                  <c:v>6.6196859154188132</c:v>
                </c:pt>
                <c:pt idx="126">
                  <c:v>6.5391606386001513</c:v>
                </c:pt>
                <c:pt idx="127">
                  <c:v>6.6388237485789432</c:v>
                </c:pt>
                <c:pt idx="128">
                  <c:v>6.7596234096927219</c:v>
                </c:pt>
                <c:pt idx="129">
                  <c:v>6.5787692038902605</c:v>
                </c:pt>
                <c:pt idx="130">
                  <c:v>6.6941005573025905</c:v>
                </c:pt>
                <c:pt idx="131">
                  <c:v>6.1801475242173183</c:v>
                </c:pt>
                <c:pt idx="132">
                  <c:v>6.5628675853313325</c:v>
                </c:pt>
                <c:pt idx="133">
                  <c:v>7.0078559265402873</c:v>
                </c:pt>
                <c:pt idx="134">
                  <c:v>6.8423406747297122</c:v>
                </c:pt>
                <c:pt idx="135">
                  <c:v>6.7122308335692651</c:v>
                </c:pt>
                <c:pt idx="136">
                  <c:v>6.7260712401875935</c:v>
                </c:pt>
                <c:pt idx="137">
                  <c:v>6.9556506538410758</c:v>
                </c:pt>
                <c:pt idx="138">
                  <c:v>6.8713311613901169</c:v>
                </c:pt>
                <c:pt idx="139">
                  <c:v>6.9948673463386513</c:v>
                </c:pt>
                <c:pt idx="140">
                  <c:v>7.144174474542524</c:v>
                </c:pt>
                <c:pt idx="141">
                  <c:v>6.9743964707413397</c:v>
                </c:pt>
                <c:pt idx="142">
                  <c:v>7.113510951432545</c:v>
                </c:pt>
                <c:pt idx="143">
                  <c:v>6.5901336696315411</c:v>
                </c:pt>
                <c:pt idx="144">
                  <c:v>7.02000036899517</c:v>
                </c:pt>
                <c:pt idx="145">
                  <c:v>7.5061825356351619</c:v>
                </c:pt>
                <c:pt idx="146">
                  <c:v>7.3413750589843403</c:v>
                </c:pt>
                <c:pt idx="147">
                  <c:v>7.213181321763841</c:v>
                </c:pt>
                <c:pt idx="148">
                  <c:v>7.2500017726542865</c:v>
                </c:pt>
                <c:pt idx="149">
                  <c:v>7.5080572539936838</c:v>
                </c:pt>
                <c:pt idx="150">
                  <c:v>7.4074487823800155</c:v>
                </c:pt>
                <c:pt idx="151">
                  <c:v>7.4954670187107695</c:v>
                </c:pt>
                <c:pt idx="152">
                  <c:v>7.615268720601307</c:v>
                </c:pt>
                <c:pt idx="153">
                  <c:v>7.39763828840114</c:v>
                </c:pt>
                <c:pt idx="154">
                  <c:v>7.5027435169668024</c:v>
                </c:pt>
                <c:pt idx="155">
                  <c:v>6.919102761126851</c:v>
                </c:pt>
                <c:pt idx="156">
                  <c:v>7.1835187324159051</c:v>
                </c:pt>
                <c:pt idx="157">
                  <c:v>7.6765754685020511</c:v>
                </c:pt>
                <c:pt idx="158">
                  <c:v>7.5102338410397351</c:v>
                </c:pt>
                <c:pt idx="159">
                  <c:v>7.3775855238382064</c:v>
                </c:pt>
                <c:pt idx="160">
                  <c:v>7.4082145159354695</c:v>
                </c:pt>
                <c:pt idx="161">
                  <c:v>7.673125154185982</c:v>
                </c:pt>
                <c:pt idx="162">
                  <c:v>7.5724079454066668</c:v>
                </c:pt>
                <c:pt idx="163">
                  <c:v>7.6684968284953356</c:v>
                </c:pt>
                <c:pt idx="164">
                  <c:v>7.7928396284842165</c:v>
                </c:pt>
                <c:pt idx="165">
                  <c:v>7.576442370620498</c:v>
                </c:pt>
                <c:pt idx="166">
                  <c:v>7.6914995012411964</c:v>
                </c:pt>
                <c:pt idx="167">
                  <c:v>7.0981377951738978</c:v>
                </c:pt>
              </c:numCache>
            </c:numRef>
          </c:val>
          <c:smooth val="0"/>
          <c:extLst>
            <c:ext xmlns:c16="http://schemas.microsoft.com/office/drawing/2014/chart" uri="{C3380CC4-5D6E-409C-BE32-E72D297353CC}">
              <c16:uniqueId val="{00000000-9B5F-4465-8EB0-17F02D944091}"/>
            </c:ext>
          </c:extLst>
        </c:ser>
        <c:ser>
          <c:idx val="3"/>
          <c:order val="1"/>
          <c:tx>
            <c:strRef>
              <c:f>'Graficos 5-3 a 5-23_Flujos '!$FN$4</c:f>
              <c:strCache>
                <c:ptCount val="1"/>
                <c:pt idx="0">
                  <c:v>Flujo Oferta2</c:v>
                </c:pt>
              </c:strCache>
            </c:strRef>
          </c:tx>
          <c:spPr>
            <a:ln w="38100" cap="rnd">
              <a:solidFill>
                <a:schemeClr val="accent4"/>
              </a:solidFill>
              <a:prstDash val="sysDot"/>
              <a:round/>
            </a:ln>
            <a:effectLst/>
          </c:spPr>
          <c:marker>
            <c:symbol val="none"/>
          </c:marker>
          <c:val>
            <c:numRef>
              <c:f>'Graficos 5-3 a 5-23_Flujos '!$FN$5:$FN$172</c:f>
              <c:numCache>
                <c:formatCode>General</c:formatCode>
                <c:ptCount val="168"/>
                <c:pt idx="0">
                  <c:v>4.9967145747876422</c:v>
                </c:pt>
                <c:pt idx="1">
                  <c:v>5.3357274383589139</c:v>
                </c:pt>
                <c:pt idx="2">
                  <c:v>5.2232558689767243</c:v>
                </c:pt>
                <c:pt idx="3">
                  <c:v>5.129714277017813</c:v>
                </c:pt>
                <c:pt idx="4">
                  <c:v>5.1514160258763617</c:v>
                </c:pt>
                <c:pt idx="5">
                  <c:v>5.3317199241378077</c:v>
                </c:pt>
                <c:pt idx="6">
                  <c:v>5.2607895554155295</c:v>
                </c:pt>
                <c:pt idx="7">
                  <c:v>5.3217596731782546</c:v>
                </c:pt>
                <c:pt idx="8">
                  <c:v>5.3029556120936583</c:v>
                </c:pt>
                <c:pt idx="9">
                  <c:v>5.2456557621126194</c:v>
                </c:pt>
                <c:pt idx="10">
                  <c:v>5.3180610163087696</c:v>
                </c:pt>
                <c:pt idx="11">
                  <c:v>4.906376833939845</c:v>
                </c:pt>
                <c:pt idx="12">
                  <c:v>5.1529520208447739</c:v>
                </c:pt>
                <c:pt idx="13">
                  <c:v>5.5025651505666922</c:v>
                </c:pt>
                <c:pt idx="14">
                  <c:v>5.3865768161425036</c:v>
                </c:pt>
                <c:pt idx="15">
                  <c:v>5.290110362415299</c:v>
                </c:pt>
                <c:pt idx="16">
                  <c:v>5.3124906823165254</c:v>
                </c:pt>
                <c:pt idx="17">
                  <c:v>5.4984323291731787</c:v>
                </c:pt>
                <c:pt idx="18">
                  <c:v>5.4252841072013949</c:v>
                </c:pt>
                <c:pt idx="19">
                  <c:v>5.4881606407381991</c:v>
                </c:pt>
                <c:pt idx="20">
                  <c:v>5.5683417918096314</c:v>
                </c:pt>
                <c:pt idx="21">
                  <c:v>5.4096771099202812</c:v>
                </c:pt>
                <c:pt idx="22">
                  <c:v>5.4843463327007926</c:v>
                </c:pt>
                <c:pt idx="23">
                  <c:v>5.0597895963569188</c:v>
                </c:pt>
                <c:pt idx="24">
                  <c:v>0</c:v>
                </c:pt>
                <c:pt idx="25">
                  <c:v>1.3506173957011924E-10</c:v>
                </c:pt>
                <c:pt idx="26">
                  <c:v>2.553388611659102E-10</c:v>
                </c:pt>
                <c:pt idx="27">
                  <c:v>7.1640471333012101E-12</c:v>
                </c:pt>
                <c:pt idx="28">
                  <c:v>3.8221994458353947E-9</c:v>
                </c:pt>
                <c:pt idx="29">
                  <c:v>2.5363533495692536E-10</c:v>
                </c:pt>
                <c:pt idx="30">
                  <c:v>1.6296297644657898E-11</c:v>
                </c:pt>
                <c:pt idx="31">
                  <c:v>2.8146374120296969E-11</c:v>
                </c:pt>
                <c:pt idx="32">
                  <c:v>4.4920511754753534E-11</c:v>
                </c:pt>
                <c:pt idx="33">
                  <c:v>4.007105758319085E-11</c:v>
                </c:pt>
                <c:pt idx="34">
                  <c:v>2.0801138589376933E-11</c:v>
                </c:pt>
                <c:pt idx="35">
                  <c:v>8.0699891213953379E-12</c:v>
                </c:pt>
                <c:pt idx="36">
                  <c:v>1.1498357821437821E-11</c:v>
                </c:pt>
                <c:pt idx="37">
                  <c:v>1.7175594280161022E-11</c:v>
                </c:pt>
                <c:pt idx="38">
                  <c:v>1.5395684727081971E-11</c:v>
                </c:pt>
                <c:pt idx="39">
                  <c:v>4.8610004910187854E-11</c:v>
                </c:pt>
                <c:pt idx="40">
                  <c:v>8.5087492607271997E-13</c:v>
                </c:pt>
                <c:pt idx="41">
                  <c:v>7.631228982063476E-12</c:v>
                </c:pt>
                <c:pt idx="42">
                  <c:v>6.2151173096935963E-11</c:v>
                </c:pt>
                <c:pt idx="43">
                  <c:v>9.9907637718388287E-11</c:v>
                </c:pt>
                <c:pt idx="44">
                  <c:v>5.241336253902773E-10</c:v>
                </c:pt>
                <c:pt idx="45">
                  <c:v>3.1581315340645233E-10</c:v>
                </c:pt>
                <c:pt idx="46">
                  <c:v>3.7939429375910549E-11</c:v>
                </c:pt>
                <c:pt idx="47">
                  <c:v>4.0207126517088909E-10</c:v>
                </c:pt>
                <c:pt idx="48">
                  <c:v>5.0979664933947788E-11</c:v>
                </c:pt>
                <c:pt idx="49">
                  <c:v>8.7849905128223327E-10</c:v>
                </c:pt>
                <c:pt idx="50">
                  <c:v>0</c:v>
                </c:pt>
                <c:pt idx="51">
                  <c:v>3.9616843139356206E-10</c:v>
                </c:pt>
                <c:pt idx="52">
                  <c:v>1.5018564170077298E-10</c:v>
                </c:pt>
                <c:pt idx="53">
                  <c:v>2.2211921191228612E-10</c:v>
                </c:pt>
                <c:pt idx="54">
                  <c:v>1.6395755864095918E-9</c:v>
                </c:pt>
                <c:pt idx="55">
                  <c:v>6.5217165001740796E-11</c:v>
                </c:pt>
                <c:pt idx="56">
                  <c:v>1.4105694390309509E-10</c:v>
                </c:pt>
                <c:pt idx="57">
                  <c:v>4.4126480247541622E-11</c:v>
                </c:pt>
                <c:pt idx="58">
                  <c:v>3.982682628134171E-9</c:v>
                </c:pt>
                <c:pt idx="59">
                  <c:v>4.1493919411550451E-11</c:v>
                </c:pt>
                <c:pt idx="60">
                  <c:v>5.6328381165658357</c:v>
                </c:pt>
                <c:pt idx="61">
                  <c:v>6.0150101520812314</c:v>
                </c:pt>
                <c:pt idx="62">
                  <c:v>5.8882200115676824</c:v>
                </c:pt>
                <c:pt idx="63">
                  <c:v>5.782769792871477</c:v>
                </c:pt>
                <c:pt idx="64">
                  <c:v>5.8072343558051216</c:v>
                </c:pt>
                <c:pt idx="65">
                  <c:v>6.0104924477927852</c:v>
                </c:pt>
                <c:pt idx="66">
                  <c:v>5.9305320501007373</c:v>
                </c:pt>
                <c:pt idx="67">
                  <c:v>5.9992641736116639</c:v>
                </c:pt>
                <c:pt idx="68">
                  <c:v>6.0869124657274369</c:v>
                </c:pt>
                <c:pt idx="69">
                  <c:v>5.9134715983818751</c:v>
                </c:pt>
                <c:pt idx="70">
                  <c:v>5.9950946452299831</c:v>
                </c:pt>
                <c:pt idx="71">
                  <c:v>5.5309996260166372</c:v>
                </c:pt>
                <c:pt idx="72">
                  <c:v>5.7104563686953043</c:v>
                </c:pt>
                <c:pt idx="73">
                  <c:v>6.0978945816277701</c:v>
                </c:pt>
                <c:pt idx="74">
                  <c:v>5.9693573237855162</c:v>
                </c:pt>
                <c:pt idx="75">
                  <c:v>5.8624540433338552</c:v>
                </c:pt>
                <c:pt idx="76">
                  <c:v>5.8872557181384764</c:v>
                </c:pt>
                <c:pt idx="77">
                  <c:v>6.0933146251863946</c:v>
                </c:pt>
                <c:pt idx="78">
                  <c:v>6.0122524052549124</c:v>
                </c:pt>
                <c:pt idx="79">
                  <c:v>6.0819316298857302</c:v>
                </c:pt>
                <c:pt idx="80">
                  <c:v>6.1707876803448016</c:v>
                </c:pt>
                <c:pt idx="81">
                  <c:v>5.994956867347355</c:v>
                </c:pt>
                <c:pt idx="82">
                  <c:v>6.0777046470720961</c:v>
                </c:pt>
                <c:pt idx="83">
                  <c:v>5.6072145844682382</c:v>
                </c:pt>
                <c:pt idx="84">
                  <c:v>5.774123478347974</c:v>
                </c:pt>
                <c:pt idx="85">
                  <c:v>6.1658813235699199</c:v>
                </c:pt>
                <c:pt idx="86">
                  <c:v>6.0359109761157015</c:v>
                </c:pt>
                <c:pt idx="87">
                  <c:v>5.9278158079305285</c:v>
                </c:pt>
                <c:pt idx="88">
                  <c:v>5.9528940019590664</c:v>
                </c:pt>
                <c:pt idx="89">
                  <c:v>6.1612503042051685</c:v>
                </c:pt>
                <c:pt idx="90">
                  <c:v>6.0792843040999287</c:v>
                </c:pt>
                <c:pt idx="91">
                  <c:v>6.1497403974335612</c:v>
                </c:pt>
                <c:pt idx="92">
                  <c:v>6.2395871231656201</c:v>
                </c:pt>
                <c:pt idx="93">
                  <c:v>6.061795934509064</c:v>
                </c:pt>
                <c:pt idx="94">
                  <c:v>6.1454662870783068</c:v>
                </c:pt>
                <c:pt idx="95">
                  <c:v>5.6697306292862777</c:v>
                </c:pt>
                <c:pt idx="96">
                  <c:v>5.8236269115132018</c:v>
                </c:pt>
                <c:pt idx="97">
                  <c:v>6.2187434237912385</c:v>
                </c:pt>
                <c:pt idx="98">
                  <c:v>6.0876587983984791</c:v>
                </c:pt>
                <c:pt idx="99">
                  <c:v>5.9786368952809426</c:v>
                </c:pt>
                <c:pt idx="100">
                  <c:v>6.0039300928001467</c:v>
                </c:pt>
                <c:pt idx="101">
                  <c:v>6.2140727011974377</c:v>
                </c:pt>
                <c:pt idx="102">
                  <c:v>6.1314039799908642</c:v>
                </c:pt>
                <c:pt idx="103">
                  <c:v>6.2024641162624903</c:v>
                </c:pt>
                <c:pt idx="104">
                  <c:v>6.2930811271107814</c:v>
                </c:pt>
                <c:pt idx="105">
                  <c:v>6.1137656769351452</c:v>
                </c:pt>
                <c:pt idx="106">
                  <c:v>6.1981533625730663</c:v>
                </c:pt>
                <c:pt idx="107">
                  <c:v>5.7183390687023348</c:v>
                </c:pt>
                <c:pt idx="108">
                  <c:v>5.9513370622462389</c:v>
                </c:pt>
                <c:pt idx="109">
                  <c:v>6.3551183447980293</c:v>
                </c:pt>
                <c:pt idx="110">
                  <c:v>6.2211590783063002</c:v>
                </c:pt>
                <c:pt idx="111">
                  <c:v>6.1097463620590133</c:v>
                </c:pt>
                <c:pt idx="112">
                  <c:v>6.1355942307673104</c:v>
                </c:pt>
                <c:pt idx="113">
                  <c:v>6.3503451948508882</c:v>
                </c:pt>
                <c:pt idx="114">
                  <c:v>6.2658635768002569</c:v>
                </c:pt>
                <c:pt idx="115">
                  <c:v>6.3384820376104472</c:v>
                </c:pt>
                <c:pt idx="116">
                  <c:v>6.4310862485817779</c:v>
                </c:pt>
                <c:pt idx="117">
                  <c:v>6.2478384717778681</c:v>
                </c:pt>
                <c:pt idx="118">
                  <c:v>6.3340767505633266</c:v>
                </c:pt>
                <c:pt idx="119">
                  <c:v>5.8437402929739619</c:v>
                </c:pt>
                <c:pt idx="120">
                  <c:v>6.1072446271555236</c:v>
                </c:pt>
                <c:pt idx="121">
                  <c:v>6.5216037942882394</c:v>
                </c:pt>
                <c:pt idx="122">
                  <c:v>6.384135188160144</c:v>
                </c:pt>
                <c:pt idx="123">
                  <c:v>6.2698037857244344</c:v>
                </c:pt>
                <c:pt idx="124">
                  <c:v>6.2963287927341298</c:v>
                </c:pt>
                <c:pt idx="125">
                  <c:v>6.5167056018217409</c:v>
                </c:pt>
                <c:pt idx="126">
                  <c:v>6.4300108133156755</c:v>
                </c:pt>
                <c:pt idx="127">
                  <c:v>6.5052038039939362</c:v>
                </c:pt>
                <c:pt idx="128">
                  <c:v>6.6260299455698259</c:v>
                </c:pt>
                <c:pt idx="129">
                  <c:v>6.4510855210628506</c:v>
                </c:pt>
                <c:pt idx="130">
                  <c:v>6.5680217401295522</c:v>
                </c:pt>
                <c:pt idx="131">
                  <c:v>6.0650379911658092</c:v>
                </c:pt>
                <c:pt idx="132">
                  <c:v>6.4401268264773535</c:v>
                </c:pt>
                <c:pt idx="133">
                  <c:v>6.8811614721234946</c:v>
                </c:pt>
                <c:pt idx="134">
                  <c:v>6.7188126874516456</c:v>
                </c:pt>
                <c:pt idx="135">
                  <c:v>6.5935779392748373</c:v>
                </c:pt>
                <c:pt idx="136">
                  <c:v>6.6087581315860007</c:v>
                </c:pt>
                <c:pt idx="137">
                  <c:v>6.8375116290917504</c:v>
                </c:pt>
                <c:pt idx="138">
                  <c:v>6.7535999677656946</c:v>
                </c:pt>
                <c:pt idx="139">
                  <c:v>6.8736253786082671</c:v>
                </c:pt>
                <c:pt idx="140">
                  <c:v>7.0108905663055339</c:v>
                </c:pt>
                <c:pt idx="141">
                  <c:v>6.8276988061134034</c:v>
                </c:pt>
                <c:pt idx="142">
                  <c:v>6.9498704594607261</c:v>
                </c:pt>
                <c:pt idx="143">
                  <c:v>6.4212759650181397</c:v>
                </c:pt>
                <c:pt idx="144">
                  <c:v>6.7515292065563699</c:v>
                </c:pt>
                <c:pt idx="145">
                  <c:v>7.1955167668384092</c:v>
                </c:pt>
                <c:pt idx="146">
                  <c:v>7.0012412136256899</c:v>
                </c:pt>
                <c:pt idx="147">
                  <c:v>6.8516454378404887</c:v>
                </c:pt>
                <c:pt idx="148">
                  <c:v>6.8567808965981385</c:v>
                </c:pt>
                <c:pt idx="149">
                  <c:v>7.0739108125071652</c:v>
                </c:pt>
                <c:pt idx="150">
                  <c:v>6.9678430064232089</c:v>
                </c:pt>
                <c:pt idx="151">
                  <c:v>7.07078255660781</c:v>
                </c:pt>
                <c:pt idx="152">
                  <c:v>7.2050087373445422</c:v>
                </c:pt>
                <c:pt idx="153">
                  <c:v>7.0118706962439319</c:v>
                </c:pt>
                <c:pt idx="154">
                  <c:v>7.1309638756756613</c:v>
                </c:pt>
                <c:pt idx="155">
                  <c:v>6.5834987217513117</c:v>
                </c:pt>
                <c:pt idx="156">
                  <c:v>6.8513084744026855</c:v>
                </c:pt>
                <c:pt idx="157">
                  <c:v>7.3447490845683205</c:v>
                </c:pt>
                <c:pt idx="158">
                  <c:v>7.1965826601262961</c:v>
                </c:pt>
                <c:pt idx="159">
                  <c:v>7.0865937082726305</c:v>
                </c:pt>
                <c:pt idx="160">
                  <c:v>7.1299122503860417</c:v>
                </c:pt>
                <c:pt idx="161">
                  <c:v>7.4055041105748387</c:v>
                </c:pt>
                <c:pt idx="162">
                  <c:v>7.3186001029989711</c:v>
                </c:pt>
                <c:pt idx="163">
                  <c:v>7.4245892718881805</c:v>
                </c:pt>
                <c:pt idx="164">
                  <c:v>7.5608682229521946</c:v>
                </c:pt>
                <c:pt idx="165">
                  <c:v>7.3599655499547225</c:v>
                </c:pt>
                <c:pt idx="166">
                  <c:v>7.486360095510463</c:v>
                </c:pt>
                <c:pt idx="167">
                  <c:v>6.9135765908231406</c:v>
                </c:pt>
              </c:numCache>
            </c:numRef>
          </c:val>
          <c:smooth val="0"/>
          <c:extLst>
            <c:ext xmlns:c16="http://schemas.microsoft.com/office/drawing/2014/chart" uri="{C3380CC4-5D6E-409C-BE32-E72D297353CC}">
              <c16:uniqueId val="{00000001-9B5F-4465-8EB0-17F02D944091}"/>
            </c:ext>
          </c:extLst>
        </c:ser>
        <c:ser>
          <c:idx val="4"/>
          <c:order val="2"/>
          <c:tx>
            <c:strRef>
              <c:f>'Graficos 5-3 a 5-23_Flujos '!$FO$4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'!$FO$5:$FO$172</c:f>
              <c:numCache>
                <c:formatCode>General</c:formatCode>
                <c:ptCount val="168"/>
                <c:pt idx="0">
                  <c:v>4.9967145747876422</c:v>
                </c:pt>
                <c:pt idx="1">
                  <c:v>5.3357274383589139</c:v>
                </c:pt>
                <c:pt idx="2">
                  <c:v>5.2232558689767243</c:v>
                </c:pt>
                <c:pt idx="3">
                  <c:v>5.129714277017813</c:v>
                </c:pt>
                <c:pt idx="4">
                  <c:v>5.1514160258763617</c:v>
                </c:pt>
                <c:pt idx="5">
                  <c:v>5.3317199241378077</c:v>
                </c:pt>
                <c:pt idx="6">
                  <c:v>5.2607895554155295</c:v>
                </c:pt>
                <c:pt idx="7">
                  <c:v>5.3217596731782546</c:v>
                </c:pt>
                <c:pt idx="8">
                  <c:v>5.3029556120936583</c:v>
                </c:pt>
                <c:pt idx="9">
                  <c:v>5.2456557621126194</c:v>
                </c:pt>
                <c:pt idx="10">
                  <c:v>5.3180610163087696</c:v>
                </c:pt>
                <c:pt idx="11">
                  <c:v>4.906376833939845</c:v>
                </c:pt>
                <c:pt idx="12">
                  <c:v>5.152952020844479</c:v>
                </c:pt>
                <c:pt idx="13">
                  <c:v>5.5025651504907884</c:v>
                </c:pt>
                <c:pt idx="14">
                  <c:v>5.3865768161413579</c:v>
                </c:pt>
                <c:pt idx="15">
                  <c:v>5.2901103624152563</c:v>
                </c:pt>
                <c:pt idx="16">
                  <c:v>5.3124906823166969</c:v>
                </c:pt>
                <c:pt idx="17">
                  <c:v>5.4984323291735082</c:v>
                </c:pt>
                <c:pt idx="18">
                  <c:v>5.4252841072012554</c:v>
                </c:pt>
                <c:pt idx="19">
                  <c:v>5.4881606407384345</c:v>
                </c:pt>
                <c:pt idx="20">
                  <c:v>5.568341791809563</c:v>
                </c:pt>
                <c:pt idx="21">
                  <c:v>5.40967710992068</c:v>
                </c:pt>
                <c:pt idx="22">
                  <c:v>5.4843463327006976</c:v>
                </c:pt>
                <c:pt idx="23">
                  <c:v>5.0597895963601731</c:v>
                </c:pt>
                <c:pt idx="24">
                  <c:v>5.274432108353956</c:v>
                </c:pt>
                <c:pt idx="25">
                  <c:v>5.6322873162115146</c:v>
                </c:pt>
                <c:pt idx="26">
                  <c:v>5.5135645739082619</c:v>
                </c:pt>
                <c:pt idx="27">
                  <c:v>5.4148239376940168</c:v>
                </c:pt>
                <c:pt idx="28">
                  <c:v>5.4377318703516577</c:v>
                </c:pt>
                <c:pt idx="29">
                  <c:v>5.6280570642398997</c:v>
                </c:pt>
                <c:pt idx="30">
                  <c:v>5.5531843836720851</c:v>
                </c:pt>
                <c:pt idx="31">
                  <c:v>5.617543222257706</c:v>
                </c:pt>
                <c:pt idx="32">
                  <c:v>5.6996146321958863</c:v>
                </c:pt>
                <c:pt idx="33">
                  <c:v>5.5372094537211751</c:v>
                </c:pt>
                <c:pt idx="34">
                  <c:v>5.6136389924680143</c:v>
                </c:pt>
                <c:pt idx="35">
                  <c:v>5.1790733933837956</c:v>
                </c:pt>
                <c:pt idx="36">
                  <c:v>5.4113412421995832</c:v>
                </c:pt>
                <c:pt idx="37">
                  <c:v>5.7784853451544427</c:v>
                </c:pt>
                <c:pt idx="38">
                  <c:v>5.6566809008815309</c:v>
                </c:pt>
                <c:pt idx="39">
                  <c:v>5.5553772408759032</c:v>
                </c:pt>
                <c:pt idx="40">
                  <c:v>5.5788797977814371</c:v>
                </c:pt>
                <c:pt idx="41">
                  <c:v>5.7741452879711641</c:v>
                </c:pt>
                <c:pt idx="42">
                  <c:v>5.6973291273027709</c:v>
                </c:pt>
                <c:pt idx="43">
                  <c:v>5.7633585367982283</c:v>
                </c:pt>
                <c:pt idx="44">
                  <c:v>5.8475602852102115</c:v>
                </c:pt>
                <c:pt idx="45">
                  <c:v>5.6809395339761934</c:v>
                </c:pt>
                <c:pt idx="46">
                  <c:v>5.7593529643986008</c:v>
                </c:pt>
                <c:pt idx="47">
                  <c:v>5.3135072884169325</c:v>
                </c:pt>
                <c:pt idx="48">
                  <c:v>5.5456538251916401</c:v>
                </c:pt>
                <c:pt idx="49">
                  <c:v>5.9219106546568474</c:v>
                </c:pt>
                <c:pt idx="50">
                  <c:v>5.7970829544485758</c:v>
                </c:pt>
                <c:pt idx="51">
                  <c:v>5.6932648796935181</c:v>
                </c:pt>
                <c:pt idx="52">
                  <c:v>5.7173507834942159</c:v>
                </c:pt>
                <c:pt idx="53">
                  <c:v>5.9174628747440368</c:v>
                </c:pt>
                <c:pt idx="54">
                  <c:v>5.8387400924571935</c:v>
                </c:pt>
                <c:pt idx="55">
                  <c:v>5.9064083902607125</c:v>
                </c:pt>
                <c:pt idx="56">
                  <c:v>5.9927000734734426</c:v>
                </c:pt>
                <c:pt idx="57">
                  <c:v>5.8219436960235962</c:v>
                </c:pt>
                <c:pt idx="58">
                  <c:v>5.9023033972470795</c:v>
                </c:pt>
                <c:pt idx="59">
                  <c:v>5.4453915767442407</c:v>
                </c:pt>
                <c:pt idx="60">
                  <c:v>5.6328381165658357</c:v>
                </c:pt>
                <c:pt idx="61">
                  <c:v>6.0150101520812314</c:v>
                </c:pt>
                <c:pt idx="62">
                  <c:v>5.8882200115676824</c:v>
                </c:pt>
                <c:pt idx="63">
                  <c:v>5.782769792871477</c:v>
                </c:pt>
                <c:pt idx="64">
                  <c:v>5.8072343558033026</c:v>
                </c:pt>
                <c:pt idx="65">
                  <c:v>6.0104924477946042</c:v>
                </c:pt>
                <c:pt idx="66">
                  <c:v>5.9305320501007373</c:v>
                </c:pt>
                <c:pt idx="67">
                  <c:v>5.9992641736116639</c:v>
                </c:pt>
                <c:pt idx="68">
                  <c:v>6.0869124657274369</c:v>
                </c:pt>
                <c:pt idx="69">
                  <c:v>5.9134715983800561</c:v>
                </c:pt>
                <c:pt idx="70">
                  <c:v>5.9950946452299831</c:v>
                </c:pt>
                <c:pt idx="71">
                  <c:v>5.5309996260002663</c:v>
                </c:pt>
                <c:pt idx="72">
                  <c:v>5.7104563663651788</c:v>
                </c:pt>
                <c:pt idx="73">
                  <c:v>6.0978945816277701</c:v>
                </c:pt>
                <c:pt idx="74">
                  <c:v>5.9693573237855162</c:v>
                </c:pt>
                <c:pt idx="75">
                  <c:v>5.8624540433320362</c:v>
                </c:pt>
                <c:pt idx="76">
                  <c:v>5.8872557181384764</c:v>
                </c:pt>
                <c:pt idx="77">
                  <c:v>6.0933146251863946</c:v>
                </c:pt>
                <c:pt idx="78">
                  <c:v>6.0122524052549124</c:v>
                </c:pt>
                <c:pt idx="79">
                  <c:v>6.0819316298857302</c:v>
                </c:pt>
                <c:pt idx="80">
                  <c:v>6.1707876803448016</c:v>
                </c:pt>
                <c:pt idx="81">
                  <c:v>5.994956867345536</c:v>
                </c:pt>
                <c:pt idx="82">
                  <c:v>6.0777046470739151</c:v>
                </c:pt>
                <c:pt idx="83">
                  <c:v>5.6072145844682382</c:v>
                </c:pt>
                <c:pt idx="84">
                  <c:v>5.774123478347974</c:v>
                </c:pt>
                <c:pt idx="85">
                  <c:v>6.1658813235699199</c:v>
                </c:pt>
                <c:pt idx="86">
                  <c:v>6.0359109761157015</c:v>
                </c:pt>
                <c:pt idx="87">
                  <c:v>5.9278158079305285</c:v>
                </c:pt>
                <c:pt idx="88">
                  <c:v>5.9528940019590664</c:v>
                </c:pt>
                <c:pt idx="89">
                  <c:v>6.1612503042051685</c:v>
                </c:pt>
                <c:pt idx="90">
                  <c:v>6.0792843040999287</c:v>
                </c:pt>
                <c:pt idx="91">
                  <c:v>6.1497403974335612</c:v>
                </c:pt>
                <c:pt idx="92">
                  <c:v>6.2395871231656201</c:v>
                </c:pt>
                <c:pt idx="93">
                  <c:v>6.061795934507245</c:v>
                </c:pt>
                <c:pt idx="94">
                  <c:v>6.1454662870801258</c:v>
                </c:pt>
                <c:pt idx="95">
                  <c:v>5.6697306292862777</c:v>
                </c:pt>
                <c:pt idx="96">
                  <c:v>5.823626910954772</c:v>
                </c:pt>
                <c:pt idx="97">
                  <c:v>6.2187434237912385</c:v>
                </c:pt>
                <c:pt idx="98">
                  <c:v>6.0876587983984791</c:v>
                </c:pt>
                <c:pt idx="99">
                  <c:v>5.9786368952809426</c:v>
                </c:pt>
                <c:pt idx="100">
                  <c:v>6.0039300928001467</c:v>
                </c:pt>
                <c:pt idx="101">
                  <c:v>6.2140727011956187</c:v>
                </c:pt>
                <c:pt idx="102">
                  <c:v>6.1314039799890452</c:v>
                </c:pt>
                <c:pt idx="103">
                  <c:v>6.2024641162624903</c:v>
                </c:pt>
                <c:pt idx="104">
                  <c:v>6.2930811271107814</c:v>
                </c:pt>
                <c:pt idx="105">
                  <c:v>6.1137656769351452</c:v>
                </c:pt>
                <c:pt idx="106">
                  <c:v>6.1981533625730663</c:v>
                </c:pt>
                <c:pt idx="107">
                  <c:v>5.7183390687023348</c:v>
                </c:pt>
                <c:pt idx="108">
                  <c:v>5.9513370622462389</c:v>
                </c:pt>
                <c:pt idx="109">
                  <c:v>6.3551183447980293</c:v>
                </c:pt>
                <c:pt idx="110">
                  <c:v>6.2211590783063002</c:v>
                </c:pt>
                <c:pt idx="111">
                  <c:v>6.1097463620590133</c:v>
                </c:pt>
                <c:pt idx="112">
                  <c:v>6.1355942307673104</c:v>
                </c:pt>
                <c:pt idx="113">
                  <c:v>6.3503451948508882</c:v>
                </c:pt>
                <c:pt idx="114">
                  <c:v>6.2658635768002569</c:v>
                </c:pt>
                <c:pt idx="115">
                  <c:v>6.3384820376086282</c:v>
                </c:pt>
                <c:pt idx="116">
                  <c:v>6.4310862485817779</c:v>
                </c:pt>
                <c:pt idx="117">
                  <c:v>6.2478384717778681</c:v>
                </c:pt>
                <c:pt idx="118">
                  <c:v>6.3340767505633266</c:v>
                </c:pt>
                <c:pt idx="119">
                  <c:v>5.8437402929739619</c:v>
                </c:pt>
                <c:pt idx="120">
                  <c:v>6.1072446271537046</c:v>
                </c:pt>
                <c:pt idx="121">
                  <c:v>6.5216037942882394</c:v>
                </c:pt>
                <c:pt idx="122">
                  <c:v>6.384135188160144</c:v>
                </c:pt>
                <c:pt idx="123">
                  <c:v>6.2698037857244344</c:v>
                </c:pt>
                <c:pt idx="124">
                  <c:v>6.2963287927341298</c:v>
                </c:pt>
                <c:pt idx="125">
                  <c:v>6.5167056018199219</c:v>
                </c:pt>
                <c:pt idx="126">
                  <c:v>6.4300108133156755</c:v>
                </c:pt>
                <c:pt idx="127">
                  <c:v>6.5052038039957552</c:v>
                </c:pt>
                <c:pt idx="128">
                  <c:v>6.626029945568007</c:v>
                </c:pt>
                <c:pt idx="129">
                  <c:v>6.4510855210755835</c:v>
                </c:pt>
                <c:pt idx="130">
                  <c:v>6.5680217401313712</c:v>
                </c:pt>
                <c:pt idx="131">
                  <c:v>6.0650379908711329</c:v>
                </c:pt>
                <c:pt idx="132">
                  <c:v>6.4401268237961631</c:v>
                </c:pt>
                <c:pt idx="133">
                  <c:v>6.8811614721216756</c:v>
                </c:pt>
                <c:pt idx="134">
                  <c:v>6.7188126874516456</c:v>
                </c:pt>
                <c:pt idx="135">
                  <c:v>6.5935779392748373</c:v>
                </c:pt>
                <c:pt idx="136">
                  <c:v>6.6087581315860007</c:v>
                </c:pt>
                <c:pt idx="137">
                  <c:v>6.8375116290917504</c:v>
                </c:pt>
                <c:pt idx="138">
                  <c:v>6.7535999677656946</c:v>
                </c:pt>
                <c:pt idx="139">
                  <c:v>6.8736253785918962</c:v>
                </c:pt>
                <c:pt idx="140">
                  <c:v>7.0108905663018959</c:v>
                </c:pt>
                <c:pt idx="141">
                  <c:v>6.8276988061152224</c:v>
                </c:pt>
                <c:pt idx="142">
                  <c:v>6.9498704594607261</c:v>
                </c:pt>
                <c:pt idx="143">
                  <c:v>6.4212759650326916</c:v>
                </c:pt>
                <c:pt idx="144">
                  <c:v>6.7515292065545509</c:v>
                </c:pt>
                <c:pt idx="145">
                  <c:v>7.1955167668365903</c:v>
                </c:pt>
                <c:pt idx="146">
                  <c:v>7.0012412136256899</c:v>
                </c:pt>
                <c:pt idx="147">
                  <c:v>6.8516454378532217</c:v>
                </c:pt>
                <c:pt idx="148">
                  <c:v>6.8567808965981385</c:v>
                </c:pt>
                <c:pt idx="149">
                  <c:v>7.0739108125071652</c:v>
                </c:pt>
                <c:pt idx="150">
                  <c:v>6.9678430064232089</c:v>
                </c:pt>
                <c:pt idx="151">
                  <c:v>7.07078255660781</c:v>
                </c:pt>
                <c:pt idx="152">
                  <c:v>7.2050087373445422</c:v>
                </c:pt>
                <c:pt idx="153">
                  <c:v>7.0118706962548458</c:v>
                </c:pt>
                <c:pt idx="154">
                  <c:v>7.1309638756756613</c:v>
                </c:pt>
                <c:pt idx="155">
                  <c:v>6.5834987217513117</c:v>
                </c:pt>
                <c:pt idx="156">
                  <c:v>6.851308474148027</c:v>
                </c:pt>
                <c:pt idx="157">
                  <c:v>7.3447490845574066</c:v>
                </c:pt>
                <c:pt idx="158">
                  <c:v>7.1965826600862783</c:v>
                </c:pt>
                <c:pt idx="159">
                  <c:v>7.0865937082708115</c:v>
                </c:pt>
                <c:pt idx="160">
                  <c:v>7.12991225033511</c:v>
                </c:pt>
                <c:pt idx="161">
                  <c:v>7.4055041105766577</c:v>
                </c:pt>
                <c:pt idx="162">
                  <c:v>7.3186001030007901</c:v>
                </c:pt>
                <c:pt idx="163">
                  <c:v>7.4245892718881805</c:v>
                </c:pt>
                <c:pt idx="164">
                  <c:v>7.5608682229631086</c:v>
                </c:pt>
                <c:pt idx="165">
                  <c:v>7.3599655499383516</c:v>
                </c:pt>
                <c:pt idx="166">
                  <c:v>7.486360095508644</c:v>
                </c:pt>
                <c:pt idx="167">
                  <c:v>6.9135765908104077</c:v>
                </c:pt>
              </c:numCache>
            </c:numRef>
          </c:val>
          <c:smooth val="0"/>
          <c:extLst>
            <c:ext xmlns:c16="http://schemas.microsoft.com/office/drawing/2014/chart" uri="{C3380CC4-5D6E-409C-BE32-E72D297353CC}">
              <c16:uniqueId val="{00000002-9B5F-4465-8EB0-17F02D944091}"/>
            </c:ext>
          </c:extLst>
        </c:ser>
        <c:ser>
          <c:idx val="1"/>
          <c:order val="3"/>
          <c:tx>
            <c:strRef>
              <c:f>'Graficos 5-3 a 5-23_Flujos '!$FP$4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'!$FP$5:$FP$172</c:f>
              <c:numCache>
                <c:formatCode>General</c:formatCode>
                <c:ptCount val="168"/>
                <c:pt idx="0">
                  <c:v>11.836</c:v>
                </c:pt>
                <c:pt idx="1">
                  <c:v>11.836</c:v>
                </c:pt>
                <c:pt idx="2">
                  <c:v>11.836</c:v>
                </c:pt>
                <c:pt idx="3">
                  <c:v>11.836</c:v>
                </c:pt>
                <c:pt idx="4">
                  <c:v>11.836</c:v>
                </c:pt>
                <c:pt idx="5">
                  <c:v>11.836</c:v>
                </c:pt>
                <c:pt idx="6">
                  <c:v>11.836</c:v>
                </c:pt>
                <c:pt idx="7">
                  <c:v>11.836</c:v>
                </c:pt>
                <c:pt idx="8">
                  <c:v>11.836</c:v>
                </c:pt>
                <c:pt idx="9">
                  <c:v>11.836</c:v>
                </c:pt>
                <c:pt idx="10">
                  <c:v>11.836</c:v>
                </c:pt>
                <c:pt idx="11">
                  <c:v>11.836</c:v>
                </c:pt>
                <c:pt idx="12">
                  <c:v>11.836</c:v>
                </c:pt>
                <c:pt idx="13">
                  <c:v>11.836</c:v>
                </c:pt>
                <c:pt idx="14">
                  <c:v>11.836</c:v>
                </c:pt>
                <c:pt idx="15">
                  <c:v>11.836</c:v>
                </c:pt>
                <c:pt idx="16">
                  <c:v>11.836</c:v>
                </c:pt>
                <c:pt idx="17">
                  <c:v>11.836</c:v>
                </c:pt>
                <c:pt idx="18">
                  <c:v>11.836</c:v>
                </c:pt>
                <c:pt idx="19">
                  <c:v>11.836</c:v>
                </c:pt>
                <c:pt idx="20">
                  <c:v>11.836</c:v>
                </c:pt>
                <c:pt idx="21">
                  <c:v>11.836</c:v>
                </c:pt>
                <c:pt idx="22">
                  <c:v>11.836</c:v>
                </c:pt>
                <c:pt idx="23">
                  <c:v>11.836</c:v>
                </c:pt>
                <c:pt idx="24">
                  <c:v>11.836</c:v>
                </c:pt>
                <c:pt idx="25">
                  <c:v>11.836</c:v>
                </c:pt>
                <c:pt idx="26">
                  <c:v>11.836</c:v>
                </c:pt>
                <c:pt idx="27">
                  <c:v>11.836</c:v>
                </c:pt>
                <c:pt idx="28">
                  <c:v>11.836</c:v>
                </c:pt>
                <c:pt idx="29">
                  <c:v>11.836</c:v>
                </c:pt>
                <c:pt idx="30">
                  <c:v>11.836</c:v>
                </c:pt>
                <c:pt idx="31">
                  <c:v>11.836</c:v>
                </c:pt>
                <c:pt idx="32">
                  <c:v>11.836</c:v>
                </c:pt>
                <c:pt idx="33">
                  <c:v>11.836</c:v>
                </c:pt>
                <c:pt idx="34">
                  <c:v>11.836</c:v>
                </c:pt>
                <c:pt idx="35">
                  <c:v>11.836</c:v>
                </c:pt>
                <c:pt idx="36">
                  <c:v>11.836</c:v>
                </c:pt>
                <c:pt idx="37">
                  <c:v>11.836</c:v>
                </c:pt>
                <c:pt idx="38">
                  <c:v>11.836</c:v>
                </c:pt>
                <c:pt idx="39">
                  <c:v>11.836</c:v>
                </c:pt>
                <c:pt idx="40">
                  <c:v>11.836</c:v>
                </c:pt>
                <c:pt idx="41">
                  <c:v>11.836</c:v>
                </c:pt>
                <c:pt idx="42">
                  <c:v>11.836</c:v>
                </c:pt>
                <c:pt idx="43">
                  <c:v>11.836</c:v>
                </c:pt>
                <c:pt idx="44">
                  <c:v>11.836</c:v>
                </c:pt>
                <c:pt idx="45">
                  <c:v>11.836</c:v>
                </c:pt>
                <c:pt idx="46">
                  <c:v>11.836</c:v>
                </c:pt>
                <c:pt idx="47">
                  <c:v>11.836</c:v>
                </c:pt>
                <c:pt idx="48">
                  <c:v>11.836</c:v>
                </c:pt>
                <c:pt idx="49">
                  <c:v>11.836</c:v>
                </c:pt>
                <c:pt idx="50">
                  <c:v>11.836</c:v>
                </c:pt>
                <c:pt idx="51">
                  <c:v>11.836</c:v>
                </c:pt>
                <c:pt idx="52">
                  <c:v>11.836</c:v>
                </c:pt>
                <c:pt idx="53">
                  <c:v>11.836</c:v>
                </c:pt>
                <c:pt idx="54">
                  <c:v>11.836</c:v>
                </c:pt>
                <c:pt idx="55">
                  <c:v>11.836</c:v>
                </c:pt>
                <c:pt idx="56">
                  <c:v>11.836</c:v>
                </c:pt>
                <c:pt idx="57">
                  <c:v>11.836</c:v>
                </c:pt>
                <c:pt idx="58">
                  <c:v>11.836</c:v>
                </c:pt>
                <c:pt idx="59">
                  <c:v>11.836</c:v>
                </c:pt>
                <c:pt idx="60">
                  <c:v>11.836</c:v>
                </c:pt>
                <c:pt idx="61">
                  <c:v>11.836</c:v>
                </c:pt>
                <c:pt idx="62">
                  <c:v>11.836</c:v>
                </c:pt>
                <c:pt idx="63">
                  <c:v>11.836</c:v>
                </c:pt>
                <c:pt idx="64">
                  <c:v>11.836</c:v>
                </c:pt>
                <c:pt idx="65">
                  <c:v>11.836</c:v>
                </c:pt>
                <c:pt idx="66">
                  <c:v>11.836</c:v>
                </c:pt>
                <c:pt idx="67">
                  <c:v>11.836</c:v>
                </c:pt>
                <c:pt idx="68">
                  <c:v>11.836</c:v>
                </c:pt>
                <c:pt idx="69">
                  <c:v>11.836</c:v>
                </c:pt>
                <c:pt idx="70">
                  <c:v>11.836</c:v>
                </c:pt>
                <c:pt idx="71">
                  <c:v>11.836</c:v>
                </c:pt>
                <c:pt idx="72">
                  <c:v>11.836</c:v>
                </c:pt>
                <c:pt idx="73">
                  <c:v>11.836</c:v>
                </c:pt>
                <c:pt idx="74">
                  <c:v>11.836</c:v>
                </c:pt>
                <c:pt idx="75">
                  <c:v>11.836</c:v>
                </c:pt>
                <c:pt idx="76">
                  <c:v>11.836</c:v>
                </c:pt>
                <c:pt idx="77">
                  <c:v>11.836</c:v>
                </c:pt>
                <c:pt idx="78">
                  <c:v>11.836</c:v>
                </c:pt>
                <c:pt idx="79">
                  <c:v>11.836</c:v>
                </c:pt>
                <c:pt idx="80">
                  <c:v>11.836</c:v>
                </c:pt>
                <c:pt idx="81">
                  <c:v>11.836</c:v>
                </c:pt>
                <c:pt idx="82">
                  <c:v>11.836</c:v>
                </c:pt>
                <c:pt idx="83">
                  <c:v>11.836</c:v>
                </c:pt>
                <c:pt idx="84">
                  <c:v>11.836</c:v>
                </c:pt>
                <c:pt idx="85">
                  <c:v>11.836</c:v>
                </c:pt>
                <c:pt idx="86">
                  <c:v>11.836</c:v>
                </c:pt>
                <c:pt idx="87">
                  <c:v>11.836</c:v>
                </c:pt>
                <c:pt idx="88">
                  <c:v>11.836</c:v>
                </c:pt>
                <c:pt idx="89">
                  <c:v>11.836</c:v>
                </c:pt>
                <c:pt idx="90">
                  <c:v>11.836</c:v>
                </c:pt>
                <c:pt idx="91">
                  <c:v>11.836</c:v>
                </c:pt>
                <c:pt idx="92">
                  <c:v>11.836</c:v>
                </c:pt>
                <c:pt idx="93">
                  <c:v>11.836</c:v>
                </c:pt>
                <c:pt idx="94">
                  <c:v>11.836</c:v>
                </c:pt>
                <c:pt idx="95">
                  <c:v>11.836</c:v>
                </c:pt>
                <c:pt idx="96">
                  <c:v>11.836</c:v>
                </c:pt>
                <c:pt idx="97">
                  <c:v>11.836</c:v>
                </c:pt>
                <c:pt idx="98">
                  <c:v>11.836</c:v>
                </c:pt>
                <c:pt idx="99">
                  <c:v>11.836</c:v>
                </c:pt>
                <c:pt idx="100">
                  <c:v>11.836</c:v>
                </c:pt>
                <c:pt idx="101">
                  <c:v>11.836</c:v>
                </c:pt>
                <c:pt idx="102">
                  <c:v>11.836</c:v>
                </c:pt>
                <c:pt idx="103">
                  <c:v>11.836</c:v>
                </c:pt>
                <c:pt idx="104">
                  <c:v>11.836</c:v>
                </c:pt>
                <c:pt idx="105">
                  <c:v>11.836</c:v>
                </c:pt>
                <c:pt idx="106">
                  <c:v>11.836</c:v>
                </c:pt>
                <c:pt idx="107">
                  <c:v>11.836</c:v>
                </c:pt>
                <c:pt idx="108">
                  <c:v>11.836</c:v>
                </c:pt>
                <c:pt idx="109">
                  <c:v>11.836</c:v>
                </c:pt>
                <c:pt idx="110">
                  <c:v>11.836</c:v>
                </c:pt>
                <c:pt idx="111">
                  <c:v>11.836</c:v>
                </c:pt>
                <c:pt idx="112">
                  <c:v>11.836</c:v>
                </c:pt>
                <c:pt idx="113">
                  <c:v>11.836</c:v>
                </c:pt>
                <c:pt idx="114">
                  <c:v>11.836</c:v>
                </c:pt>
                <c:pt idx="115">
                  <c:v>11.836</c:v>
                </c:pt>
                <c:pt idx="116">
                  <c:v>11.836</c:v>
                </c:pt>
                <c:pt idx="117">
                  <c:v>11.836</c:v>
                </c:pt>
                <c:pt idx="118">
                  <c:v>11.836</c:v>
                </c:pt>
                <c:pt idx="119">
                  <c:v>11.836</c:v>
                </c:pt>
                <c:pt idx="120">
                  <c:v>11.836</c:v>
                </c:pt>
                <c:pt idx="121">
                  <c:v>11.836</c:v>
                </c:pt>
                <c:pt idx="122">
                  <c:v>11.836</c:v>
                </c:pt>
                <c:pt idx="123">
                  <c:v>11.836</c:v>
                </c:pt>
                <c:pt idx="124">
                  <c:v>11.836</c:v>
                </c:pt>
                <c:pt idx="125">
                  <c:v>11.836</c:v>
                </c:pt>
                <c:pt idx="126">
                  <c:v>11.836</c:v>
                </c:pt>
                <c:pt idx="127">
                  <c:v>11.836</c:v>
                </c:pt>
                <c:pt idx="128">
                  <c:v>11.836</c:v>
                </c:pt>
                <c:pt idx="129">
                  <c:v>11.836</c:v>
                </c:pt>
                <c:pt idx="130">
                  <c:v>11.836</c:v>
                </c:pt>
                <c:pt idx="131">
                  <c:v>11.836</c:v>
                </c:pt>
                <c:pt idx="132">
                  <c:v>11.836</c:v>
                </c:pt>
                <c:pt idx="133">
                  <c:v>11.836</c:v>
                </c:pt>
                <c:pt idx="134">
                  <c:v>11.836</c:v>
                </c:pt>
                <c:pt idx="135">
                  <c:v>11.836</c:v>
                </c:pt>
                <c:pt idx="136">
                  <c:v>11.836</c:v>
                </c:pt>
                <c:pt idx="137">
                  <c:v>11.836</c:v>
                </c:pt>
                <c:pt idx="138">
                  <c:v>11.836</c:v>
                </c:pt>
                <c:pt idx="139">
                  <c:v>11.836</c:v>
                </c:pt>
                <c:pt idx="140">
                  <c:v>11.836</c:v>
                </c:pt>
                <c:pt idx="141">
                  <c:v>11.836</c:v>
                </c:pt>
                <c:pt idx="142">
                  <c:v>11.836</c:v>
                </c:pt>
                <c:pt idx="143">
                  <c:v>11.836</c:v>
                </c:pt>
                <c:pt idx="144">
                  <c:v>11.836</c:v>
                </c:pt>
                <c:pt idx="145">
                  <c:v>11.836</c:v>
                </c:pt>
                <c:pt idx="146">
                  <c:v>11.836</c:v>
                </c:pt>
                <c:pt idx="147">
                  <c:v>11.836</c:v>
                </c:pt>
                <c:pt idx="148">
                  <c:v>11.836</c:v>
                </c:pt>
                <c:pt idx="149">
                  <c:v>11.836</c:v>
                </c:pt>
                <c:pt idx="150">
                  <c:v>11.836</c:v>
                </c:pt>
                <c:pt idx="151">
                  <c:v>11.836</c:v>
                </c:pt>
                <c:pt idx="152">
                  <c:v>11.836</c:v>
                </c:pt>
                <c:pt idx="153">
                  <c:v>11.836</c:v>
                </c:pt>
                <c:pt idx="154">
                  <c:v>11.836</c:v>
                </c:pt>
                <c:pt idx="155">
                  <c:v>11.836</c:v>
                </c:pt>
                <c:pt idx="156">
                  <c:v>11.836</c:v>
                </c:pt>
                <c:pt idx="157">
                  <c:v>11.836</c:v>
                </c:pt>
                <c:pt idx="158">
                  <c:v>11.836</c:v>
                </c:pt>
                <c:pt idx="159">
                  <c:v>11.836</c:v>
                </c:pt>
                <c:pt idx="160">
                  <c:v>11.836</c:v>
                </c:pt>
                <c:pt idx="161">
                  <c:v>11.836</c:v>
                </c:pt>
                <c:pt idx="162">
                  <c:v>11.836</c:v>
                </c:pt>
                <c:pt idx="163">
                  <c:v>11.836</c:v>
                </c:pt>
                <c:pt idx="164">
                  <c:v>11.836</c:v>
                </c:pt>
                <c:pt idx="165">
                  <c:v>11.836</c:v>
                </c:pt>
                <c:pt idx="166">
                  <c:v>11.836</c:v>
                </c:pt>
                <c:pt idx="167">
                  <c:v>11.836</c:v>
                </c:pt>
              </c:numCache>
            </c:numRef>
          </c:val>
          <c:smooth val="0"/>
          <c:extLst>
            <c:ext xmlns:c16="http://schemas.microsoft.com/office/drawing/2014/chart" uri="{C3380CC4-5D6E-409C-BE32-E72D297353CC}">
              <c16:uniqueId val="{00000003-9B5F-4465-8EB0-17F02D944091}"/>
            </c:ext>
          </c:extLst>
        </c:ser>
        <c:ser>
          <c:idx val="2"/>
          <c:order val="4"/>
          <c:tx>
            <c:strRef>
              <c:f>'Graficos 5-3 a 5-23_Flujos '!$FQ$4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'!$FQ$5:$FQ$172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4-9B5F-4465-8EB0-17F02D944091}"/>
            </c:ext>
          </c:extLst>
        </c:ser>
        <c:dLbls>
          <c:showLegendKey val="0"/>
          <c:showVal val="0"/>
          <c:showCatName val="0"/>
          <c:showSerName val="0"/>
          <c:showPercent val="0"/>
          <c:showBubbleSize val="0"/>
        </c:dLbls>
        <c:smooth val="0"/>
        <c:axId val="811383872"/>
        <c:axId val="811395840"/>
      </c:lineChart>
      <c:dateAx>
        <c:axId val="81138387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811395840"/>
        <c:crosses val="autoZero"/>
        <c:auto val="1"/>
        <c:lblOffset val="100"/>
        <c:baseTimeUnit val="months"/>
      </c:dateAx>
      <c:valAx>
        <c:axId val="81139584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811383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baseline="0"/>
              <a:t>Flandes - Guando</a:t>
            </a:r>
            <a:endParaRPr lang="es-MX" sz="1200" b="1"/>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MX"/>
        </a:p>
      </c:txPr>
    </c:title>
    <c:autoTitleDeleted val="0"/>
    <c:plotArea>
      <c:layout/>
      <c:lineChart>
        <c:grouping val="standard"/>
        <c:varyColors val="0"/>
        <c:ser>
          <c:idx val="0"/>
          <c:order val="0"/>
          <c:spPr>
            <a:ln w="38100" cap="rnd">
              <a:solidFill>
                <a:schemeClr val="accent1"/>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7-3 a 7-23_Flujos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'Graficos 7-3 a 7-23_Flujos '!#REF!</c15:sqref>
                        </c15:formulaRef>
                      </c:ext>
                    </c:extLst>
                    <c:strCache>
                      <c:ptCount val="1"/>
                      <c:pt idx="0">
                        <c:v>#REF!</c:v>
                      </c:pt>
                    </c:strCache>
                  </c:strRef>
                </c15:tx>
              </c15:filteredSeriesTitle>
            </c:ext>
            <c:ext xmlns:c16="http://schemas.microsoft.com/office/drawing/2014/chart" uri="{C3380CC4-5D6E-409C-BE32-E72D297353CC}">
              <c16:uniqueId val="{00000000-9A0D-459E-A81C-4CA9AF47FAB1}"/>
            </c:ext>
          </c:extLst>
        </c:ser>
        <c:ser>
          <c:idx val="3"/>
          <c:order val="1"/>
          <c:spPr>
            <a:ln w="38100" cap="rnd">
              <a:solidFill>
                <a:schemeClr val="accent4"/>
              </a:solidFill>
              <a:round/>
            </a:ln>
            <a:effectLst/>
          </c:spPr>
          <c:marker>
            <c:symbol val="none"/>
          </c:marker>
          <c:val>
            <c:numRef>
              <c:f>'Graficos 7-3 a 7-23_Flujos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'Graficos 7-3 a 7-23_Flujos '!#REF!</c15:sqref>
                        </c15:formulaRef>
                      </c:ext>
                    </c:extLst>
                    <c:strCache>
                      <c:ptCount val="1"/>
                      <c:pt idx="0">
                        <c:v>#REF!</c:v>
                      </c:pt>
                    </c:strCache>
                  </c:strRef>
                </c15:tx>
              </c15:filteredSeriesTitle>
            </c:ext>
            <c:ext xmlns:c16="http://schemas.microsoft.com/office/drawing/2014/chart" uri="{C3380CC4-5D6E-409C-BE32-E72D297353CC}">
              <c16:uniqueId val="{00000001-9A0D-459E-A81C-4CA9AF47FAB1}"/>
            </c:ext>
          </c:extLst>
        </c:ser>
        <c:ser>
          <c:idx val="4"/>
          <c:order val="2"/>
          <c:spPr>
            <a:ln w="38100" cap="rnd">
              <a:solidFill>
                <a:schemeClr val="accent5"/>
              </a:solidFill>
              <a:round/>
            </a:ln>
            <a:effectLst/>
          </c:spPr>
          <c:marker>
            <c:symbol val="none"/>
          </c:marker>
          <c:val>
            <c:numRef>
              <c:f>'Graficos 7-3 a 7-23_Flujos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'Graficos 7-3 a 7-23_Flujos '!#REF!</c15:sqref>
                        </c15:formulaRef>
                      </c:ext>
                    </c:extLst>
                    <c:strCache>
                      <c:ptCount val="1"/>
                      <c:pt idx="0">
                        <c:v>#REF!</c:v>
                      </c:pt>
                    </c:strCache>
                  </c:strRef>
                </c15:tx>
              </c15:filteredSeriesTitle>
            </c:ext>
            <c:ext xmlns:c16="http://schemas.microsoft.com/office/drawing/2014/chart" uri="{C3380CC4-5D6E-409C-BE32-E72D297353CC}">
              <c16:uniqueId val="{00000002-9A0D-459E-A81C-4CA9AF47FAB1}"/>
            </c:ext>
          </c:extLst>
        </c:ser>
        <c:ser>
          <c:idx val="1"/>
          <c:order val="3"/>
          <c:spPr>
            <a:ln w="38100" cap="rnd">
              <a:solidFill>
                <a:schemeClr val="accent2"/>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7-3 a 7-23_Flujos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'Graficos 7-3 a 7-23_Flujos '!#REF!</c15:sqref>
                        </c15:formulaRef>
                      </c:ext>
                    </c:extLst>
                    <c:strCache>
                      <c:ptCount val="1"/>
                      <c:pt idx="0">
                        <c:v>#REF!</c:v>
                      </c:pt>
                    </c:strCache>
                  </c:strRef>
                </c15:tx>
              </c15:filteredSeriesTitle>
            </c:ext>
            <c:ext xmlns:c16="http://schemas.microsoft.com/office/drawing/2014/chart" uri="{C3380CC4-5D6E-409C-BE32-E72D297353CC}">
              <c16:uniqueId val="{00000003-9A0D-459E-A81C-4CA9AF47FAB1}"/>
            </c:ext>
          </c:extLst>
        </c:ser>
        <c:ser>
          <c:idx val="2"/>
          <c:order val="4"/>
          <c:spPr>
            <a:ln w="38100" cap="rnd">
              <a:solidFill>
                <a:schemeClr val="accent3"/>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7-3 a 7-23_Flujos '!#REF!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'Graficos 7-3 a 7-23_Flujos '!#REF!</c15:sqref>
                        </c15:formulaRef>
                      </c:ext>
                    </c:extLst>
                    <c:strCache>
                      <c:ptCount val="1"/>
                      <c:pt idx="0">
                        <c:v>#REF!</c:v>
                      </c:pt>
                    </c:strCache>
                  </c:strRef>
                </c15:tx>
              </c15:filteredSeriesTitle>
            </c:ext>
            <c:ext xmlns:c16="http://schemas.microsoft.com/office/drawing/2014/chart" uri="{C3380CC4-5D6E-409C-BE32-E72D297353CC}">
              <c16:uniqueId val="{00000004-9A0D-459E-A81C-4CA9AF47FAB1}"/>
            </c:ext>
          </c:extLst>
        </c:ser>
        <c:dLbls>
          <c:showLegendKey val="0"/>
          <c:showVal val="0"/>
          <c:showCatName val="0"/>
          <c:showSerName val="0"/>
          <c:showPercent val="0"/>
          <c:showBubbleSize val="0"/>
        </c:dLbls>
        <c:smooth val="0"/>
        <c:axId val="811396384"/>
        <c:axId val="811392576"/>
      </c:lineChart>
      <c:dateAx>
        <c:axId val="8113963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811392576"/>
        <c:crosses val="autoZero"/>
        <c:auto val="1"/>
        <c:lblOffset val="100"/>
        <c:baseTimeUnit val="months"/>
      </c:dateAx>
      <c:valAx>
        <c:axId val="8113925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811396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baseline="0"/>
              <a:t>Guando - Fusagasugá</a:t>
            </a:r>
            <a:endParaRPr lang="es-MX" sz="1200" b="1"/>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MX"/>
        </a:p>
      </c:txPr>
    </c:title>
    <c:autoTitleDeleted val="0"/>
    <c:plotArea>
      <c:layout/>
      <c:lineChart>
        <c:grouping val="standard"/>
        <c:varyColors val="0"/>
        <c:ser>
          <c:idx val="0"/>
          <c:order val="0"/>
          <c:tx>
            <c:strRef>
              <c:f>'Graficos 5-3 a 5-23_Flujos '!$BQ$4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'!$BQ$5:$BQ$172</c:f>
              <c:numCache>
                <c:formatCode>General</c:formatCode>
                <c:ptCount val="168"/>
                <c:pt idx="0">
                  <c:v>4.9088989797998908E-13</c:v>
                </c:pt>
                <c:pt idx="1">
                  <c:v>1.1285278929339834E-11</c:v>
                </c:pt>
                <c:pt idx="2">
                  <c:v>8.9680232888982506E-10</c:v>
                </c:pt>
                <c:pt idx="3">
                  <c:v>2.2320512907910046E-12</c:v>
                </c:pt>
                <c:pt idx="4">
                  <c:v>3.5458887510367279E-10</c:v>
                </c:pt>
                <c:pt idx="5">
                  <c:v>3.4093136548665279E-12</c:v>
                </c:pt>
                <c:pt idx="6">
                  <c:v>1.423365103601987E-11</c:v>
                </c:pt>
                <c:pt idx="7">
                  <c:v>7.838954789782639E-12</c:v>
                </c:pt>
                <c:pt idx="8">
                  <c:v>3.0307995693080306E-9</c:v>
                </c:pt>
                <c:pt idx="9">
                  <c:v>1.6715618923102322E-9</c:v>
                </c:pt>
                <c:pt idx="10">
                  <c:v>6.8975696932721001E-12</c:v>
                </c:pt>
                <c:pt idx="11">
                  <c:v>6.8088244905012305E-10</c:v>
                </c:pt>
                <c:pt idx="12">
                  <c:v>1.6988712174960937E-9</c:v>
                </c:pt>
                <c:pt idx="13">
                  <c:v>5.6252201583365601E-10</c:v>
                </c:pt>
                <c:pt idx="14">
                  <c:v>5.0386290017793984E-11</c:v>
                </c:pt>
                <c:pt idx="15">
                  <c:v>1.4435607564184097E-9</c:v>
                </c:pt>
                <c:pt idx="16">
                  <c:v>6.7345372176820693E-10</c:v>
                </c:pt>
                <c:pt idx="17">
                  <c:v>4.2551518657122994E-10</c:v>
                </c:pt>
                <c:pt idx="18">
                  <c:v>8.754068424622962E-10</c:v>
                </c:pt>
                <c:pt idx="19">
                  <c:v>5.9962435706514212E-10</c:v>
                </c:pt>
                <c:pt idx="20">
                  <c:v>1.5952831012696666E-11</c:v>
                </c:pt>
                <c:pt idx="21">
                  <c:v>1.0729242472050464E-11</c:v>
                </c:pt>
                <c:pt idx="22">
                  <c:v>4.0361138687546441E-10</c:v>
                </c:pt>
                <c:pt idx="23">
                  <c:v>5.3422046235746125E-12</c:v>
                </c:pt>
                <c:pt idx="24">
                  <c:v>1.8301938896316263E-11</c:v>
                </c:pt>
                <c:pt idx="25">
                  <c:v>6.3485723727612622E-11</c:v>
                </c:pt>
                <c:pt idx="26">
                  <c:v>1.948468800826442E-10</c:v>
                </c:pt>
                <c:pt idx="27">
                  <c:v>2.982476912620693E-10</c:v>
                </c:pt>
                <c:pt idx="28">
                  <c:v>3.1204025917095504E-11</c:v>
                </c:pt>
                <c:pt idx="29">
                  <c:v>5.8708639930864077E-10</c:v>
                </c:pt>
                <c:pt idx="30">
                  <c:v>1.1214999396382595E-10</c:v>
                </c:pt>
                <c:pt idx="31">
                  <c:v>7.9334164900273759E-10</c:v>
                </c:pt>
                <c:pt idx="32">
                  <c:v>8.4830658140649821E-11</c:v>
                </c:pt>
                <c:pt idx="33">
                  <c:v>1.1951916297542094E-9</c:v>
                </c:pt>
                <c:pt idx="34">
                  <c:v>3.6073427450378094E-10</c:v>
                </c:pt>
                <c:pt idx="35">
                  <c:v>2.8525456626174862E-11</c:v>
                </c:pt>
                <c:pt idx="36">
                  <c:v>7.3856466228806435E-11</c:v>
                </c:pt>
                <c:pt idx="37">
                  <c:v>2.2450937817445459E-10</c:v>
                </c:pt>
                <c:pt idx="38">
                  <c:v>2.9097136548613463E-11</c:v>
                </c:pt>
                <c:pt idx="39">
                  <c:v>4.9398274053936135E-12</c:v>
                </c:pt>
                <c:pt idx="40">
                  <c:v>4.4572097256700817E-14</c:v>
                </c:pt>
                <c:pt idx="41">
                  <c:v>1.0292383275629322E-9</c:v>
                </c:pt>
                <c:pt idx="42">
                  <c:v>7.4703698655341285E-12</c:v>
                </c:pt>
                <c:pt idx="43">
                  <c:v>1.6478394120298334E-10</c:v>
                </c:pt>
                <c:pt idx="44">
                  <c:v>1.1921504675699548E-9</c:v>
                </c:pt>
                <c:pt idx="45">
                  <c:v>7.8335327840360089E-10</c:v>
                </c:pt>
                <c:pt idx="46">
                  <c:v>4.0304097286988232E-11</c:v>
                </c:pt>
                <c:pt idx="47">
                  <c:v>3.9862053779736521E-10</c:v>
                </c:pt>
                <c:pt idx="48">
                  <c:v>5.5194913389804189E-11</c:v>
                </c:pt>
                <c:pt idx="49">
                  <c:v>4.699981737701194E-10</c:v>
                </c:pt>
                <c:pt idx="50">
                  <c:v>1.7991191628890249E-12</c:v>
                </c:pt>
                <c:pt idx="51">
                  <c:v>7.7312107211522565E-11</c:v>
                </c:pt>
                <c:pt idx="52">
                  <c:v>4.2787763019500366E-11</c:v>
                </c:pt>
                <c:pt idx="53">
                  <c:v>2.2156228874811826E-10</c:v>
                </c:pt>
                <c:pt idx="54">
                  <c:v>1.7376946007615726E-10</c:v>
                </c:pt>
                <c:pt idx="55">
                  <c:v>8.2859255159479958E-11</c:v>
                </c:pt>
                <c:pt idx="56">
                  <c:v>5.7896508395930881E-11</c:v>
                </c:pt>
                <c:pt idx="57">
                  <c:v>3.2967890843553051E-11</c:v>
                </c:pt>
                <c:pt idx="58">
                  <c:v>1.2752700676926661E-10</c:v>
                </c:pt>
                <c:pt idx="59">
                  <c:v>2.7039342192506215E-11</c:v>
                </c:pt>
                <c:pt idx="60">
                  <c:v>1.2939717335716721</c:v>
                </c:pt>
                <c:pt idx="61">
                  <c:v>1.3435813578274205</c:v>
                </c:pt>
                <c:pt idx="62">
                  <c:v>1.2670502385994511</c:v>
                </c:pt>
                <c:pt idx="63">
                  <c:v>1.3230407828699491</c:v>
                </c:pt>
                <c:pt idx="64">
                  <c:v>1.2884973948771348</c:v>
                </c:pt>
                <c:pt idx="65">
                  <c:v>1.3370677693585122</c:v>
                </c:pt>
                <c:pt idx="66">
                  <c:v>1.3154710045180882</c:v>
                </c:pt>
                <c:pt idx="67">
                  <c:v>1.3257350481385402</c:v>
                </c:pt>
                <c:pt idx="68">
                  <c:v>1.354662572743758</c:v>
                </c:pt>
                <c:pt idx="69">
                  <c:v>1.3083452868858214</c:v>
                </c:pt>
                <c:pt idx="70">
                  <c:v>1.3590640695878105</c:v>
                </c:pt>
                <c:pt idx="71">
                  <c:v>1.3320043449506425</c:v>
                </c:pt>
                <c:pt idx="72">
                  <c:v>1.3175141827083374</c:v>
                </c:pt>
                <c:pt idx="73">
                  <c:v>1.3678441242379753</c:v>
                </c:pt>
                <c:pt idx="74">
                  <c:v>1.2890993998097215</c:v>
                </c:pt>
                <c:pt idx="75">
                  <c:v>1.3460710025708378</c:v>
                </c:pt>
                <c:pt idx="76">
                  <c:v>1.3107940583246283</c:v>
                </c:pt>
                <c:pt idx="77">
                  <c:v>1.3601654597530182</c:v>
                </c:pt>
                <c:pt idx="78">
                  <c:v>1.3380561411365099</c:v>
                </c:pt>
                <c:pt idx="79">
                  <c:v>1.3491295491075683</c:v>
                </c:pt>
                <c:pt idx="80">
                  <c:v>1.3780970045117331</c:v>
                </c:pt>
                <c:pt idx="81">
                  <c:v>1.3307895446796092</c:v>
                </c:pt>
                <c:pt idx="82">
                  <c:v>1.3824396649506985</c:v>
                </c:pt>
                <c:pt idx="83">
                  <c:v>1.3551622084870589</c:v>
                </c:pt>
                <c:pt idx="84">
                  <c:v>1.3398324904537111</c:v>
                </c:pt>
                <c:pt idx="85">
                  <c:v>1.3908363710500697</c:v>
                </c:pt>
                <c:pt idx="86">
                  <c:v>1.3106226539886403</c:v>
                </c:pt>
                <c:pt idx="87">
                  <c:v>1.3685663779859913</c:v>
                </c:pt>
                <c:pt idx="88">
                  <c:v>1.3326566843229857</c:v>
                </c:pt>
                <c:pt idx="89">
                  <c:v>1.3828885272212474</c:v>
                </c:pt>
                <c:pt idx="90">
                  <c:v>1.3603025930740522</c:v>
                </c:pt>
                <c:pt idx="91">
                  <c:v>1.3719850810033534</c:v>
                </c:pt>
                <c:pt idx="92">
                  <c:v>1.4002683583391846</c:v>
                </c:pt>
                <c:pt idx="93">
                  <c:v>1.3522680286258226</c:v>
                </c:pt>
                <c:pt idx="94">
                  <c:v>1.4049961099433042</c:v>
                </c:pt>
                <c:pt idx="95">
                  <c:v>1.3773066889923631</c:v>
                </c:pt>
                <c:pt idx="96">
                  <c:v>1.3607648882043215</c:v>
                </c:pt>
                <c:pt idx="97">
                  <c:v>1.4125316617388526</c:v>
                </c:pt>
                <c:pt idx="98">
                  <c:v>1.3314445703033275</c:v>
                </c:pt>
                <c:pt idx="99">
                  <c:v>1.3903647667213541</c:v>
                </c:pt>
                <c:pt idx="100">
                  <c:v>1.353606957749748</c:v>
                </c:pt>
                <c:pt idx="101">
                  <c:v>1.404391900360922</c:v>
                </c:pt>
                <c:pt idx="102">
                  <c:v>1.3814010962314323</c:v>
                </c:pt>
                <c:pt idx="103">
                  <c:v>1.3940189976195945</c:v>
                </c:pt>
                <c:pt idx="104">
                  <c:v>1.4229235219928758</c:v>
                </c:pt>
                <c:pt idx="105">
                  <c:v>1.3741399572049393</c:v>
                </c:pt>
                <c:pt idx="106">
                  <c:v>1.4278757899558978</c:v>
                </c:pt>
                <c:pt idx="107">
                  <c:v>1.3999719630422289</c:v>
                </c:pt>
                <c:pt idx="108">
                  <c:v>1.3831019276631495</c:v>
                </c:pt>
                <c:pt idx="109">
                  <c:v>1.4355122838092933</c:v>
                </c:pt>
                <c:pt idx="110">
                  <c:v>1.3525573139101779</c:v>
                </c:pt>
                <c:pt idx="111">
                  <c:v>1.4124542663360387</c:v>
                </c:pt>
                <c:pt idx="112">
                  <c:v>1.3750604394470212</c:v>
                </c:pt>
                <c:pt idx="113">
                  <c:v>1.4267653876951807</c:v>
                </c:pt>
                <c:pt idx="114">
                  <c:v>1.4033770315716425</c:v>
                </c:pt>
                <c:pt idx="115">
                  <c:v>1.4170152921699612</c:v>
                </c:pt>
                <c:pt idx="116">
                  <c:v>1.445976186322858</c:v>
                </c:pt>
                <c:pt idx="117">
                  <c:v>1.3964250936554246</c:v>
                </c:pt>
                <c:pt idx="118">
                  <c:v>1.4511327496047348</c:v>
                </c:pt>
                <c:pt idx="119">
                  <c:v>1.4230907009867504</c:v>
                </c:pt>
                <c:pt idx="120">
                  <c:v>1.4048836109917107</c:v>
                </c:pt>
                <c:pt idx="121">
                  <c:v>1.4578648813845549</c:v>
                </c:pt>
                <c:pt idx="122">
                  <c:v>1.3735473234585216</c:v>
                </c:pt>
                <c:pt idx="123">
                  <c:v>1.4344075506414942</c:v>
                </c:pt>
                <c:pt idx="124">
                  <c:v>1.3962914573465881</c:v>
                </c:pt>
                <c:pt idx="125">
                  <c:v>1.4487823770754804</c:v>
                </c:pt>
                <c:pt idx="126">
                  <c:v>1.4250858092164389</c:v>
                </c:pt>
                <c:pt idx="127">
                  <c:v>1.439671957873399</c:v>
                </c:pt>
                <c:pt idx="128">
                  <c:v>1.4685377551388155</c:v>
                </c:pt>
                <c:pt idx="129">
                  <c:v>1.41820809541784</c:v>
                </c:pt>
                <c:pt idx="130">
                  <c:v>1.4738931467688798</c:v>
                </c:pt>
                <c:pt idx="131">
                  <c:v>1.4457730370316306</c:v>
                </c:pt>
                <c:pt idx="132">
                  <c:v>1.4263681765220513</c:v>
                </c:pt>
                <c:pt idx="133">
                  <c:v>1.4798974950747437</c:v>
                </c:pt>
                <c:pt idx="134">
                  <c:v>1.3942362116864255</c:v>
                </c:pt>
                <c:pt idx="135">
                  <c:v>1.4560554556422249</c:v>
                </c:pt>
                <c:pt idx="136">
                  <c:v>1.4172243683600572</c:v>
                </c:pt>
                <c:pt idx="137">
                  <c:v>1.4705011060060265</c:v>
                </c:pt>
                <c:pt idx="138">
                  <c:v>1.4465239625341038</c:v>
                </c:pt>
                <c:pt idx="139">
                  <c:v>1.4621212737780502</c:v>
                </c:pt>
                <c:pt idx="140">
                  <c:v>1.4908707312923968</c:v>
                </c:pt>
                <c:pt idx="141">
                  <c:v>1.4397881266831063</c:v>
                </c:pt>
                <c:pt idx="142">
                  <c:v>1.4964671395349947</c:v>
                </c:pt>
                <c:pt idx="143">
                  <c:v>1.4683132796180929</c:v>
                </c:pt>
                <c:pt idx="144">
                  <c:v>1.4486647260674048</c:v>
                </c:pt>
                <c:pt idx="145">
                  <c:v>1.5025675048409919</c:v>
                </c:pt>
                <c:pt idx="146">
                  <c:v>1.415392124223728</c:v>
                </c:pt>
                <c:pt idx="147">
                  <c:v>1.4780074392673961</c:v>
                </c:pt>
                <c:pt idx="148">
                  <c:v>1.4382980486558239</c:v>
                </c:pt>
                <c:pt idx="149">
                  <c:v>1.4922119201480906</c:v>
                </c:pt>
                <c:pt idx="150">
                  <c:v>1.4679069377254166</c:v>
                </c:pt>
                <c:pt idx="151">
                  <c:v>1.4845583785521717</c:v>
                </c:pt>
                <c:pt idx="152">
                  <c:v>1.5131679770426696</c:v>
                </c:pt>
                <c:pt idx="153">
                  <c:v>1.4613233939573711</c:v>
                </c:pt>
                <c:pt idx="154">
                  <c:v>1.5189947964543018</c:v>
                </c:pt>
                <c:pt idx="155">
                  <c:v>1.4908408663149131</c:v>
                </c:pt>
                <c:pt idx="156">
                  <c:v>1.4693889537580471</c:v>
                </c:pt>
                <c:pt idx="157">
                  <c:v>1.5239567052742917</c:v>
                </c:pt>
                <c:pt idx="158">
                  <c:v>1.435619833550895</c:v>
                </c:pt>
                <c:pt idx="159">
                  <c:v>1.4993670254319849</c:v>
                </c:pt>
                <c:pt idx="160">
                  <c:v>1.4591210525163352</c:v>
                </c:pt>
                <c:pt idx="161">
                  <c:v>1.5140314524711844</c:v>
                </c:pt>
                <c:pt idx="162">
                  <c:v>1.4896733823497366</c:v>
                </c:pt>
                <c:pt idx="163">
                  <c:v>1.5075881395043453</c:v>
                </c:pt>
                <c:pt idx="164">
                  <c:v>1.5361983659418035</c:v>
                </c:pt>
                <c:pt idx="165">
                  <c:v>1.4837738906471976</c:v>
                </c:pt>
                <c:pt idx="166">
                  <c:v>1.5426269542609421</c:v>
                </c:pt>
                <c:pt idx="167">
                  <c:v>1.5146363151314868</c:v>
                </c:pt>
              </c:numCache>
            </c:numRef>
          </c:val>
          <c:smooth val="0"/>
          <c:extLst>
            <c:ext xmlns:c16="http://schemas.microsoft.com/office/drawing/2014/chart" uri="{C3380CC4-5D6E-409C-BE32-E72D297353CC}">
              <c16:uniqueId val="{00000000-FE70-43F1-AA07-93E4C81993D8}"/>
            </c:ext>
          </c:extLst>
        </c:ser>
        <c:ser>
          <c:idx val="3"/>
          <c:order val="1"/>
          <c:tx>
            <c:strRef>
              <c:f>'Graficos 5-3 a 5-23_Flujos '!$BR$4</c:f>
              <c:strCache>
                <c:ptCount val="1"/>
                <c:pt idx="0">
                  <c:v>Flujo Oferta2</c:v>
                </c:pt>
              </c:strCache>
            </c:strRef>
          </c:tx>
          <c:spPr>
            <a:ln w="38100" cap="rnd">
              <a:solidFill>
                <a:schemeClr val="accent4"/>
              </a:solidFill>
              <a:prstDash val="sysDot"/>
              <a:round/>
            </a:ln>
            <a:effectLst/>
          </c:spPr>
          <c:marker>
            <c:symbol val="none"/>
          </c:marker>
          <c:val>
            <c:numRef>
              <c:f>'Graficos 5-3 a 5-23_Flujos '!$BR$5:$BR$172</c:f>
              <c:numCache>
                <c:formatCode>General</c:formatCode>
                <c:ptCount val="168"/>
                <c:pt idx="0">
                  <c:v>1.0401968781170194</c:v>
                </c:pt>
                <c:pt idx="1">
                  <c:v>1.0807053689945094</c:v>
                </c:pt>
                <c:pt idx="2">
                  <c:v>1.0192864070659504</c:v>
                </c:pt>
                <c:pt idx="3">
                  <c:v>1.0640711102685307</c:v>
                </c:pt>
                <c:pt idx="4">
                  <c:v>1.0372182887333476</c:v>
                </c:pt>
                <c:pt idx="5">
                  <c:v>1.076662839701283</c:v>
                </c:pt>
                <c:pt idx="6">
                  <c:v>1.0598659935854857</c:v>
                </c:pt>
                <c:pt idx="7">
                  <c:v>1.0662934216096676</c:v>
                </c:pt>
                <c:pt idx="8">
                  <c:v>1.0915720002312836</c:v>
                </c:pt>
                <c:pt idx="9">
                  <c:v>1.0546376683526397</c:v>
                </c:pt>
                <c:pt idx="10">
                  <c:v>1.0950961969634159</c:v>
                </c:pt>
                <c:pt idx="11">
                  <c:v>1.0726287556520275</c:v>
                </c:pt>
                <c:pt idx="12">
                  <c:v>1.0629360835671784</c:v>
                </c:pt>
                <c:pt idx="13">
                  <c:v>1.1042515419797434</c:v>
                </c:pt>
                <c:pt idx="14">
                  <c:v>1.0413380423197816</c:v>
                </c:pt>
                <c:pt idx="15">
                  <c:v>1.0871234107240495</c:v>
                </c:pt>
                <c:pt idx="16">
                  <c:v>1.0594957497096684</c:v>
                </c:pt>
                <c:pt idx="17">
                  <c:v>1.099662728416108</c:v>
                </c:pt>
                <c:pt idx="18">
                  <c:v>1.0822630539460949</c:v>
                </c:pt>
                <c:pt idx="19">
                  <c:v>7.8336302872353016E-10</c:v>
                </c:pt>
                <c:pt idx="20">
                  <c:v>3.1283184216920119E-12</c:v>
                </c:pt>
                <c:pt idx="21">
                  <c:v>5.0103295507297502E-10</c:v>
                </c:pt>
                <c:pt idx="22">
                  <c:v>3.3755040348946479E-11</c:v>
                </c:pt>
                <c:pt idx="23">
                  <c:v>1.4266926965376633E-16</c:v>
                </c:pt>
                <c:pt idx="24">
                  <c:v>4.7744755355129594E-18</c:v>
                </c:pt>
                <c:pt idx="25">
                  <c:v>6.9152039908931037E-11</c:v>
                </c:pt>
                <c:pt idx="26">
                  <c:v>1.0628797096201006</c:v>
                </c:pt>
                <c:pt idx="27">
                  <c:v>1.1096445381221596</c:v>
                </c:pt>
                <c:pt idx="28">
                  <c:v>1.0812652261846507</c:v>
                </c:pt>
                <c:pt idx="29">
                  <c:v>1.1221539502658087</c:v>
                </c:pt>
                <c:pt idx="30">
                  <c:v>1.1041961918520198</c:v>
                </c:pt>
                <c:pt idx="31">
                  <c:v>1.1155819895369787</c:v>
                </c:pt>
                <c:pt idx="32">
                  <c:v>9.5342810076951072E-12</c:v>
                </c:pt>
                <c:pt idx="33">
                  <c:v>2.3947512681159062E-11</c:v>
                </c:pt>
                <c:pt idx="34">
                  <c:v>7.6376428632546906E-12</c:v>
                </c:pt>
                <c:pt idx="35">
                  <c:v>3.6940222058749381E-12</c:v>
                </c:pt>
                <c:pt idx="36">
                  <c:v>9.2357128889108964E-12</c:v>
                </c:pt>
                <c:pt idx="37">
                  <c:v>4.8206203705836855E-12</c:v>
                </c:pt>
                <c:pt idx="38">
                  <c:v>9.5049114792363718E-12</c:v>
                </c:pt>
                <c:pt idx="39">
                  <c:v>2.9220852981084368E-11</c:v>
                </c:pt>
                <c:pt idx="40">
                  <c:v>4.090399548895664E-14</c:v>
                </c:pt>
                <c:pt idx="41">
                  <c:v>7.3823847209529257E-12</c:v>
                </c:pt>
                <c:pt idx="42">
                  <c:v>8.2883256721790249E-11</c:v>
                </c:pt>
                <c:pt idx="43">
                  <c:v>4.2101515466072762E-11</c:v>
                </c:pt>
                <c:pt idx="44">
                  <c:v>1.4934663748069699E-10</c:v>
                </c:pt>
                <c:pt idx="45">
                  <c:v>9.2010197286801928E-11</c:v>
                </c:pt>
                <c:pt idx="46">
                  <c:v>1.1047210006735792E-11</c:v>
                </c:pt>
                <c:pt idx="47">
                  <c:v>1.3519274519577168E-10</c:v>
                </c:pt>
                <c:pt idx="48">
                  <c:v>1.459800146660003E-11</c:v>
                </c:pt>
                <c:pt idx="49">
                  <c:v>3.0016492307658282E-10</c:v>
                </c:pt>
                <c:pt idx="50">
                  <c:v>2.4120069674163441E-22</c:v>
                </c:pt>
                <c:pt idx="51">
                  <c:v>1.3310726367771983E-10</c:v>
                </c:pt>
                <c:pt idx="52">
                  <c:v>5.1258648068618129E-11</c:v>
                </c:pt>
                <c:pt idx="53">
                  <c:v>5.8139750904965669E-11</c:v>
                </c:pt>
                <c:pt idx="54">
                  <c:v>4.905583141120957E-10</c:v>
                </c:pt>
                <c:pt idx="55">
                  <c:v>4.1194715075519887E-11</c:v>
                </c:pt>
                <c:pt idx="56">
                  <c:v>1.1247551909107606E-10</c:v>
                </c:pt>
                <c:pt idx="57">
                  <c:v>2.1034489203717295E-11</c:v>
                </c:pt>
                <c:pt idx="58">
                  <c:v>2.4240281521464847E-9</c:v>
                </c:pt>
                <c:pt idx="59">
                  <c:v>2.3882391405477283E-11</c:v>
                </c:pt>
                <c:pt idx="60">
                  <c:v>1.2781031342656433</c:v>
                </c:pt>
                <c:pt idx="61">
                  <c:v>1.3274881799880864</c:v>
                </c:pt>
                <c:pt idx="62">
                  <c:v>1.249612686163925</c:v>
                </c:pt>
                <c:pt idx="63">
                  <c:v>1.3055240394238727</c:v>
                </c:pt>
                <c:pt idx="64">
                  <c:v>1.2702384425914339</c:v>
                </c:pt>
                <c:pt idx="65">
                  <c:v>1.3187748231554293</c:v>
                </c:pt>
                <c:pt idx="66">
                  <c:v>1.2974019172340527</c:v>
                </c:pt>
                <c:pt idx="67">
                  <c:v>1.3079419069336009</c:v>
                </c:pt>
                <c:pt idx="68">
                  <c:v>1.3370172633077908</c:v>
                </c:pt>
                <c:pt idx="69">
                  <c:v>1.2898378510192254</c:v>
                </c:pt>
                <c:pt idx="70">
                  <c:v>1.3404833288415354</c:v>
                </c:pt>
                <c:pt idx="71">
                  <c:v>1.3137910836851896</c:v>
                </c:pt>
                <c:pt idx="72">
                  <c:v>1.2992731549479135</c:v>
                </c:pt>
                <c:pt idx="73">
                  <c:v>1.3494515515045238</c:v>
                </c:pt>
                <c:pt idx="74">
                  <c:v>1.2703514748850677</c:v>
                </c:pt>
                <c:pt idx="75">
                  <c:v>1.3273640572922958</c:v>
                </c:pt>
                <c:pt idx="76">
                  <c:v>1.2914397245071549</c:v>
                </c:pt>
                <c:pt idx="77">
                  <c:v>1.3408581982421046</c:v>
                </c:pt>
                <c:pt idx="78">
                  <c:v>1.3190790180360401</c:v>
                </c:pt>
                <c:pt idx="79">
                  <c:v>1.3303074962699319</c:v>
                </c:pt>
                <c:pt idx="80">
                  <c:v>1.3592182096189525</c:v>
                </c:pt>
                <c:pt idx="81">
                  <c:v>1.3111793817179276</c:v>
                </c:pt>
                <c:pt idx="82">
                  <c:v>1.3623235836822305</c:v>
                </c:pt>
                <c:pt idx="83">
                  <c:v>1.3356211367785009</c:v>
                </c:pt>
                <c:pt idx="84">
                  <c:v>1.31981583039366</c:v>
                </c:pt>
                <c:pt idx="85">
                  <c:v>1.3701385168568907</c:v>
                </c:pt>
                <c:pt idx="86">
                  <c:v>1.2896406834077547</c:v>
                </c:pt>
                <c:pt idx="87">
                  <c:v>1.3466554132451001</c:v>
                </c:pt>
                <c:pt idx="88">
                  <c:v>1.3106679785013986</c:v>
                </c:pt>
                <c:pt idx="89">
                  <c:v>1.3606683862681717</c:v>
                </c:pt>
                <c:pt idx="90">
                  <c:v>1.3387238500513905</c:v>
                </c:pt>
                <c:pt idx="91">
                  <c:v>1.3509675005417208</c:v>
                </c:pt>
                <c:pt idx="92">
                  <c:v>1.3793759205424443</c:v>
                </c:pt>
                <c:pt idx="93">
                  <c:v>1.3311659920420347</c:v>
                </c:pt>
                <c:pt idx="94">
                  <c:v>1.3840863023608141</c:v>
                </c:pt>
                <c:pt idx="95">
                  <c:v>1.3573652850349069</c:v>
                </c:pt>
                <c:pt idx="96">
                  <c:v>1.3406054060454691</c:v>
                </c:pt>
                <c:pt idx="97">
                  <c:v>1.3923064564911611</c:v>
                </c:pt>
                <c:pt idx="98">
                  <c:v>1.3104949848785159</c:v>
                </c:pt>
                <c:pt idx="99">
                  <c:v>1.3698551497952092</c:v>
                </c:pt>
                <c:pt idx="100">
                  <c:v>1.3328880881833027</c:v>
                </c:pt>
                <c:pt idx="101">
                  <c:v>1.383978597621621</c:v>
                </c:pt>
                <c:pt idx="102">
                  <c:v>1.3622606981137249</c:v>
                </c:pt>
                <c:pt idx="103">
                  <c:v>1.3756324548571846</c:v>
                </c:pt>
                <c:pt idx="104">
                  <c:v>1.4051182038753345</c:v>
                </c:pt>
                <c:pt idx="105">
                  <c:v>1.3563072951728181</c:v>
                </c:pt>
                <c:pt idx="106">
                  <c:v>1.4103354350300203</c:v>
                </c:pt>
                <c:pt idx="107">
                  <c:v>1.3834069934391859</c:v>
                </c:pt>
                <c:pt idx="108">
                  <c:v>1.3667211183539929</c:v>
                </c:pt>
                <c:pt idx="109">
                  <c:v>1.4192851558730475</c:v>
                </c:pt>
                <c:pt idx="110">
                  <c:v>1.3367595993567618</c:v>
                </c:pt>
                <c:pt idx="111">
                  <c:v>1.3970622066234659</c:v>
                </c:pt>
                <c:pt idx="112">
                  <c:v>1.3597806054480559</c:v>
                </c:pt>
                <c:pt idx="113">
                  <c:v>1.4119117053095838</c:v>
                </c:pt>
                <c:pt idx="114">
                  <c:v>1.3892219995217963</c:v>
                </c:pt>
                <c:pt idx="115">
                  <c:v>1.4031932803846683</c:v>
                </c:pt>
                <c:pt idx="116">
                  <c:v>1.432365994121183</c:v>
                </c:pt>
                <c:pt idx="117">
                  <c:v>1.3827041925119041</c:v>
                </c:pt>
                <c:pt idx="118">
                  <c:v>1.4374966357820127</c:v>
                </c:pt>
                <c:pt idx="119">
                  <c:v>1.4100770294830984</c:v>
                </c:pt>
                <c:pt idx="120">
                  <c:v>1.3923594306335769</c:v>
                </c:pt>
                <c:pt idx="121">
                  <c:v>1.4453202626923469</c:v>
                </c:pt>
                <c:pt idx="122">
                  <c:v>1.3612285259008918</c:v>
                </c:pt>
                <c:pt idx="123">
                  <c:v>1.4222563215091371</c:v>
                </c:pt>
                <c:pt idx="124">
                  <c:v>1.3841063170514338</c:v>
                </c:pt>
                <c:pt idx="125">
                  <c:v>1.4367841673663311</c:v>
                </c:pt>
                <c:pt idx="126">
                  <c:v>1.4135665827064985</c:v>
                </c:pt>
                <c:pt idx="127">
                  <c:v>1.4283900577307054</c:v>
                </c:pt>
                <c:pt idx="128">
                  <c:v>1.457396554838972</c:v>
                </c:pt>
                <c:pt idx="129">
                  <c:v>1.4069620765802595</c:v>
                </c:pt>
                <c:pt idx="130">
                  <c:v>1.4626789621308827</c:v>
                </c:pt>
                <c:pt idx="131">
                  <c:v>1.4350393986377923</c:v>
                </c:pt>
                <c:pt idx="132">
                  <c:v>1.4158725198498918</c:v>
                </c:pt>
                <c:pt idx="133">
                  <c:v>1.4693359700139956</c:v>
                </c:pt>
                <c:pt idx="134">
                  <c:v>1.3838197327881745</c:v>
                </c:pt>
                <c:pt idx="135">
                  <c:v>1.4457287614244982</c:v>
                </c:pt>
                <c:pt idx="136">
                  <c:v>1.4068196692740877</c:v>
                </c:pt>
                <c:pt idx="137">
                  <c:v>1.4602036788936412</c:v>
                </c:pt>
                <c:pt idx="138">
                  <c:v>1.4365952012192182</c:v>
                </c:pt>
                <c:pt idx="139">
                  <c:v>1.4523623876633467</c:v>
                </c:pt>
                <c:pt idx="140">
                  <c:v>1.4812024007257474</c:v>
                </c:pt>
                <c:pt idx="141">
                  <c:v>1.4299896932360601</c:v>
                </c:pt>
                <c:pt idx="142">
                  <c:v>1.4866642047089949</c:v>
                </c:pt>
                <c:pt idx="143">
                  <c:v>1.458897913297764</c:v>
                </c:pt>
                <c:pt idx="144">
                  <c:v>1.4395927216204842</c:v>
                </c:pt>
                <c:pt idx="145">
                  <c:v>1.4934057421077185</c:v>
                </c:pt>
                <c:pt idx="146">
                  <c:v>1.4063259318265444</c:v>
                </c:pt>
                <c:pt idx="147">
                  <c:v>1.4689887402850632</c:v>
                </c:pt>
                <c:pt idx="148">
                  <c:v>1.4291738969477157</c:v>
                </c:pt>
                <c:pt idx="149">
                  <c:v>1.4831501124194153</c:v>
                </c:pt>
                <c:pt idx="150">
                  <c:v>1.4591650678241543</c:v>
                </c:pt>
                <c:pt idx="151">
                  <c:v>1.4759900368518575</c:v>
                </c:pt>
                <c:pt idx="152">
                  <c:v>1.5047040931710831</c:v>
                </c:pt>
                <c:pt idx="153">
                  <c:v>1.4527679774086701</c:v>
                </c:pt>
                <c:pt idx="154">
                  <c:v>1.5104589904920849</c:v>
                </c:pt>
                <c:pt idx="155">
                  <c:v>1.4826643389324694</c:v>
                </c:pt>
                <c:pt idx="156">
                  <c:v>1.4614704632496456</c:v>
                </c:pt>
                <c:pt idx="157">
                  <c:v>1.5159996197057943</c:v>
                </c:pt>
                <c:pt idx="158">
                  <c:v>1.4277869931542082</c:v>
                </c:pt>
                <c:pt idx="159">
                  <c:v>1.4916117476407136</c:v>
                </c:pt>
                <c:pt idx="160">
                  <c:v>1.4513208358184944</c:v>
                </c:pt>
                <c:pt idx="161">
                  <c:v>1.5063190927442334</c:v>
                </c:pt>
                <c:pt idx="162">
                  <c:v>1.4822530036461707</c:v>
                </c:pt>
                <c:pt idx="163">
                  <c:v>1.5003178655053473</c:v>
                </c:pt>
                <c:pt idx="164">
                  <c:v>1.5290216240679273</c:v>
                </c:pt>
                <c:pt idx="165">
                  <c:v>1.4765409782132759</c:v>
                </c:pt>
                <c:pt idx="166">
                  <c:v>1.5354121310570994</c:v>
                </c:pt>
                <c:pt idx="167">
                  <c:v>1.5077296728096623</c:v>
                </c:pt>
              </c:numCache>
            </c:numRef>
          </c:val>
          <c:smooth val="0"/>
          <c:extLst>
            <c:ext xmlns:c16="http://schemas.microsoft.com/office/drawing/2014/chart" uri="{C3380CC4-5D6E-409C-BE32-E72D297353CC}">
              <c16:uniqueId val="{00000001-FE70-43F1-AA07-93E4C81993D8}"/>
            </c:ext>
          </c:extLst>
        </c:ser>
        <c:ser>
          <c:idx val="4"/>
          <c:order val="2"/>
          <c:tx>
            <c:strRef>
              <c:f>'Graficos 5-3 a 5-23_Flujos '!$BS$4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'!$BS$5:$BS$172</c:f>
              <c:numCache>
                <c:formatCode>General</c:formatCode>
                <c:ptCount val="168"/>
                <c:pt idx="0">
                  <c:v>1.0401968781170194</c:v>
                </c:pt>
                <c:pt idx="1">
                  <c:v>1.0807053689945094</c:v>
                </c:pt>
                <c:pt idx="2">
                  <c:v>1.0192864070659504</c:v>
                </c:pt>
                <c:pt idx="3">
                  <c:v>1.0640711102685307</c:v>
                </c:pt>
                <c:pt idx="4">
                  <c:v>1.0372182887333476</c:v>
                </c:pt>
                <c:pt idx="5">
                  <c:v>1.076662839701283</c:v>
                </c:pt>
                <c:pt idx="6">
                  <c:v>1.0598659935854857</c:v>
                </c:pt>
                <c:pt idx="7">
                  <c:v>1.0662934216096676</c:v>
                </c:pt>
                <c:pt idx="8">
                  <c:v>1.0915720002312836</c:v>
                </c:pt>
                <c:pt idx="9">
                  <c:v>1.0546376683526397</c:v>
                </c:pt>
                <c:pt idx="10">
                  <c:v>1.0950961969634159</c:v>
                </c:pt>
                <c:pt idx="11">
                  <c:v>1.0726287556520275</c:v>
                </c:pt>
                <c:pt idx="12">
                  <c:v>1.0988971588105312</c:v>
                </c:pt>
                <c:pt idx="13">
                  <c:v>1.1360350686645824</c:v>
                </c:pt>
                <c:pt idx="14">
                  <c:v>1.0739710528195299</c:v>
                </c:pt>
                <c:pt idx="15">
                  <c:v>1.1195569368216145</c:v>
                </c:pt>
                <c:pt idx="16">
                  <c:v>1.0943581888160454</c:v>
                </c:pt>
                <c:pt idx="17">
                  <c:v>1.1422101670190135</c:v>
                </c:pt>
                <c:pt idx="18">
                  <c:v>1.1141622880537254</c:v>
                </c:pt>
                <c:pt idx="19">
                  <c:v>1.1182473211233595</c:v>
                </c:pt>
                <c:pt idx="20">
                  <c:v>1.1245733724017644</c:v>
                </c:pt>
                <c:pt idx="21">
                  <c:v>1.0965016270980059</c:v>
                </c:pt>
                <c:pt idx="22">
                  <c:v>1.118138072825779</c:v>
                </c:pt>
                <c:pt idx="23">
                  <c:v>2.0579416560009204E-14</c:v>
                </c:pt>
                <c:pt idx="24">
                  <c:v>4.3339239074819064E-15</c:v>
                </c:pt>
                <c:pt idx="25">
                  <c:v>3.9133699315877781E-15</c:v>
                </c:pt>
                <c:pt idx="26">
                  <c:v>1.1173031082791445</c:v>
                </c:pt>
                <c:pt idx="27">
                  <c:v>1.1842679152016988</c:v>
                </c:pt>
                <c:pt idx="28">
                  <c:v>1.1701759583528462</c:v>
                </c:pt>
                <c:pt idx="29">
                  <c:v>1.2220641072711642</c:v>
                </c:pt>
                <c:pt idx="30">
                  <c:v>1.1824966853913343</c:v>
                </c:pt>
                <c:pt idx="31">
                  <c:v>1.1926075034566903</c:v>
                </c:pt>
                <c:pt idx="32">
                  <c:v>1.1656335185539839</c:v>
                </c:pt>
                <c:pt idx="33">
                  <c:v>1.2153740051749138</c:v>
                </c:pt>
                <c:pt idx="34">
                  <c:v>1.2631586563028865</c:v>
                </c:pt>
                <c:pt idx="35">
                  <c:v>1.2383353758813884</c:v>
                </c:pt>
                <c:pt idx="36">
                  <c:v>1.224117612516304</c:v>
                </c:pt>
                <c:pt idx="37">
                  <c:v>1.2724824809398818</c:v>
                </c:pt>
                <c:pt idx="38">
                  <c:v>1.1956017157475707</c:v>
                </c:pt>
                <c:pt idx="39">
                  <c:v>1.2490244450074728</c:v>
                </c:pt>
                <c:pt idx="40">
                  <c:v>1.2155968185361414</c:v>
                </c:pt>
                <c:pt idx="41">
                  <c:v>1.262130366375781</c:v>
                </c:pt>
                <c:pt idx="42">
                  <c:v>1.2420250619563571</c:v>
                </c:pt>
                <c:pt idx="43">
                  <c:v>1.2511538531770403</c:v>
                </c:pt>
                <c:pt idx="44">
                  <c:v>1.2836747272028699</c:v>
                </c:pt>
                <c:pt idx="45">
                  <c:v>1.2393087026643541</c:v>
                </c:pt>
                <c:pt idx="46">
                  <c:v>1.2861181152507164</c:v>
                </c:pt>
                <c:pt idx="47">
                  <c:v>1.2591158296310994</c:v>
                </c:pt>
                <c:pt idx="48">
                  <c:v>1.2533196139925453</c:v>
                </c:pt>
                <c:pt idx="49">
                  <c:v>1.2984010834615001</c:v>
                </c:pt>
                <c:pt idx="50">
                  <c:v>1.2230648727397442</c:v>
                </c:pt>
                <c:pt idx="51">
                  <c:v>1.2757288472125359</c:v>
                </c:pt>
                <c:pt idx="52">
                  <c:v>1.2407091573281126</c:v>
                </c:pt>
                <c:pt idx="53">
                  <c:v>2.4841662738462491E-9</c:v>
                </c:pt>
                <c:pt idx="54">
                  <c:v>1.4471281716380588E-9</c:v>
                </c:pt>
                <c:pt idx="55">
                  <c:v>4.2110201598513996E-10</c:v>
                </c:pt>
                <c:pt idx="56">
                  <c:v>4.4676522681143024E-10</c:v>
                </c:pt>
                <c:pt idx="57">
                  <c:v>6.9322613175124271E-11</c:v>
                </c:pt>
                <c:pt idx="58">
                  <c:v>1.374759767584759E-11</c:v>
                </c:pt>
                <c:pt idx="59">
                  <c:v>1.8248240008191085E-12</c:v>
                </c:pt>
                <c:pt idx="60">
                  <c:v>1.2781031342765268</c:v>
                </c:pt>
                <c:pt idx="61">
                  <c:v>1.3274881799947633</c:v>
                </c:pt>
                <c:pt idx="62">
                  <c:v>1.2496126861654828</c:v>
                </c:pt>
                <c:pt idx="63">
                  <c:v>1.3055240394238119</c:v>
                </c:pt>
                <c:pt idx="64">
                  <c:v>1.2702384425903863</c:v>
                </c:pt>
                <c:pt idx="65">
                  <c:v>1.3187748231553853</c:v>
                </c:pt>
                <c:pt idx="66">
                  <c:v>1.2974019172282196</c:v>
                </c:pt>
                <c:pt idx="67">
                  <c:v>1.3079419069335374</c:v>
                </c:pt>
                <c:pt idx="68">
                  <c:v>1.3370172631733439</c:v>
                </c:pt>
                <c:pt idx="69">
                  <c:v>1.2898378510240414</c:v>
                </c:pt>
                <c:pt idx="70">
                  <c:v>1.3404833288418341</c:v>
                </c:pt>
                <c:pt idx="71">
                  <c:v>1.3137910836880116</c:v>
                </c:pt>
                <c:pt idx="72">
                  <c:v>1.2992731549189034</c:v>
                </c:pt>
                <c:pt idx="73">
                  <c:v>1.3494515515042043</c:v>
                </c:pt>
                <c:pt idx="74">
                  <c:v>1.27035147488503</c:v>
                </c:pt>
                <c:pt idx="75">
                  <c:v>1.3273640572922816</c:v>
                </c:pt>
                <c:pt idx="76">
                  <c:v>1.2914397245071887</c:v>
                </c:pt>
                <c:pt idx="77">
                  <c:v>1.3408581982419578</c:v>
                </c:pt>
                <c:pt idx="78">
                  <c:v>1.3190790180359424</c:v>
                </c:pt>
                <c:pt idx="79">
                  <c:v>1.3303074963065615</c:v>
                </c:pt>
                <c:pt idx="80">
                  <c:v>1.359218209579518</c:v>
                </c:pt>
                <c:pt idx="81">
                  <c:v>1.3111793817075399</c:v>
                </c:pt>
                <c:pt idx="82">
                  <c:v>1.3623235836820653</c:v>
                </c:pt>
                <c:pt idx="83">
                  <c:v>1.3356211367744193</c:v>
                </c:pt>
                <c:pt idx="84">
                  <c:v>1.3198158304001619</c:v>
                </c:pt>
                <c:pt idx="85">
                  <c:v>1.3701385168339799</c:v>
                </c:pt>
                <c:pt idx="86">
                  <c:v>1.2896406834064713</c:v>
                </c:pt>
                <c:pt idx="87">
                  <c:v>1.3466554132449582</c:v>
                </c:pt>
                <c:pt idx="88">
                  <c:v>1.3106679785002722</c:v>
                </c:pt>
                <c:pt idx="89">
                  <c:v>1.3606683862664128</c:v>
                </c:pt>
                <c:pt idx="90">
                  <c:v>1.3387238500515006</c:v>
                </c:pt>
                <c:pt idx="91">
                  <c:v>1.3509675005417647</c:v>
                </c:pt>
                <c:pt idx="92">
                  <c:v>1.3793759205404235</c:v>
                </c:pt>
                <c:pt idx="93">
                  <c:v>1.331165992042153</c:v>
                </c:pt>
                <c:pt idx="94">
                  <c:v>1.3840863023608734</c:v>
                </c:pt>
                <c:pt idx="95">
                  <c:v>1.3573652850351232</c:v>
                </c:pt>
                <c:pt idx="96">
                  <c:v>1.3406054060577723</c:v>
                </c:pt>
                <c:pt idx="97">
                  <c:v>1.3923064564897745</c:v>
                </c:pt>
                <c:pt idx="98">
                  <c:v>1.3104949848784022</c:v>
                </c:pt>
                <c:pt idx="99">
                  <c:v>1.3698551497953235</c:v>
                </c:pt>
                <c:pt idx="100">
                  <c:v>1.3328880881832952</c:v>
                </c:pt>
                <c:pt idx="101">
                  <c:v>1.3839785976195993</c:v>
                </c:pt>
                <c:pt idx="102">
                  <c:v>1.3622606981138663</c:v>
                </c:pt>
                <c:pt idx="103">
                  <c:v>1.3756324548572174</c:v>
                </c:pt>
                <c:pt idx="104">
                  <c:v>1.4051182039701309</c:v>
                </c:pt>
                <c:pt idx="105">
                  <c:v>1.3563072951720883</c:v>
                </c:pt>
                <c:pt idx="106">
                  <c:v>1.4103354350299875</c:v>
                </c:pt>
                <c:pt idx="107">
                  <c:v>1.3834069934391628</c:v>
                </c:pt>
                <c:pt idx="108">
                  <c:v>1.3667211183541801</c:v>
                </c:pt>
                <c:pt idx="109">
                  <c:v>1.4192851558778574</c:v>
                </c:pt>
                <c:pt idx="110">
                  <c:v>1.336759599356709</c:v>
                </c:pt>
                <c:pt idx="111">
                  <c:v>1.3970622066208067</c:v>
                </c:pt>
                <c:pt idx="112">
                  <c:v>1.3597806054480119</c:v>
                </c:pt>
                <c:pt idx="113">
                  <c:v>1.4119117053094932</c:v>
                </c:pt>
                <c:pt idx="114">
                  <c:v>1.3892219995227144</c:v>
                </c:pt>
                <c:pt idx="115">
                  <c:v>1.4031932805496237</c:v>
                </c:pt>
                <c:pt idx="116">
                  <c:v>1.4323659941212568</c:v>
                </c:pt>
                <c:pt idx="117">
                  <c:v>1.3827041925121715</c:v>
                </c:pt>
                <c:pt idx="118">
                  <c:v>1.4374966357819139</c:v>
                </c:pt>
                <c:pt idx="119">
                  <c:v>1.4100770294831948</c:v>
                </c:pt>
                <c:pt idx="120">
                  <c:v>1.3923594306333122</c:v>
                </c:pt>
                <c:pt idx="121">
                  <c:v>1.4453202627016775</c:v>
                </c:pt>
                <c:pt idx="122">
                  <c:v>1.3612285259007608</c:v>
                </c:pt>
                <c:pt idx="123">
                  <c:v>1.4222563215091426</c:v>
                </c:pt>
                <c:pt idx="124">
                  <c:v>1.3841063170514376</c:v>
                </c:pt>
                <c:pt idx="125">
                  <c:v>1.4367841673716089</c:v>
                </c:pt>
                <c:pt idx="126">
                  <c:v>1.4135665827064905</c:v>
                </c:pt>
                <c:pt idx="127">
                  <c:v>1.4283900577307029</c:v>
                </c:pt>
                <c:pt idx="128">
                  <c:v>1.4573965548389824</c:v>
                </c:pt>
                <c:pt idx="129">
                  <c:v>1.4069620765958843</c:v>
                </c:pt>
                <c:pt idx="130">
                  <c:v>1.4626789621317435</c:v>
                </c:pt>
                <c:pt idx="131">
                  <c:v>1.4350393986381069</c:v>
                </c:pt>
                <c:pt idx="132">
                  <c:v>1.4158725198997779</c:v>
                </c:pt>
                <c:pt idx="133">
                  <c:v>1.4693359700141948</c:v>
                </c:pt>
                <c:pt idx="134">
                  <c:v>1.3838197327880362</c:v>
                </c:pt>
                <c:pt idx="135">
                  <c:v>1.445728761424564</c:v>
                </c:pt>
                <c:pt idx="136">
                  <c:v>1.4068196692743078</c:v>
                </c:pt>
                <c:pt idx="137">
                  <c:v>1.4602036789000485</c:v>
                </c:pt>
                <c:pt idx="138">
                  <c:v>1.4365952012193399</c:v>
                </c:pt>
                <c:pt idx="139">
                  <c:v>1.4523623876449505</c:v>
                </c:pt>
                <c:pt idx="140">
                  <c:v>1.4812024007184614</c:v>
                </c:pt>
                <c:pt idx="141">
                  <c:v>1.4299896932330447</c:v>
                </c:pt>
                <c:pt idx="142">
                  <c:v>1.4866642047090055</c:v>
                </c:pt>
                <c:pt idx="143">
                  <c:v>1.4588979132975999</c:v>
                </c:pt>
                <c:pt idx="144">
                  <c:v>1.4395927216207496</c:v>
                </c:pt>
                <c:pt idx="145">
                  <c:v>1.4934057421085241</c:v>
                </c:pt>
                <c:pt idx="146">
                  <c:v>1.406325931826506</c:v>
                </c:pt>
                <c:pt idx="147">
                  <c:v>1.468988740287275</c:v>
                </c:pt>
                <c:pt idx="148">
                  <c:v>1.4291738969476548</c:v>
                </c:pt>
                <c:pt idx="149">
                  <c:v>1.4831501124190687</c:v>
                </c:pt>
                <c:pt idx="150">
                  <c:v>1.4591650678240324</c:v>
                </c:pt>
                <c:pt idx="151">
                  <c:v>1.4759900368518515</c:v>
                </c:pt>
                <c:pt idx="152">
                  <c:v>1.504704093171136</c:v>
                </c:pt>
                <c:pt idx="153">
                  <c:v>1.4527679774144184</c:v>
                </c:pt>
                <c:pt idx="154">
                  <c:v>1.5104589904934049</c:v>
                </c:pt>
                <c:pt idx="155">
                  <c:v>1.4826643389329373</c:v>
                </c:pt>
                <c:pt idx="156">
                  <c:v>1.4614704632961713</c:v>
                </c:pt>
                <c:pt idx="157">
                  <c:v>1.5159996197029608</c:v>
                </c:pt>
                <c:pt idx="158">
                  <c:v>1.4277869931533951</c:v>
                </c:pt>
                <c:pt idx="159">
                  <c:v>1.4916117476479198</c:v>
                </c:pt>
                <c:pt idx="160">
                  <c:v>1.4513208357540406</c:v>
                </c:pt>
                <c:pt idx="161">
                  <c:v>1.5063190927441326</c:v>
                </c:pt>
                <c:pt idx="162">
                  <c:v>1.4822530036476222</c:v>
                </c:pt>
                <c:pt idx="163">
                  <c:v>1.5003178655065912</c:v>
                </c:pt>
                <c:pt idx="164">
                  <c:v>1.5290216240727221</c:v>
                </c:pt>
                <c:pt idx="165">
                  <c:v>1.4765409782119976</c:v>
                </c:pt>
                <c:pt idx="166">
                  <c:v>1.5354121310582738</c:v>
                </c:pt>
                <c:pt idx="167">
                  <c:v>1.5077296728122274</c:v>
                </c:pt>
              </c:numCache>
            </c:numRef>
          </c:val>
          <c:smooth val="0"/>
          <c:extLst>
            <c:ext xmlns:c16="http://schemas.microsoft.com/office/drawing/2014/chart" uri="{C3380CC4-5D6E-409C-BE32-E72D297353CC}">
              <c16:uniqueId val="{00000002-FE70-43F1-AA07-93E4C81993D8}"/>
            </c:ext>
          </c:extLst>
        </c:ser>
        <c:ser>
          <c:idx val="1"/>
          <c:order val="3"/>
          <c:tx>
            <c:strRef>
              <c:f>'Graficos 5-3 a 5-23_Flujos '!$BT$4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'!$BT$5:$BT$172</c:f>
              <c:numCache>
                <c:formatCode>General</c:formatCode>
                <c:ptCount val="168"/>
                <c:pt idx="0">
                  <c:v>1.1000000000000001</c:v>
                </c:pt>
                <c:pt idx="1">
                  <c:v>1.1000000000000001</c:v>
                </c:pt>
                <c:pt idx="2">
                  <c:v>1.1000000000000001</c:v>
                </c:pt>
                <c:pt idx="3">
                  <c:v>1.1000000000000001</c:v>
                </c:pt>
                <c:pt idx="4">
                  <c:v>1.1000000000000001</c:v>
                </c:pt>
                <c:pt idx="5">
                  <c:v>1.1000000000000001</c:v>
                </c:pt>
                <c:pt idx="6">
                  <c:v>1.1000000000000001</c:v>
                </c:pt>
                <c:pt idx="7">
                  <c:v>1.1000000000000001</c:v>
                </c:pt>
                <c:pt idx="8">
                  <c:v>1.1000000000000001</c:v>
                </c:pt>
                <c:pt idx="9">
                  <c:v>1.1000000000000001</c:v>
                </c:pt>
                <c:pt idx="10">
                  <c:v>1.1000000000000001</c:v>
                </c:pt>
                <c:pt idx="11">
                  <c:v>1.1000000000000001</c:v>
                </c:pt>
                <c:pt idx="12">
                  <c:v>1.1000000000000001</c:v>
                </c:pt>
                <c:pt idx="13">
                  <c:v>1.6</c:v>
                </c:pt>
                <c:pt idx="14">
                  <c:v>1.6</c:v>
                </c:pt>
                <c:pt idx="15">
                  <c:v>1.6</c:v>
                </c:pt>
                <c:pt idx="16">
                  <c:v>1.6</c:v>
                </c:pt>
                <c:pt idx="17">
                  <c:v>1.6</c:v>
                </c:pt>
                <c:pt idx="18">
                  <c:v>1.6</c:v>
                </c:pt>
                <c:pt idx="19">
                  <c:v>1.6</c:v>
                </c:pt>
                <c:pt idx="20">
                  <c:v>1.6</c:v>
                </c:pt>
                <c:pt idx="21">
                  <c:v>1.6</c:v>
                </c:pt>
                <c:pt idx="22">
                  <c:v>1.6</c:v>
                </c:pt>
                <c:pt idx="23">
                  <c:v>1.6</c:v>
                </c:pt>
                <c:pt idx="24">
                  <c:v>1.6</c:v>
                </c:pt>
                <c:pt idx="25">
                  <c:v>1.6</c:v>
                </c:pt>
                <c:pt idx="26">
                  <c:v>1.6</c:v>
                </c:pt>
                <c:pt idx="27">
                  <c:v>1.6</c:v>
                </c:pt>
                <c:pt idx="28">
                  <c:v>1.6</c:v>
                </c:pt>
                <c:pt idx="29">
                  <c:v>1.6</c:v>
                </c:pt>
                <c:pt idx="30">
                  <c:v>1.6</c:v>
                </c:pt>
                <c:pt idx="31">
                  <c:v>1.6</c:v>
                </c:pt>
                <c:pt idx="32">
                  <c:v>1.6</c:v>
                </c:pt>
                <c:pt idx="33">
                  <c:v>1.6</c:v>
                </c:pt>
                <c:pt idx="34">
                  <c:v>1.6</c:v>
                </c:pt>
                <c:pt idx="35">
                  <c:v>1.6</c:v>
                </c:pt>
                <c:pt idx="36">
                  <c:v>1.6</c:v>
                </c:pt>
                <c:pt idx="37">
                  <c:v>1.6</c:v>
                </c:pt>
                <c:pt idx="38">
                  <c:v>1.6</c:v>
                </c:pt>
                <c:pt idx="39">
                  <c:v>1.6</c:v>
                </c:pt>
                <c:pt idx="40">
                  <c:v>1.6</c:v>
                </c:pt>
                <c:pt idx="41">
                  <c:v>1.6</c:v>
                </c:pt>
                <c:pt idx="42">
                  <c:v>1.6</c:v>
                </c:pt>
                <c:pt idx="43">
                  <c:v>1.6</c:v>
                </c:pt>
                <c:pt idx="44">
                  <c:v>1.6</c:v>
                </c:pt>
                <c:pt idx="45">
                  <c:v>1.6</c:v>
                </c:pt>
                <c:pt idx="46">
                  <c:v>1.6</c:v>
                </c:pt>
                <c:pt idx="47">
                  <c:v>1.6</c:v>
                </c:pt>
                <c:pt idx="48">
                  <c:v>1.6</c:v>
                </c:pt>
                <c:pt idx="49">
                  <c:v>1.6</c:v>
                </c:pt>
                <c:pt idx="50">
                  <c:v>1.6</c:v>
                </c:pt>
                <c:pt idx="51">
                  <c:v>1.6</c:v>
                </c:pt>
                <c:pt idx="52">
                  <c:v>1.6</c:v>
                </c:pt>
                <c:pt idx="53">
                  <c:v>1.6</c:v>
                </c:pt>
                <c:pt idx="54">
                  <c:v>1.6</c:v>
                </c:pt>
                <c:pt idx="55">
                  <c:v>1.6</c:v>
                </c:pt>
                <c:pt idx="56">
                  <c:v>1.6</c:v>
                </c:pt>
                <c:pt idx="57">
                  <c:v>1.6</c:v>
                </c:pt>
                <c:pt idx="58">
                  <c:v>1.6</c:v>
                </c:pt>
                <c:pt idx="59">
                  <c:v>1.6</c:v>
                </c:pt>
                <c:pt idx="60">
                  <c:v>1.6</c:v>
                </c:pt>
                <c:pt idx="61">
                  <c:v>1.6</c:v>
                </c:pt>
                <c:pt idx="62">
                  <c:v>1.6</c:v>
                </c:pt>
                <c:pt idx="63">
                  <c:v>1.6</c:v>
                </c:pt>
                <c:pt idx="64">
                  <c:v>1.6</c:v>
                </c:pt>
                <c:pt idx="65">
                  <c:v>1.6</c:v>
                </c:pt>
                <c:pt idx="66">
                  <c:v>1.6</c:v>
                </c:pt>
                <c:pt idx="67">
                  <c:v>1.6</c:v>
                </c:pt>
                <c:pt idx="68">
                  <c:v>1.6</c:v>
                </c:pt>
                <c:pt idx="69">
                  <c:v>1.6</c:v>
                </c:pt>
                <c:pt idx="70">
                  <c:v>1.6</c:v>
                </c:pt>
                <c:pt idx="71">
                  <c:v>1.6</c:v>
                </c:pt>
                <c:pt idx="72">
                  <c:v>1.6</c:v>
                </c:pt>
                <c:pt idx="73">
                  <c:v>1.6</c:v>
                </c:pt>
                <c:pt idx="74">
                  <c:v>1.6</c:v>
                </c:pt>
                <c:pt idx="75">
                  <c:v>1.6</c:v>
                </c:pt>
                <c:pt idx="76">
                  <c:v>1.6</c:v>
                </c:pt>
                <c:pt idx="77">
                  <c:v>1.6</c:v>
                </c:pt>
                <c:pt idx="78">
                  <c:v>1.6</c:v>
                </c:pt>
                <c:pt idx="79">
                  <c:v>1.6</c:v>
                </c:pt>
                <c:pt idx="80">
                  <c:v>1.6</c:v>
                </c:pt>
                <c:pt idx="81">
                  <c:v>1.6</c:v>
                </c:pt>
                <c:pt idx="82">
                  <c:v>1.6</c:v>
                </c:pt>
                <c:pt idx="83">
                  <c:v>1.6</c:v>
                </c:pt>
                <c:pt idx="84">
                  <c:v>1.6</c:v>
                </c:pt>
                <c:pt idx="85">
                  <c:v>1.6</c:v>
                </c:pt>
                <c:pt idx="86">
                  <c:v>1.6</c:v>
                </c:pt>
                <c:pt idx="87">
                  <c:v>1.6</c:v>
                </c:pt>
                <c:pt idx="88">
                  <c:v>1.6</c:v>
                </c:pt>
                <c:pt idx="89">
                  <c:v>1.6</c:v>
                </c:pt>
                <c:pt idx="90">
                  <c:v>1.6</c:v>
                </c:pt>
                <c:pt idx="91">
                  <c:v>1.6</c:v>
                </c:pt>
                <c:pt idx="92">
                  <c:v>1.6</c:v>
                </c:pt>
                <c:pt idx="93">
                  <c:v>1.6</c:v>
                </c:pt>
                <c:pt idx="94">
                  <c:v>1.6</c:v>
                </c:pt>
                <c:pt idx="95">
                  <c:v>1.6</c:v>
                </c:pt>
                <c:pt idx="96">
                  <c:v>1.6</c:v>
                </c:pt>
                <c:pt idx="97">
                  <c:v>1.6</c:v>
                </c:pt>
                <c:pt idx="98">
                  <c:v>1.6</c:v>
                </c:pt>
                <c:pt idx="99">
                  <c:v>1.6</c:v>
                </c:pt>
                <c:pt idx="100">
                  <c:v>1.6</c:v>
                </c:pt>
                <c:pt idx="101">
                  <c:v>1.6</c:v>
                </c:pt>
                <c:pt idx="102">
                  <c:v>1.6</c:v>
                </c:pt>
                <c:pt idx="103">
                  <c:v>1.6</c:v>
                </c:pt>
                <c:pt idx="104">
                  <c:v>1.6</c:v>
                </c:pt>
                <c:pt idx="105">
                  <c:v>1.6</c:v>
                </c:pt>
                <c:pt idx="106">
                  <c:v>1.6</c:v>
                </c:pt>
                <c:pt idx="107">
                  <c:v>1.6</c:v>
                </c:pt>
                <c:pt idx="108">
                  <c:v>1.6</c:v>
                </c:pt>
                <c:pt idx="109">
                  <c:v>1.6</c:v>
                </c:pt>
                <c:pt idx="110">
                  <c:v>1.6</c:v>
                </c:pt>
                <c:pt idx="111">
                  <c:v>1.6</c:v>
                </c:pt>
                <c:pt idx="112">
                  <c:v>1.6</c:v>
                </c:pt>
                <c:pt idx="113">
                  <c:v>1.6</c:v>
                </c:pt>
                <c:pt idx="114">
                  <c:v>1.6</c:v>
                </c:pt>
                <c:pt idx="115">
                  <c:v>1.6</c:v>
                </c:pt>
                <c:pt idx="116">
                  <c:v>1.6</c:v>
                </c:pt>
                <c:pt idx="117">
                  <c:v>1.6</c:v>
                </c:pt>
                <c:pt idx="118">
                  <c:v>1.6</c:v>
                </c:pt>
                <c:pt idx="119">
                  <c:v>1.6</c:v>
                </c:pt>
                <c:pt idx="120">
                  <c:v>1.6</c:v>
                </c:pt>
                <c:pt idx="121">
                  <c:v>1.6</c:v>
                </c:pt>
                <c:pt idx="122">
                  <c:v>1.6</c:v>
                </c:pt>
                <c:pt idx="123">
                  <c:v>1.6</c:v>
                </c:pt>
                <c:pt idx="124">
                  <c:v>1.6</c:v>
                </c:pt>
                <c:pt idx="125">
                  <c:v>1.6</c:v>
                </c:pt>
                <c:pt idx="126">
                  <c:v>1.6</c:v>
                </c:pt>
                <c:pt idx="127">
                  <c:v>1.6</c:v>
                </c:pt>
                <c:pt idx="128">
                  <c:v>1.6</c:v>
                </c:pt>
                <c:pt idx="129">
                  <c:v>1.6</c:v>
                </c:pt>
                <c:pt idx="130">
                  <c:v>1.6</c:v>
                </c:pt>
                <c:pt idx="131">
                  <c:v>1.6</c:v>
                </c:pt>
                <c:pt idx="132">
                  <c:v>1.6</c:v>
                </c:pt>
                <c:pt idx="133">
                  <c:v>1.6</c:v>
                </c:pt>
                <c:pt idx="134">
                  <c:v>1.6</c:v>
                </c:pt>
                <c:pt idx="135">
                  <c:v>1.6</c:v>
                </c:pt>
                <c:pt idx="136">
                  <c:v>1.6</c:v>
                </c:pt>
                <c:pt idx="137">
                  <c:v>1.6</c:v>
                </c:pt>
                <c:pt idx="138">
                  <c:v>1.6</c:v>
                </c:pt>
                <c:pt idx="139">
                  <c:v>1.6</c:v>
                </c:pt>
                <c:pt idx="140">
                  <c:v>1.6</c:v>
                </c:pt>
                <c:pt idx="141">
                  <c:v>1.6</c:v>
                </c:pt>
                <c:pt idx="142">
                  <c:v>1.6</c:v>
                </c:pt>
                <c:pt idx="143">
                  <c:v>1.6</c:v>
                </c:pt>
                <c:pt idx="144">
                  <c:v>1.6</c:v>
                </c:pt>
                <c:pt idx="145">
                  <c:v>1.6</c:v>
                </c:pt>
                <c:pt idx="146">
                  <c:v>1.6</c:v>
                </c:pt>
                <c:pt idx="147">
                  <c:v>1.6</c:v>
                </c:pt>
                <c:pt idx="148">
                  <c:v>1.6</c:v>
                </c:pt>
                <c:pt idx="149">
                  <c:v>1.6</c:v>
                </c:pt>
                <c:pt idx="150">
                  <c:v>1.6</c:v>
                </c:pt>
                <c:pt idx="151">
                  <c:v>1.6</c:v>
                </c:pt>
                <c:pt idx="152">
                  <c:v>1.6</c:v>
                </c:pt>
                <c:pt idx="153">
                  <c:v>1.6</c:v>
                </c:pt>
                <c:pt idx="154">
                  <c:v>1.6</c:v>
                </c:pt>
                <c:pt idx="155">
                  <c:v>1.6</c:v>
                </c:pt>
                <c:pt idx="156">
                  <c:v>1.6</c:v>
                </c:pt>
                <c:pt idx="157">
                  <c:v>1.6</c:v>
                </c:pt>
                <c:pt idx="158">
                  <c:v>1.6</c:v>
                </c:pt>
                <c:pt idx="159">
                  <c:v>1.6</c:v>
                </c:pt>
                <c:pt idx="160">
                  <c:v>1.6</c:v>
                </c:pt>
                <c:pt idx="161">
                  <c:v>1.6</c:v>
                </c:pt>
                <c:pt idx="162">
                  <c:v>1.6</c:v>
                </c:pt>
                <c:pt idx="163">
                  <c:v>1.6</c:v>
                </c:pt>
                <c:pt idx="164">
                  <c:v>1.6</c:v>
                </c:pt>
                <c:pt idx="165">
                  <c:v>1.6</c:v>
                </c:pt>
                <c:pt idx="166">
                  <c:v>1.6</c:v>
                </c:pt>
                <c:pt idx="167">
                  <c:v>1.6</c:v>
                </c:pt>
              </c:numCache>
            </c:numRef>
          </c:val>
          <c:smooth val="0"/>
          <c:extLst>
            <c:ext xmlns:c16="http://schemas.microsoft.com/office/drawing/2014/chart" uri="{C3380CC4-5D6E-409C-BE32-E72D297353CC}">
              <c16:uniqueId val="{00000003-FE70-43F1-AA07-93E4C81993D8}"/>
            </c:ext>
          </c:extLst>
        </c:ser>
        <c:ser>
          <c:idx val="2"/>
          <c:order val="4"/>
          <c:tx>
            <c:strRef>
              <c:f>'Graficos 5-3 a 5-23_Flujos '!$BU$4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'!$BU$5:$BU$172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4-FE70-43F1-AA07-93E4C81993D8}"/>
            </c:ext>
          </c:extLst>
        </c:ser>
        <c:dLbls>
          <c:showLegendKey val="0"/>
          <c:showVal val="0"/>
          <c:showCatName val="0"/>
          <c:showSerName val="0"/>
          <c:showPercent val="0"/>
          <c:showBubbleSize val="0"/>
        </c:dLbls>
        <c:smooth val="0"/>
        <c:axId val="811387680"/>
        <c:axId val="811392032"/>
      </c:lineChart>
      <c:dateAx>
        <c:axId val="811387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811392032"/>
        <c:crosses val="autoZero"/>
        <c:auto val="1"/>
        <c:lblOffset val="100"/>
        <c:baseTimeUnit val="months"/>
      </c:dateAx>
      <c:valAx>
        <c:axId val="81139203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811387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La Creciente - Sincelejo</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'!$ED$4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'!$ED$5:$ED$172</c:f>
              <c:numCache>
                <c:formatCode>General</c:formatCode>
                <c:ptCount val="168"/>
                <c:pt idx="0">
                  <c:v>33.425190671275068</c:v>
                </c:pt>
                <c:pt idx="1">
                  <c:v>33.095643483323343</c:v>
                </c:pt>
                <c:pt idx="2">
                  <c:v>32.96847837811093</c:v>
                </c:pt>
                <c:pt idx="3">
                  <c:v>32.743449334827766</c:v>
                </c:pt>
                <c:pt idx="4">
                  <c:v>32.617249126595993</c:v>
                </c:pt>
                <c:pt idx="5">
                  <c:v>32.330091329201615</c:v>
                </c:pt>
                <c:pt idx="6">
                  <c:v>32.253750013985098</c:v>
                </c:pt>
                <c:pt idx="7">
                  <c:v>32.088328915719771</c:v>
                </c:pt>
                <c:pt idx="8">
                  <c:v>31.808780757914668</c:v>
                </c:pt>
                <c:pt idx="9">
                  <c:v>31.734771799552917</c:v>
                </c:pt>
                <c:pt idx="10">
                  <c:v>31.459681368648432</c:v>
                </c:pt>
                <c:pt idx="11">
                  <c:v>31.4568747373389</c:v>
                </c:pt>
                <c:pt idx="12">
                  <c:v>31.243597931726299</c:v>
                </c:pt>
                <c:pt idx="13">
                  <c:v>30.753955511012194</c:v>
                </c:pt>
                <c:pt idx="14">
                  <c:v>30.533225965666325</c:v>
                </c:pt>
                <c:pt idx="15">
                  <c:v>30.21369344809689</c:v>
                </c:pt>
                <c:pt idx="16">
                  <c:v>29.848691024239209</c:v>
                </c:pt>
                <c:pt idx="17">
                  <c:v>29.258854983996336</c:v>
                </c:pt>
                <c:pt idx="18">
                  <c:v>28.896218392168542</c:v>
                </c:pt>
                <c:pt idx="19">
                  <c:v>28.447861224909801</c:v>
                </c:pt>
                <c:pt idx="20">
                  <c:v>27.888658615435361</c:v>
                </c:pt>
                <c:pt idx="21">
                  <c:v>27.543183771390616</c:v>
                </c:pt>
                <c:pt idx="22">
                  <c:v>26.997620831145412</c:v>
                </c:pt>
                <c:pt idx="23">
                  <c:v>26.734704307417019</c:v>
                </c:pt>
                <c:pt idx="24">
                  <c:v>26.346382903077199</c:v>
                </c:pt>
                <c:pt idx="25">
                  <c:v>25.7819033292771</c:v>
                </c:pt>
                <c:pt idx="26">
                  <c:v>25.493606939162262</c:v>
                </c:pt>
                <c:pt idx="27">
                  <c:v>25.101751921870573</c:v>
                </c:pt>
                <c:pt idx="28">
                  <c:v>24.811955920424566</c:v>
                </c:pt>
                <c:pt idx="29">
                  <c:v>24.352765749511661</c:v>
                </c:pt>
                <c:pt idx="30">
                  <c:v>24.115241117861601</c:v>
                </c:pt>
                <c:pt idx="31">
                  <c:v>23.783330565561059</c:v>
                </c:pt>
                <c:pt idx="32">
                  <c:v>23.331666254355454</c:v>
                </c:pt>
                <c:pt idx="33">
                  <c:v>23.094896184667192</c:v>
                </c:pt>
                <c:pt idx="34">
                  <c:v>22.645965189815698</c:v>
                </c:pt>
                <c:pt idx="35">
                  <c:v>22.484239086476933</c:v>
                </c:pt>
                <c:pt idx="36">
                  <c:v>22.185823027674417</c:v>
                </c:pt>
                <c:pt idx="37">
                  <c:v>21.630784500787712</c:v>
                </c:pt>
                <c:pt idx="38">
                  <c:v>21.218659089960653</c:v>
                </c:pt>
                <c:pt idx="39">
                  <c:v>20.709396242247053</c:v>
                </c:pt>
                <c:pt idx="40">
                  <c:v>20.308152116098086</c:v>
                </c:pt>
                <c:pt idx="41">
                  <c:v>19.735741224401323</c:v>
                </c:pt>
                <c:pt idx="42">
                  <c:v>19.396591072436081</c:v>
                </c:pt>
                <c:pt idx="43">
                  <c:v>18.963435280685815</c:v>
                </c:pt>
                <c:pt idx="44">
                  <c:v>18.411576013172535</c:v>
                </c:pt>
                <c:pt idx="45">
                  <c:v>18.080772615215238</c:v>
                </c:pt>
                <c:pt idx="46">
                  <c:v>17.53878057235778</c:v>
                </c:pt>
                <c:pt idx="47">
                  <c:v>17.293678581909134</c:v>
                </c:pt>
                <c:pt idx="48">
                  <c:v>16.912867604885065</c:v>
                </c:pt>
                <c:pt idx="49">
                  <c:v>16.350226272913062</c:v>
                </c:pt>
                <c:pt idx="50">
                  <c:v>16.073089008392657</c:v>
                </c:pt>
                <c:pt idx="51">
                  <c:v>15.690294005812106</c:v>
                </c:pt>
                <c:pt idx="52">
                  <c:v>15.413350050936515</c:v>
                </c:pt>
                <c:pt idx="53">
                  <c:v>14.9574713527619</c:v>
                </c:pt>
                <c:pt idx="54">
                  <c:v>14.735425904052917</c:v>
                </c:pt>
                <c:pt idx="55">
                  <c:v>14.416752224696992</c:v>
                </c:pt>
                <c:pt idx="56">
                  <c:v>13.96836461148807</c:v>
                </c:pt>
                <c:pt idx="57">
                  <c:v>13.743160626251296</c:v>
                </c:pt>
                <c:pt idx="58">
                  <c:v>13.301722325123123</c:v>
                </c:pt>
                <c:pt idx="59">
                  <c:v>13.159885930540781</c:v>
                </c:pt>
                <c:pt idx="60">
                  <c:v>12.871055689553032</c:v>
                </c:pt>
                <c:pt idx="61">
                  <c:v>12.398148297725129</c:v>
                </c:pt>
                <c:pt idx="62">
                  <c:v>12.211837950264453</c:v>
                </c:pt>
                <c:pt idx="63">
                  <c:v>11.916463158209808</c:v>
                </c:pt>
                <c:pt idx="64">
                  <c:v>11.727708310732851</c:v>
                </c:pt>
                <c:pt idx="65">
                  <c:v>11.350216580089182</c:v>
                </c:pt>
                <c:pt idx="66">
                  <c:v>11.211210987152299</c:v>
                </c:pt>
                <c:pt idx="67">
                  <c:v>10.969950751110446</c:v>
                </c:pt>
                <c:pt idx="68">
                  <c:v>10.595935700956034</c:v>
                </c:pt>
                <c:pt idx="69">
                  <c:v>10.444203658946208</c:v>
                </c:pt>
                <c:pt idx="70">
                  <c:v>10.071195356096723</c:v>
                </c:pt>
                <c:pt idx="71">
                  <c:v>10.001586154801771</c:v>
                </c:pt>
                <c:pt idx="72">
                  <c:v>9.780722522555152</c:v>
                </c:pt>
                <c:pt idx="73">
                  <c:v>9.3684733073605457</c:v>
                </c:pt>
                <c:pt idx="74">
                  <c:v>9.2458614503993886</c:v>
                </c:pt>
                <c:pt idx="75">
                  <c:v>9.0138968557439512</c:v>
                </c:pt>
                <c:pt idx="76">
                  <c:v>8.8852353424299508</c:v>
                </c:pt>
                <c:pt idx="77">
                  <c:v>8.5650252835912397</c:v>
                </c:pt>
                <c:pt idx="78">
                  <c:v>8.4850161759386538</c:v>
                </c:pt>
                <c:pt idx="79">
                  <c:v>8.3001511019101599</c:v>
                </c:pt>
                <c:pt idx="80">
                  <c:v>7.9754132635280257</c:v>
                </c:pt>
                <c:pt idx="81">
                  <c:v>7.8790493499400327</c:v>
                </c:pt>
                <c:pt idx="82">
                  <c:v>7.5523715826129774</c:v>
                </c:pt>
                <c:pt idx="83">
                  <c:v>7.5379876897204667</c:v>
                </c:pt>
                <c:pt idx="84">
                  <c:v>7.3166602655110182</c:v>
                </c:pt>
                <c:pt idx="85">
                  <c:v>6.9058885372651275</c:v>
                </c:pt>
                <c:pt idx="86">
                  <c:v>6.7897397049091524</c:v>
                </c:pt>
                <c:pt idx="87">
                  <c:v>6.563071903277887</c:v>
                </c:pt>
                <c:pt idx="88">
                  <c:v>6.4473280920938123</c:v>
                </c:pt>
                <c:pt idx="89">
                  <c:v>6.1332026324089384</c:v>
                </c:pt>
                <c:pt idx="90">
                  <c:v>6.066061967270798</c:v>
                </c:pt>
                <c:pt idx="91">
                  <c:v>5.892481173897977</c:v>
                </c:pt>
                <c:pt idx="92">
                  <c:v>5.5748660315875895</c:v>
                </c:pt>
                <c:pt idx="93">
                  <c:v>5.4886789865850005</c:v>
                </c:pt>
                <c:pt idx="94">
                  <c:v>5.1711768040404422</c:v>
                </c:pt>
                <c:pt idx="95">
                  <c:v>5.1689234744408168</c:v>
                </c:pt>
                <c:pt idx="96">
                  <c:v>5.0415822558716172</c:v>
                </c:pt>
                <c:pt idx="97">
                  <c:v>4.7155805122019956</c:v>
                </c:pt>
                <c:pt idx="98">
                  <c:v>4.6881200638308655</c:v>
                </c:pt>
                <c:pt idx="99">
                  <c:v>4.5430665559397312</c:v>
                </c:pt>
                <c:pt idx="100">
                  <c:v>4.5044453853188315</c:v>
                </c:pt>
                <c:pt idx="101">
                  <c:v>4.2595703245024197</c:v>
                </c:pt>
                <c:pt idx="102">
                  <c:v>4.2645268256310374</c:v>
                </c:pt>
                <c:pt idx="103">
                  <c:v>4.1614752230525482</c:v>
                </c:pt>
                <c:pt idx="104">
                  <c:v>3.908153222524561</c:v>
                </c:pt>
                <c:pt idx="105">
                  <c:v>3.8862718866730575</c:v>
                </c:pt>
                <c:pt idx="106">
                  <c:v>3.6260719352285378</c:v>
                </c:pt>
                <c:pt idx="107">
                  <c:v>3.688175161703839</c:v>
                </c:pt>
                <c:pt idx="108">
                  <c:v>3.4559132164577022</c:v>
                </c:pt>
                <c:pt idx="109">
                  <c:v>3.1180057855526684</c:v>
                </c:pt>
                <c:pt idx="110">
                  <c:v>3.0804999314132147</c:v>
                </c:pt>
                <c:pt idx="111">
                  <c:v>2.9244701790739782</c:v>
                </c:pt>
                <c:pt idx="112">
                  <c:v>2.8732960788765922</c:v>
                </c:pt>
                <c:pt idx="113">
                  <c:v>2.6099834267806727</c:v>
                </c:pt>
                <c:pt idx="114">
                  <c:v>2.6368178747798083</c:v>
                </c:pt>
                <c:pt idx="115">
                  <c:v>2.5864759589167079</c:v>
                </c:pt>
                <c:pt idx="116">
                  <c:v>2.379565902199829</c:v>
                </c:pt>
                <c:pt idx="117">
                  <c:v>2.4080983894091332</c:v>
                </c:pt>
                <c:pt idx="118">
                  <c:v>2.1923199668817688</c:v>
                </c:pt>
                <c:pt idx="119">
                  <c:v>2.3039816434320528</c:v>
                </c:pt>
                <c:pt idx="120">
                  <c:v>2.2353842196753249</c:v>
                </c:pt>
                <c:pt idx="121">
                  <c:v>1.9647712706500897</c:v>
                </c:pt>
                <c:pt idx="122">
                  <c:v>1.9993817888316698</c:v>
                </c:pt>
                <c:pt idx="123">
                  <c:v>1.9146788241778268</c:v>
                </c:pt>
                <c:pt idx="124">
                  <c:v>1.9361598293326097</c:v>
                </c:pt>
                <c:pt idx="125">
                  <c:v>1.7405838122649584</c:v>
                </c:pt>
                <c:pt idx="126">
                  <c:v>1.8091801198315807</c:v>
                </c:pt>
                <c:pt idx="127">
                  <c:v>1.7670683444011956</c:v>
                </c:pt>
                <c:pt idx="128">
                  <c:v>1.5640111823013285</c:v>
                </c:pt>
                <c:pt idx="129">
                  <c:v>1.6003819960460532</c:v>
                </c:pt>
                <c:pt idx="130">
                  <c:v>1.3884559291618643</c:v>
                </c:pt>
                <c:pt idx="131">
                  <c:v>1.5112370701244799</c:v>
                </c:pt>
                <c:pt idx="132">
                  <c:v>1.4478452343028039</c:v>
                </c:pt>
                <c:pt idx="133">
                  <c:v>1.1805735669768183</c:v>
                </c:pt>
                <c:pt idx="134">
                  <c:v>1.2232702958863229</c:v>
                </c:pt>
                <c:pt idx="135">
                  <c:v>1.1459974846220575</c:v>
                </c:pt>
                <c:pt idx="136">
                  <c:v>1.1761428363242885</c:v>
                </c:pt>
                <c:pt idx="137">
                  <c:v>0.98428820657136384</c:v>
                </c:pt>
                <c:pt idx="138">
                  <c:v>1.066929821667145</c:v>
                </c:pt>
                <c:pt idx="139">
                  <c:v>1.0415822214417858</c:v>
                </c:pt>
                <c:pt idx="140">
                  <c:v>0.85084400446794461</c:v>
                </c:pt>
                <c:pt idx="141">
                  <c:v>0.90348062866542023</c:v>
                </c:pt>
                <c:pt idx="142">
                  <c:v>0.70385752827860415</c:v>
                </c:pt>
                <c:pt idx="143">
                  <c:v>0.84629454294918105</c:v>
                </c:pt>
                <c:pt idx="144">
                  <c:v>0.79597156155796256</c:v>
                </c:pt>
                <c:pt idx="145">
                  <c:v>0.54052347496326547</c:v>
                </c:pt>
                <c:pt idx="146">
                  <c:v>0.59973280513077043</c:v>
                </c:pt>
                <c:pt idx="147">
                  <c:v>0.53847520932322368</c:v>
                </c:pt>
                <c:pt idx="148">
                  <c:v>0.58574671183305327</c:v>
                </c:pt>
                <c:pt idx="149">
                  <c:v>0.40604694599460345</c:v>
                </c:pt>
                <c:pt idx="150">
                  <c:v>0.49762580325477757</c:v>
                </c:pt>
                <c:pt idx="151">
                  <c:v>0.47031728194269817</c:v>
                </c:pt>
                <c:pt idx="152">
                  <c:v>0.27308439249463845</c:v>
                </c:pt>
                <c:pt idx="153">
                  <c:v>0.32316002366133034</c:v>
                </c:pt>
                <c:pt idx="154">
                  <c:v>0.11700703162932768</c:v>
                </c:pt>
                <c:pt idx="155">
                  <c:v>0.26040077034849674</c:v>
                </c:pt>
                <c:pt idx="156">
                  <c:v>0.20468602899927646</c:v>
                </c:pt>
                <c:pt idx="157">
                  <c:v>-5.7511482766130939E-2</c:v>
                </c:pt>
                <c:pt idx="158">
                  <c:v>-8.0550233542453498E-4</c:v>
                </c:pt>
                <c:pt idx="159">
                  <c:v>-6.4523263165028766E-2</c:v>
                </c:pt>
                <c:pt idx="160">
                  <c:v>-1.9068921043071896E-2</c:v>
                </c:pt>
                <c:pt idx="161">
                  <c:v>-0.20481494889827445</c:v>
                </c:pt>
                <c:pt idx="162">
                  <c:v>-7.4290025280788541E-2</c:v>
                </c:pt>
                <c:pt idx="163">
                  <c:v>-2.4084855802357197E-2</c:v>
                </c:pt>
                <c:pt idx="164">
                  <c:v>-0.14783527608960867</c:v>
                </c:pt>
                <c:pt idx="165">
                  <c:v>-2.1199728798819706E-2</c:v>
                </c:pt>
                <c:pt idx="166">
                  <c:v>-0.15389282486285083</c:v>
                </c:pt>
                <c:pt idx="167">
                  <c:v>6.9601271999999881E-2</c:v>
                </c:pt>
              </c:numCache>
            </c:numRef>
          </c:val>
          <c:smooth val="0"/>
          <c:extLst>
            <c:ext xmlns:c16="http://schemas.microsoft.com/office/drawing/2014/chart" uri="{C3380CC4-5D6E-409C-BE32-E72D297353CC}">
              <c16:uniqueId val="{00000000-075B-4C8A-9A5A-E23DE1DC5241}"/>
            </c:ext>
          </c:extLst>
        </c:ser>
        <c:ser>
          <c:idx val="3"/>
          <c:order val="1"/>
          <c:tx>
            <c:strRef>
              <c:f>'Graficos 5-3 a 5-23_Flujos '!$EE$4</c:f>
              <c:strCache>
                <c:ptCount val="1"/>
                <c:pt idx="0">
                  <c:v>Flujo Oferta2</c:v>
                </c:pt>
              </c:strCache>
            </c:strRef>
          </c:tx>
          <c:spPr>
            <a:ln w="38100" cap="rnd">
              <a:solidFill>
                <a:schemeClr val="accent4"/>
              </a:solidFill>
              <a:prstDash val="sysDot"/>
              <a:round/>
            </a:ln>
            <a:effectLst/>
          </c:spPr>
          <c:marker>
            <c:symbol val="none"/>
          </c:marker>
          <c:val>
            <c:numRef>
              <c:f>'Graficos 5-3 a 5-23_Flujos '!$EE$5:$EE$172</c:f>
              <c:numCache>
                <c:formatCode>General</c:formatCode>
                <c:ptCount val="168"/>
                <c:pt idx="0">
                  <c:v>30.56041491430274</c:v>
                </c:pt>
                <c:pt idx="1">
                  <c:v>34.373541994250616</c:v>
                </c:pt>
                <c:pt idx="2">
                  <c:v>34.704466626403828</c:v>
                </c:pt>
                <c:pt idx="3">
                  <c:v>34.929500852467456</c:v>
                </c:pt>
                <c:pt idx="4">
                  <c:v>35.243330783294631</c:v>
                </c:pt>
                <c:pt idx="5">
                  <c:v>35.388176688891413</c:v>
                </c:pt>
                <c:pt idx="6">
                  <c:v>35.515204191950644</c:v>
                </c:pt>
                <c:pt idx="7">
                  <c:v>35.322510428820969</c:v>
                </c:pt>
                <c:pt idx="8">
                  <c:v>35.009669769993536</c:v>
                </c:pt>
                <c:pt idx="9">
                  <c:v>34.895345125622057</c:v>
                </c:pt>
                <c:pt idx="10">
                  <c:v>34.572915766222003</c:v>
                </c:pt>
                <c:pt idx="11">
                  <c:v>34.516750390295059</c:v>
                </c:pt>
                <c:pt idx="12">
                  <c:v>34.497229775914406</c:v>
                </c:pt>
                <c:pt idx="13">
                  <c:v>34.161984605225996</c:v>
                </c:pt>
                <c:pt idx="14">
                  <c:v>34.086622506126773</c:v>
                </c:pt>
                <c:pt idx="15">
                  <c:v>33.903427666419894</c:v>
                </c:pt>
                <c:pt idx="16">
                  <c:v>33.811213187796476</c:v>
                </c:pt>
                <c:pt idx="17">
                  <c:v>33.545333959640871</c:v>
                </c:pt>
                <c:pt idx="18">
                  <c:v>33.444647549957708</c:v>
                </c:pt>
                <c:pt idx="19">
                  <c:v>33.200247206897068</c:v>
                </c:pt>
                <c:pt idx="20">
                  <c:v>32.831958370904822</c:v>
                </c:pt>
                <c:pt idx="21">
                  <c:v>32.666360871030392</c:v>
                </c:pt>
                <c:pt idx="22">
                  <c:v>32.288635568308315</c:v>
                </c:pt>
                <c:pt idx="23">
                  <c:v>32.18352354544659</c:v>
                </c:pt>
                <c:pt idx="24">
                  <c:v>31.941970236220477</c:v>
                </c:pt>
                <c:pt idx="25">
                  <c:v>31.515228989937626</c:v>
                </c:pt>
                <c:pt idx="26">
                  <c:v>31.35363444230763</c:v>
                </c:pt>
                <c:pt idx="27">
                  <c:v>31.082461450668362</c:v>
                </c:pt>
                <c:pt idx="28">
                  <c:v>15.725778769164762</c:v>
                </c:pt>
                <c:pt idx="29">
                  <c:v>30.547749898263767</c:v>
                </c:pt>
                <c:pt idx="30">
                  <c:v>30.234222097810871</c:v>
                </c:pt>
                <c:pt idx="31">
                  <c:v>29.647682814932473</c:v>
                </c:pt>
                <c:pt idx="32">
                  <c:v>28.933363291590659</c:v>
                </c:pt>
                <c:pt idx="33">
                  <c:v>28.425911511519502</c:v>
                </c:pt>
                <c:pt idx="34">
                  <c:v>27.70228557218492</c:v>
                </c:pt>
                <c:pt idx="35">
                  <c:v>27.257838029571076</c:v>
                </c:pt>
                <c:pt idx="36">
                  <c:v>26.671683985607345</c:v>
                </c:pt>
                <c:pt idx="37">
                  <c:v>25.898135935706279</c:v>
                </c:pt>
                <c:pt idx="38">
                  <c:v>25.394921460850696</c:v>
                </c:pt>
                <c:pt idx="39">
                  <c:v>24.780523215533663</c:v>
                </c:pt>
                <c:pt idx="40">
                  <c:v>24.261100639896299</c:v>
                </c:pt>
                <c:pt idx="41">
                  <c:v>23.558471576031508</c:v>
                </c:pt>
                <c:pt idx="42">
                  <c:v>23.13622867888833</c:v>
                </c:pt>
                <c:pt idx="43">
                  <c:v>22.671118823787793</c:v>
                </c:pt>
                <c:pt idx="44">
                  <c:v>22.074262451112176</c:v>
                </c:pt>
                <c:pt idx="45">
                  <c:v>21.688428836745359</c:v>
                </c:pt>
                <c:pt idx="46">
                  <c:v>21.082376786309581</c:v>
                </c:pt>
                <c:pt idx="47">
                  <c:v>20.76217835928442</c:v>
                </c:pt>
                <c:pt idx="48">
                  <c:v>20.295234533650756</c:v>
                </c:pt>
                <c:pt idx="49">
                  <c:v>19.638433877327302</c:v>
                </c:pt>
                <c:pt idx="50">
                  <c:v>19.257104146482433</c:v>
                </c:pt>
                <c:pt idx="51">
                  <c:v>18.763093516549887</c:v>
                </c:pt>
                <c:pt idx="52">
                  <c:v>18.365904137702273</c:v>
                </c:pt>
                <c:pt idx="53">
                  <c:v>17.780750219210717</c:v>
                </c:pt>
                <c:pt idx="54">
                  <c:v>17.502766485082574</c:v>
                </c:pt>
                <c:pt idx="55">
                  <c:v>17.201491461317985</c:v>
                </c:pt>
                <c:pt idx="56">
                  <c:v>16.76448264145543</c:v>
                </c:pt>
                <c:pt idx="57">
                  <c:v>16.542630957212225</c:v>
                </c:pt>
                <c:pt idx="58">
                  <c:v>16.096518476128963</c:v>
                </c:pt>
                <c:pt idx="59">
                  <c:v>15.94298471768721</c:v>
                </c:pt>
                <c:pt idx="60">
                  <c:v>15.637440564038116</c:v>
                </c:pt>
                <c:pt idx="61">
                  <c:v>15.139792781163123</c:v>
                </c:pt>
                <c:pt idx="62">
                  <c:v>14.922722153627547</c:v>
                </c:pt>
                <c:pt idx="63">
                  <c:v>14.591570550401229</c:v>
                </c:pt>
                <c:pt idx="64">
                  <c:v>14.359012383007212</c:v>
                </c:pt>
                <c:pt idx="65">
                  <c:v>13.933704125360237</c:v>
                </c:pt>
                <c:pt idx="66">
                  <c:v>13.779745063293376</c:v>
                </c:pt>
                <c:pt idx="67">
                  <c:v>13.559404441984952</c:v>
                </c:pt>
                <c:pt idx="68">
                  <c:v>13.19928580558917</c:v>
                </c:pt>
                <c:pt idx="69">
                  <c:v>13.058440278255148</c:v>
                </c:pt>
                <c:pt idx="70">
                  <c:v>12.68929526527063</c:v>
                </c:pt>
                <c:pt idx="71">
                  <c:v>12.619536129001062</c:v>
                </c:pt>
                <c:pt idx="72">
                  <c:v>12.392502701302874</c:v>
                </c:pt>
                <c:pt idx="73">
                  <c:v>11.971073763619643</c:v>
                </c:pt>
                <c:pt idx="74">
                  <c:v>11.835268930182792</c:v>
                </c:pt>
                <c:pt idx="75">
                  <c:v>11.584091500248178</c:v>
                </c:pt>
                <c:pt idx="76">
                  <c:v>11.43320723400393</c:v>
                </c:pt>
                <c:pt idx="77">
                  <c:v>11.084754523209995</c:v>
                </c:pt>
                <c:pt idx="78">
                  <c:v>11.003713325000717</c:v>
                </c:pt>
                <c:pt idx="79">
                  <c:v>10.8450267076405</c:v>
                </c:pt>
                <c:pt idx="80">
                  <c:v>10.542454077352886</c:v>
                </c:pt>
                <c:pt idx="81">
                  <c:v>10.463238824479049</c:v>
                </c:pt>
                <c:pt idx="82">
                  <c:v>10.151703102601459</c:v>
                </c:pt>
                <c:pt idx="83">
                  <c:v>10.146441382588819</c:v>
                </c:pt>
                <c:pt idx="84">
                  <c:v>9.9783816293638665</c:v>
                </c:pt>
                <c:pt idx="85">
                  <c:v>9.6138546333095292</c:v>
                </c:pt>
                <c:pt idx="86">
                  <c:v>9.5399372243700782</c:v>
                </c:pt>
                <c:pt idx="87">
                  <c:v>9.3494811106502311</c:v>
                </c:pt>
                <c:pt idx="88">
                  <c:v>9.2609191876545083</c:v>
                </c:pt>
                <c:pt idx="89">
                  <c:v>8.9699629550596001</c:v>
                </c:pt>
                <c:pt idx="90">
                  <c:v>8.9526665790181141</c:v>
                </c:pt>
                <c:pt idx="91">
                  <c:v>8.8566109703824623</c:v>
                </c:pt>
                <c:pt idx="92">
                  <c:v>8.6125078370096162</c:v>
                </c:pt>
                <c:pt idx="93">
                  <c:v>8.5958195503626484</c:v>
                </c:pt>
                <c:pt idx="94">
                  <c:v>8.3427996062964667</c:v>
                </c:pt>
                <c:pt idx="95">
                  <c:v>8.4030221087450627</c:v>
                </c:pt>
                <c:pt idx="96">
                  <c:v>6.7917062219057698</c:v>
                </c:pt>
                <c:pt idx="97">
                  <c:v>6.8847988777706632</c:v>
                </c:pt>
                <c:pt idx="98">
                  <c:v>7.2734228970948607</c:v>
                </c:pt>
                <c:pt idx="99">
                  <c:v>7.5444538569427095</c:v>
                </c:pt>
                <c:pt idx="100">
                  <c:v>7.9189072229637532</c:v>
                </c:pt>
                <c:pt idx="101">
                  <c:v>8.08610338451399</c:v>
                </c:pt>
                <c:pt idx="102">
                  <c:v>8.2880035456182668</c:v>
                </c:pt>
                <c:pt idx="103">
                  <c:v>8.164761417749105</c:v>
                </c:pt>
                <c:pt idx="104">
                  <c:v>7.8892422701610485</c:v>
                </c:pt>
                <c:pt idx="105">
                  <c:v>7.8451637874677544</c:v>
                </c:pt>
                <c:pt idx="106">
                  <c:v>7.5607600669754902</c:v>
                </c:pt>
                <c:pt idx="107">
                  <c:v>7.5966529024299234</c:v>
                </c:pt>
                <c:pt idx="108">
                  <c:v>7.9969101991882781</c:v>
                </c:pt>
                <c:pt idx="109">
                  <c:v>7.7719623665616382</c:v>
                </c:pt>
                <c:pt idx="110">
                  <c:v>7.8474161113117589</c:v>
                </c:pt>
                <c:pt idx="111">
                  <c:v>7.8043459554028232</c:v>
                </c:pt>
                <c:pt idx="112">
                  <c:v>7.8661314553464763</c:v>
                </c:pt>
                <c:pt idx="113">
                  <c:v>7.7157784022710985</c:v>
                </c:pt>
                <c:pt idx="114">
                  <c:v>7.7883163325896021</c:v>
                </c:pt>
                <c:pt idx="115">
                  <c:v>7.7164217833778821</c:v>
                </c:pt>
                <c:pt idx="116">
                  <c:v>7.4879590921627823</c:v>
                </c:pt>
                <c:pt idx="117">
                  <c:v>7.4949389451940078</c:v>
                </c:pt>
                <c:pt idx="118">
                  <c:v>7.2576078889251221</c:v>
                </c:pt>
                <c:pt idx="119">
                  <c:v>7.3477169313118793</c:v>
                </c:pt>
                <c:pt idx="120">
                  <c:v>7.2575668734352803</c:v>
                </c:pt>
                <c:pt idx="121">
                  <c:v>6.9654012908868026</c:v>
                </c:pt>
                <c:pt idx="122">
                  <c:v>6.9784591746720253</c:v>
                </c:pt>
                <c:pt idx="123">
                  <c:v>6.8722035761893494</c:v>
                </c:pt>
                <c:pt idx="124">
                  <c:v>6.8721319472970208</c:v>
                </c:pt>
                <c:pt idx="125">
                  <c:v>6.6550032964150887</c:v>
                </c:pt>
                <c:pt idx="126">
                  <c:v>6.6634153244522167</c:v>
                </c:pt>
                <c:pt idx="127">
                  <c:v>6.5224876244028565</c:v>
                </c:pt>
                <c:pt idx="128">
                  <c:v>6.2206145390227903</c:v>
                </c:pt>
                <c:pt idx="129">
                  <c:v>6.1581694265914848</c:v>
                </c:pt>
                <c:pt idx="130">
                  <c:v>5.8474274351465283</c:v>
                </c:pt>
                <c:pt idx="131">
                  <c:v>5.8713926512282342</c:v>
                </c:pt>
                <c:pt idx="132">
                  <c:v>5.7091848765558098</c:v>
                </c:pt>
                <c:pt idx="133">
                  <c:v>5.3430972986388952</c:v>
                </c:pt>
                <c:pt idx="134">
                  <c:v>5.2869781026092824</c:v>
                </c:pt>
                <c:pt idx="135">
                  <c:v>5.1108893667842494</c:v>
                </c:pt>
                <c:pt idx="136">
                  <c:v>5.0422187936201226</c:v>
                </c:pt>
                <c:pt idx="137">
                  <c:v>4.7515482396702282</c:v>
                </c:pt>
                <c:pt idx="138">
                  <c:v>4.7489132182963658</c:v>
                </c:pt>
                <c:pt idx="139">
                  <c:v>4.6518282684555743</c:v>
                </c:pt>
                <c:pt idx="140">
                  <c:v>4.3893527062464273</c:v>
                </c:pt>
                <c:pt idx="141">
                  <c:v>4.3702519830985693</c:v>
                </c:pt>
                <c:pt idx="142">
                  <c:v>4.0988915357447695</c:v>
                </c:pt>
                <c:pt idx="143">
                  <c:v>4.1695912029535975</c:v>
                </c:pt>
                <c:pt idx="144">
                  <c:v>4.0475308738677995</c:v>
                </c:pt>
                <c:pt idx="145">
                  <c:v>3.7203454427799443</c:v>
                </c:pt>
                <c:pt idx="146">
                  <c:v>3.707817422808148</c:v>
                </c:pt>
                <c:pt idx="147">
                  <c:v>3.5748224798444426</c:v>
                </c:pt>
                <c:pt idx="148">
                  <c:v>3.5503566349070752</c:v>
                </c:pt>
                <c:pt idx="149">
                  <c:v>3.2989195235277293</c:v>
                </c:pt>
                <c:pt idx="150">
                  <c:v>3.3304018041962991</c:v>
                </c:pt>
                <c:pt idx="151">
                  <c:v>3.2546374805388041</c:v>
                </c:pt>
                <c:pt idx="152">
                  <c:v>3.0089487890363671</c:v>
                </c:pt>
                <c:pt idx="153">
                  <c:v>3.0105686176684685</c:v>
                </c:pt>
                <c:pt idx="154">
                  <c:v>2.7559598235529847</c:v>
                </c:pt>
                <c:pt idx="155">
                  <c:v>2.8508977598830825</c:v>
                </c:pt>
                <c:pt idx="156">
                  <c:v>2.7467272166832117</c:v>
                </c:pt>
                <c:pt idx="157">
                  <c:v>2.4358834818121977</c:v>
                </c:pt>
                <c:pt idx="158">
                  <c:v>2.444321411443525</c:v>
                </c:pt>
                <c:pt idx="159">
                  <c:v>2.3319368850789033</c:v>
                </c:pt>
                <c:pt idx="160">
                  <c:v>2.3290859190310584</c:v>
                </c:pt>
                <c:pt idx="161">
                  <c:v>2.09426909974718</c:v>
                </c:pt>
                <c:pt idx="162">
                  <c:v>2.1832574139552889</c:v>
                </c:pt>
                <c:pt idx="163">
                  <c:v>2.1981470773607725</c:v>
                </c:pt>
                <c:pt idx="164">
                  <c:v>2.0385051984048914</c:v>
                </c:pt>
                <c:pt idx="165">
                  <c:v>2.1300782925100066</c:v>
                </c:pt>
                <c:pt idx="166">
                  <c:v>1.9614641273365123</c:v>
                </c:pt>
                <c:pt idx="167">
                  <c:v>2.1499860195617657</c:v>
                </c:pt>
              </c:numCache>
            </c:numRef>
          </c:val>
          <c:smooth val="0"/>
          <c:extLst>
            <c:ext xmlns:c16="http://schemas.microsoft.com/office/drawing/2014/chart" uri="{C3380CC4-5D6E-409C-BE32-E72D297353CC}">
              <c16:uniqueId val="{00000001-075B-4C8A-9A5A-E23DE1DC5241}"/>
            </c:ext>
          </c:extLst>
        </c:ser>
        <c:ser>
          <c:idx val="4"/>
          <c:order val="2"/>
          <c:tx>
            <c:strRef>
              <c:f>'Graficos 5-3 a 5-23_Flujos '!$EF$4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'!$EF$5:$EF$172</c:f>
              <c:numCache>
                <c:formatCode>General</c:formatCode>
                <c:ptCount val="168"/>
                <c:pt idx="0">
                  <c:v>30.56041491430274</c:v>
                </c:pt>
                <c:pt idx="1">
                  <c:v>34.373541994250616</c:v>
                </c:pt>
                <c:pt idx="2">
                  <c:v>34.704466626403828</c:v>
                </c:pt>
                <c:pt idx="3">
                  <c:v>34.929500852467456</c:v>
                </c:pt>
                <c:pt idx="4">
                  <c:v>35.243330783294631</c:v>
                </c:pt>
                <c:pt idx="5">
                  <c:v>35.388176688891413</c:v>
                </c:pt>
                <c:pt idx="6">
                  <c:v>35.515204191950644</c:v>
                </c:pt>
                <c:pt idx="7">
                  <c:v>35.322510428820969</c:v>
                </c:pt>
                <c:pt idx="8">
                  <c:v>35.009669769993536</c:v>
                </c:pt>
                <c:pt idx="9">
                  <c:v>34.895345125622057</c:v>
                </c:pt>
                <c:pt idx="10">
                  <c:v>34.572915766222003</c:v>
                </c:pt>
                <c:pt idx="11">
                  <c:v>34.516750390295059</c:v>
                </c:pt>
                <c:pt idx="12">
                  <c:v>34.497229775690045</c:v>
                </c:pt>
                <c:pt idx="13">
                  <c:v>34.161984605598619</c:v>
                </c:pt>
                <c:pt idx="14">
                  <c:v>34.086622493161691</c:v>
                </c:pt>
                <c:pt idx="15">
                  <c:v>33.903427666074471</c:v>
                </c:pt>
                <c:pt idx="16">
                  <c:v>33.811213187819348</c:v>
                </c:pt>
                <c:pt idx="17">
                  <c:v>33.545333959452201</c:v>
                </c:pt>
                <c:pt idx="18">
                  <c:v>33.44464755214608</c:v>
                </c:pt>
                <c:pt idx="19">
                  <c:v>33.200247207166093</c:v>
                </c:pt>
                <c:pt idx="20">
                  <c:v>32.831958370877459</c:v>
                </c:pt>
                <c:pt idx="21">
                  <c:v>32.666360871876485</c:v>
                </c:pt>
                <c:pt idx="22">
                  <c:v>32.288635568384684</c:v>
                </c:pt>
                <c:pt idx="23">
                  <c:v>32.183523545446697</c:v>
                </c:pt>
                <c:pt idx="24">
                  <c:v>31.941970236219937</c:v>
                </c:pt>
                <c:pt idx="25">
                  <c:v>31.515228994562939</c:v>
                </c:pt>
                <c:pt idx="26">
                  <c:v>18.050677080820009</c:v>
                </c:pt>
                <c:pt idx="27">
                  <c:v>13.731475305592937</c:v>
                </c:pt>
                <c:pt idx="28">
                  <c:v>-4.6035823686452204E-7</c:v>
                </c:pt>
                <c:pt idx="29">
                  <c:v>30.347479486393453</c:v>
                </c:pt>
                <c:pt idx="30">
                  <c:v>27.473550732687642</c:v>
                </c:pt>
                <c:pt idx="31">
                  <c:v>26.008451288968743</c:v>
                </c:pt>
                <c:pt idx="32">
                  <c:v>21.657896506495774</c:v>
                </c:pt>
                <c:pt idx="33">
                  <c:v>28.425911511029184</c:v>
                </c:pt>
                <c:pt idx="34">
                  <c:v>27.702285572154238</c:v>
                </c:pt>
                <c:pt idx="35">
                  <c:v>27.257838029495986</c:v>
                </c:pt>
                <c:pt idx="36">
                  <c:v>26.67168398217413</c:v>
                </c:pt>
                <c:pt idx="37">
                  <c:v>25.898135935448209</c:v>
                </c:pt>
                <c:pt idx="38">
                  <c:v>25.394921460603001</c:v>
                </c:pt>
                <c:pt idx="39">
                  <c:v>24.780523213151739</c:v>
                </c:pt>
                <c:pt idx="40">
                  <c:v>24.261100639900135</c:v>
                </c:pt>
                <c:pt idx="41">
                  <c:v>23.558471576083292</c:v>
                </c:pt>
                <c:pt idx="42">
                  <c:v>23.136228679305134</c:v>
                </c:pt>
                <c:pt idx="43">
                  <c:v>22.671118824135732</c:v>
                </c:pt>
                <c:pt idx="44">
                  <c:v>22.074262453474134</c:v>
                </c:pt>
                <c:pt idx="45">
                  <c:v>21.688428838389527</c:v>
                </c:pt>
                <c:pt idx="46">
                  <c:v>21.082376786123447</c:v>
                </c:pt>
                <c:pt idx="47">
                  <c:v>20.762178360051976</c:v>
                </c:pt>
                <c:pt idx="48">
                  <c:v>20.295234533690859</c:v>
                </c:pt>
                <c:pt idx="49">
                  <c:v>19.638433876743107</c:v>
                </c:pt>
                <c:pt idx="50">
                  <c:v>19.25710414649032</c:v>
                </c:pt>
                <c:pt idx="51">
                  <c:v>18.763093520675142</c:v>
                </c:pt>
                <c:pt idx="52">
                  <c:v>18.365904137215622</c:v>
                </c:pt>
                <c:pt idx="53">
                  <c:v>17.780750216693647</c:v>
                </c:pt>
                <c:pt idx="54">
                  <c:v>17.502766481584331</c:v>
                </c:pt>
                <c:pt idx="55">
                  <c:v>17.201491461061266</c:v>
                </c:pt>
                <c:pt idx="56">
                  <c:v>16.76448263775977</c:v>
                </c:pt>
                <c:pt idx="57">
                  <c:v>16.542630948028986</c:v>
                </c:pt>
                <c:pt idx="58">
                  <c:v>16.096518474117602</c:v>
                </c:pt>
                <c:pt idx="59">
                  <c:v>15.94298471764742</c:v>
                </c:pt>
                <c:pt idx="60">
                  <c:v>15.637440563965356</c:v>
                </c:pt>
                <c:pt idx="61">
                  <c:v>15.139792781119468</c:v>
                </c:pt>
                <c:pt idx="62">
                  <c:v>14.922722153467475</c:v>
                </c:pt>
                <c:pt idx="63">
                  <c:v>14.591570550415781</c:v>
                </c:pt>
                <c:pt idx="64">
                  <c:v>14.359012380722561</c:v>
                </c:pt>
                <c:pt idx="65">
                  <c:v>13.933704125360237</c:v>
                </c:pt>
                <c:pt idx="66">
                  <c:v>13.779745063759037</c:v>
                </c:pt>
                <c:pt idx="67">
                  <c:v>13.559404441999504</c:v>
                </c:pt>
                <c:pt idx="68">
                  <c:v>13.199285809663706</c:v>
                </c:pt>
                <c:pt idx="69">
                  <c:v>13.058440272594453</c:v>
                </c:pt>
                <c:pt idx="70">
                  <c:v>12.689295265154215</c:v>
                </c:pt>
                <c:pt idx="71">
                  <c:v>12.619536129030166</c:v>
                </c:pt>
                <c:pt idx="72">
                  <c:v>12.392502700837213</c:v>
                </c:pt>
                <c:pt idx="73">
                  <c:v>11.971073764041648</c:v>
                </c:pt>
                <c:pt idx="74">
                  <c:v>11.835268930211896</c:v>
                </c:pt>
                <c:pt idx="75">
                  <c:v>11.584091500233626</c:v>
                </c:pt>
                <c:pt idx="76">
                  <c:v>11.433207234193105</c:v>
                </c:pt>
                <c:pt idx="77">
                  <c:v>11.08475452325365</c:v>
                </c:pt>
                <c:pt idx="78">
                  <c:v>11.003713324986165</c:v>
                </c:pt>
                <c:pt idx="79">
                  <c:v>10.845026706068893</c:v>
                </c:pt>
                <c:pt idx="80">
                  <c:v>10.542454080699827</c:v>
                </c:pt>
                <c:pt idx="81">
                  <c:v>10.463238824406289</c:v>
                </c:pt>
                <c:pt idx="82">
                  <c:v>10.151703103125328</c:v>
                </c:pt>
                <c:pt idx="83">
                  <c:v>10.146441383258207</c:v>
                </c:pt>
                <c:pt idx="84">
                  <c:v>9.9783816289855167</c:v>
                </c:pt>
                <c:pt idx="85">
                  <c:v>9.6138546328584198</c:v>
                </c:pt>
                <c:pt idx="86">
                  <c:v>9.5399372243700782</c:v>
                </c:pt>
                <c:pt idx="87">
                  <c:v>9.3494811106502311</c:v>
                </c:pt>
                <c:pt idx="88">
                  <c:v>9.2609191876545083</c:v>
                </c:pt>
                <c:pt idx="89">
                  <c:v>8.969962955248775</c:v>
                </c:pt>
                <c:pt idx="90">
                  <c:v>8.9526665790181141</c:v>
                </c:pt>
                <c:pt idx="91">
                  <c:v>8.8566109703824623</c:v>
                </c:pt>
                <c:pt idx="92">
                  <c:v>8.6125078372569988</c:v>
                </c:pt>
                <c:pt idx="93">
                  <c:v>8.5958195503917523</c:v>
                </c:pt>
                <c:pt idx="94">
                  <c:v>8.3427996062819147</c:v>
                </c:pt>
                <c:pt idx="95">
                  <c:v>8.4030221087450627</c:v>
                </c:pt>
                <c:pt idx="96">
                  <c:v>6.7917062226333655</c:v>
                </c:pt>
                <c:pt idx="97">
                  <c:v>6.8847988777561113</c:v>
                </c:pt>
                <c:pt idx="98">
                  <c:v>7.2734228970948607</c:v>
                </c:pt>
                <c:pt idx="99">
                  <c:v>7.5444538569427095</c:v>
                </c:pt>
                <c:pt idx="100">
                  <c:v>7.9189072229637532</c:v>
                </c:pt>
                <c:pt idx="101">
                  <c:v>8.0861033845721977</c:v>
                </c:pt>
                <c:pt idx="102">
                  <c:v>8.2880035454581957</c:v>
                </c:pt>
                <c:pt idx="103">
                  <c:v>8.1647614177345531</c:v>
                </c:pt>
                <c:pt idx="104">
                  <c:v>7.8892422662756871</c:v>
                </c:pt>
                <c:pt idx="105">
                  <c:v>7.8451637874823064</c:v>
                </c:pt>
                <c:pt idx="106">
                  <c:v>7.5607600669900421</c:v>
                </c:pt>
                <c:pt idx="107">
                  <c:v>7.5966529024153715</c:v>
                </c:pt>
                <c:pt idx="108">
                  <c:v>7.9969101990573108</c:v>
                </c:pt>
                <c:pt idx="109">
                  <c:v>7.7719623665616382</c:v>
                </c:pt>
                <c:pt idx="110">
                  <c:v>7.8474161113263108</c:v>
                </c:pt>
                <c:pt idx="111">
                  <c:v>7.80434595697443</c:v>
                </c:pt>
                <c:pt idx="112">
                  <c:v>7.8661314553610282</c:v>
                </c:pt>
                <c:pt idx="113">
                  <c:v>7.7157784022856504</c:v>
                </c:pt>
                <c:pt idx="114">
                  <c:v>7.7883163310470991</c:v>
                </c:pt>
                <c:pt idx="115">
                  <c:v>7.7164217050012667</c:v>
                </c:pt>
                <c:pt idx="116">
                  <c:v>7.4879590921773342</c:v>
                </c:pt>
                <c:pt idx="117">
                  <c:v>7.4949389452522155</c:v>
                </c:pt>
                <c:pt idx="118">
                  <c:v>7.2576078889251221</c:v>
                </c:pt>
                <c:pt idx="119">
                  <c:v>7.3477169312973274</c:v>
                </c:pt>
                <c:pt idx="120">
                  <c:v>7.2575668733625207</c:v>
                </c:pt>
                <c:pt idx="121">
                  <c:v>6.9654012908285949</c:v>
                </c:pt>
                <c:pt idx="122">
                  <c:v>6.9784591746720253</c:v>
                </c:pt>
                <c:pt idx="123">
                  <c:v>6.8722035762330052</c:v>
                </c:pt>
                <c:pt idx="124">
                  <c:v>6.8721319472970208</c:v>
                </c:pt>
                <c:pt idx="125">
                  <c:v>6.6550032954546623</c:v>
                </c:pt>
                <c:pt idx="126">
                  <c:v>6.6634153243066976</c:v>
                </c:pt>
                <c:pt idx="127">
                  <c:v>6.5224876244028565</c:v>
                </c:pt>
                <c:pt idx="128">
                  <c:v>6.2206145390082384</c:v>
                </c:pt>
                <c:pt idx="129">
                  <c:v>6.1581694227934349</c:v>
                </c:pt>
                <c:pt idx="130">
                  <c:v>5.8474274348700419</c:v>
                </c:pt>
                <c:pt idx="131">
                  <c:v>5.8713926512282342</c:v>
                </c:pt>
                <c:pt idx="132">
                  <c:v>5.7091848762065638</c:v>
                </c:pt>
                <c:pt idx="133">
                  <c:v>5.3430972984060645</c:v>
                </c:pt>
                <c:pt idx="134">
                  <c:v>5.2869781026092824</c:v>
                </c:pt>
                <c:pt idx="135">
                  <c:v>5.1108893667842494</c:v>
                </c:pt>
                <c:pt idx="136">
                  <c:v>5.0422187936055707</c:v>
                </c:pt>
                <c:pt idx="137">
                  <c:v>4.7515482395247091</c:v>
                </c:pt>
                <c:pt idx="138">
                  <c:v>4.7489132183109177</c:v>
                </c:pt>
                <c:pt idx="139">
                  <c:v>4.6518282707984326</c:v>
                </c:pt>
                <c:pt idx="140">
                  <c:v>4.3893527065374656</c:v>
                </c:pt>
                <c:pt idx="141">
                  <c:v>4.3702519832731923</c:v>
                </c:pt>
                <c:pt idx="142">
                  <c:v>4.0988915357593214</c:v>
                </c:pt>
                <c:pt idx="143">
                  <c:v>4.1695912029535975</c:v>
                </c:pt>
                <c:pt idx="144">
                  <c:v>4.0475308738823514</c:v>
                </c:pt>
                <c:pt idx="145">
                  <c:v>3.7203454441478243</c:v>
                </c:pt>
                <c:pt idx="146">
                  <c:v>3.7078174228226999</c:v>
                </c:pt>
                <c:pt idx="147">
                  <c:v>3.5748224778653821</c:v>
                </c:pt>
                <c:pt idx="148">
                  <c:v>3.5503566349070752</c:v>
                </c:pt>
                <c:pt idx="149">
                  <c:v>3.2989195235131774</c:v>
                </c:pt>
                <c:pt idx="150">
                  <c:v>3.3304018041962991</c:v>
                </c:pt>
                <c:pt idx="151">
                  <c:v>3.2546374805679079</c:v>
                </c:pt>
                <c:pt idx="152">
                  <c:v>3.0089487890363671</c:v>
                </c:pt>
                <c:pt idx="153">
                  <c:v>3.0105686136957956</c:v>
                </c:pt>
                <c:pt idx="154">
                  <c:v>2.7559598230727715</c:v>
                </c:pt>
                <c:pt idx="155">
                  <c:v>2.8508977598830825</c:v>
                </c:pt>
                <c:pt idx="156">
                  <c:v>2.7467272156645777</c:v>
                </c:pt>
                <c:pt idx="157">
                  <c:v>2.4358834853483131</c:v>
                </c:pt>
                <c:pt idx="158">
                  <c:v>2.4443214128259569</c:v>
                </c:pt>
                <c:pt idx="159">
                  <c:v>2.3319368850934552</c:v>
                </c:pt>
                <c:pt idx="160">
                  <c:v>2.3290859206608729</c:v>
                </c:pt>
                <c:pt idx="161">
                  <c:v>2.0942690995434532</c:v>
                </c:pt>
                <c:pt idx="162">
                  <c:v>2.1832574139261851</c:v>
                </c:pt>
                <c:pt idx="163">
                  <c:v>2.1981470773462206</c:v>
                </c:pt>
                <c:pt idx="164">
                  <c:v>2.0385051968332846</c:v>
                </c:pt>
                <c:pt idx="165">
                  <c:v>2.1300782930920832</c:v>
                </c:pt>
                <c:pt idx="166">
                  <c:v>1.9614641271327855</c:v>
                </c:pt>
                <c:pt idx="167">
                  <c:v>2.1499860197218368</c:v>
                </c:pt>
              </c:numCache>
            </c:numRef>
          </c:val>
          <c:smooth val="0"/>
          <c:extLst>
            <c:ext xmlns:c16="http://schemas.microsoft.com/office/drawing/2014/chart" uri="{C3380CC4-5D6E-409C-BE32-E72D297353CC}">
              <c16:uniqueId val="{00000002-075B-4C8A-9A5A-E23DE1DC5241}"/>
            </c:ext>
          </c:extLst>
        </c:ser>
        <c:ser>
          <c:idx val="1"/>
          <c:order val="3"/>
          <c:tx>
            <c:strRef>
              <c:f>'Graficos 5-3 a 5-23_Flujos '!$EG$4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'!$EG$5:$EG$172</c:f>
              <c:numCache>
                <c:formatCode>General</c:formatCode>
                <c:ptCount val="168"/>
                <c:pt idx="0">
                  <c:v>92</c:v>
                </c:pt>
                <c:pt idx="1">
                  <c:v>92</c:v>
                </c:pt>
                <c:pt idx="2">
                  <c:v>92</c:v>
                </c:pt>
                <c:pt idx="3">
                  <c:v>92</c:v>
                </c:pt>
                <c:pt idx="4">
                  <c:v>92</c:v>
                </c:pt>
                <c:pt idx="5">
                  <c:v>92</c:v>
                </c:pt>
                <c:pt idx="6">
                  <c:v>92</c:v>
                </c:pt>
                <c:pt idx="7">
                  <c:v>92</c:v>
                </c:pt>
                <c:pt idx="8">
                  <c:v>92</c:v>
                </c:pt>
                <c:pt idx="9">
                  <c:v>92</c:v>
                </c:pt>
                <c:pt idx="10">
                  <c:v>92</c:v>
                </c:pt>
                <c:pt idx="11">
                  <c:v>92</c:v>
                </c:pt>
                <c:pt idx="12">
                  <c:v>92</c:v>
                </c:pt>
                <c:pt idx="13">
                  <c:v>92</c:v>
                </c:pt>
                <c:pt idx="14">
                  <c:v>92</c:v>
                </c:pt>
                <c:pt idx="15">
                  <c:v>92</c:v>
                </c:pt>
                <c:pt idx="16">
                  <c:v>92</c:v>
                </c:pt>
                <c:pt idx="17">
                  <c:v>92</c:v>
                </c:pt>
                <c:pt idx="18">
                  <c:v>92</c:v>
                </c:pt>
                <c:pt idx="19">
                  <c:v>92</c:v>
                </c:pt>
                <c:pt idx="20">
                  <c:v>92</c:v>
                </c:pt>
                <c:pt idx="21">
                  <c:v>92</c:v>
                </c:pt>
                <c:pt idx="22">
                  <c:v>92</c:v>
                </c:pt>
                <c:pt idx="23">
                  <c:v>92</c:v>
                </c:pt>
                <c:pt idx="24">
                  <c:v>92</c:v>
                </c:pt>
                <c:pt idx="25">
                  <c:v>92</c:v>
                </c:pt>
                <c:pt idx="26">
                  <c:v>92</c:v>
                </c:pt>
                <c:pt idx="27">
                  <c:v>92</c:v>
                </c:pt>
                <c:pt idx="28">
                  <c:v>92</c:v>
                </c:pt>
                <c:pt idx="29">
                  <c:v>92</c:v>
                </c:pt>
                <c:pt idx="30">
                  <c:v>92</c:v>
                </c:pt>
                <c:pt idx="31">
                  <c:v>92</c:v>
                </c:pt>
                <c:pt idx="32">
                  <c:v>92</c:v>
                </c:pt>
                <c:pt idx="33">
                  <c:v>92</c:v>
                </c:pt>
                <c:pt idx="34">
                  <c:v>92</c:v>
                </c:pt>
                <c:pt idx="35">
                  <c:v>92</c:v>
                </c:pt>
                <c:pt idx="36">
                  <c:v>92</c:v>
                </c:pt>
                <c:pt idx="37">
                  <c:v>92</c:v>
                </c:pt>
                <c:pt idx="38">
                  <c:v>92</c:v>
                </c:pt>
                <c:pt idx="39">
                  <c:v>92</c:v>
                </c:pt>
                <c:pt idx="40">
                  <c:v>92</c:v>
                </c:pt>
                <c:pt idx="41">
                  <c:v>92</c:v>
                </c:pt>
                <c:pt idx="42">
                  <c:v>92</c:v>
                </c:pt>
                <c:pt idx="43">
                  <c:v>92</c:v>
                </c:pt>
                <c:pt idx="44">
                  <c:v>92</c:v>
                </c:pt>
                <c:pt idx="45">
                  <c:v>92</c:v>
                </c:pt>
                <c:pt idx="46">
                  <c:v>92</c:v>
                </c:pt>
                <c:pt idx="47">
                  <c:v>92</c:v>
                </c:pt>
                <c:pt idx="48">
                  <c:v>92</c:v>
                </c:pt>
                <c:pt idx="49">
                  <c:v>92</c:v>
                </c:pt>
                <c:pt idx="50">
                  <c:v>92</c:v>
                </c:pt>
                <c:pt idx="51">
                  <c:v>92</c:v>
                </c:pt>
                <c:pt idx="52">
                  <c:v>92</c:v>
                </c:pt>
                <c:pt idx="53">
                  <c:v>92</c:v>
                </c:pt>
                <c:pt idx="54">
                  <c:v>92</c:v>
                </c:pt>
                <c:pt idx="55">
                  <c:v>92</c:v>
                </c:pt>
                <c:pt idx="56">
                  <c:v>92</c:v>
                </c:pt>
                <c:pt idx="57">
                  <c:v>92</c:v>
                </c:pt>
                <c:pt idx="58">
                  <c:v>92</c:v>
                </c:pt>
                <c:pt idx="59">
                  <c:v>92</c:v>
                </c:pt>
                <c:pt idx="60">
                  <c:v>92</c:v>
                </c:pt>
                <c:pt idx="61">
                  <c:v>92</c:v>
                </c:pt>
                <c:pt idx="62">
                  <c:v>92</c:v>
                </c:pt>
                <c:pt idx="63">
                  <c:v>92</c:v>
                </c:pt>
                <c:pt idx="64">
                  <c:v>92</c:v>
                </c:pt>
                <c:pt idx="65">
                  <c:v>92</c:v>
                </c:pt>
                <c:pt idx="66">
                  <c:v>92</c:v>
                </c:pt>
                <c:pt idx="67">
                  <c:v>92</c:v>
                </c:pt>
                <c:pt idx="68">
                  <c:v>92</c:v>
                </c:pt>
                <c:pt idx="69">
                  <c:v>92</c:v>
                </c:pt>
                <c:pt idx="70">
                  <c:v>92</c:v>
                </c:pt>
                <c:pt idx="71">
                  <c:v>92</c:v>
                </c:pt>
                <c:pt idx="72">
                  <c:v>92</c:v>
                </c:pt>
                <c:pt idx="73">
                  <c:v>92</c:v>
                </c:pt>
                <c:pt idx="74">
                  <c:v>92</c:v>
                </c:pt>
                <c:pt idx="75">
                  <c:v>92</c:v>
                </c:pt>
                <c:pt idx="76">
                  <c:v>92</c:v>
                </c:pt>
                <c:pt idx="77">
                  <c:v>92</c:v>
                </c:pt>
                <c:pt idx="78">
                  <c:v>92</c:v>
                </c:pt>
                <c:pt idx="79">
                  <c:v>92</c:v>
                </c:pt>
                <c:pt idx="80">
                  <c:v>92</c:v>
                </c:pt>
                <c:pt idx="81">
                  <c:v>92</c:v>
                </c:pt>
                <c:pt idx="82">
                  <c:v>92</c:v>
                </c:pt>
                <c:pt idx="83">
                  <c:v>92</c:v>
                </c:pt>
                <c:pt idx="84">
                  <c:v>92</c:v>
                </c:pt>
                <c:pt idx="85">
                  <c:v>92</c:v>
                </c:pt>
                <c:pt idx="86">
                  <c:v>92</c:v>
                </c:pt>
                <c:pt idx="87">
                  <c:v>92</c:v>
                </c:pt>
                <c:pt idx="88">
                  <c:v>92</c:v>
                </c:pt>
                <c:pt idx="89">
                  <c:v>92</c:v>
                </c:pt>
                <c:pt idx="90">
                  <c:v>92</c:v>
                </c:pt>
                <c:pt idx="91">
                  <c:v>92</c:v>
                </c:pt>
                <c:pt idx="92">
                  <c:v>92</c:v>
                </c:pt>
                <c:pt idx="93">
                  <c:v>92</c:v>
                </c:pt>
                <c:pt idx="94">
                  <c:v>92</c:v>
                </c:pt>
                <c:pt idx="95">
                  <c:v>92</c:v>
                </c:pt>
                <c:pt idx="96">
                  <c:v>92</c:v>
                </c:pt>
                <c:pt idx="97">
                  <c:v>92</c:v>
                </c:pt>
                <c:pt idx="98">
                  <c:v>92</c:v>
                </c:pt>
                <c:pt idx="99">
                  <c:v>92</c:v>
                </c:pt>
                <c:pt idx="100">
                  <c:v>92</c:v>
                </c:pt>
                <c:pt idx="101">
                  <c:v>92</c:v>
                </c:pt>
                <c:pt idx="102">
                  <c:v>92</c:v>
                </c:pt>
                <c:pt idx="103">
                  <c:v>92</c:v>
                </c:pt>
                <c:pt idx="104">
                  <c:v>92</c:v>
                </c:pt>
                <c:pt idx="105">
                  <c:v>92</c:v>
                </c:pt>
                <c:pt idx="106">
                  <c:v>92</c:v>
                </c:pt>
                <c:pt idx="107">
                  <c:v>92</c:v>
                </c:pt>
                <c:pt idx="108">
                  <c:v>92</c:v>
                </c:pt>
                <c:pt idx="109">
                  <c:v>92</c:v>
                </c:pt>
                <c:pt idx="110">
                  <c:v>92</c:v>
                </c:pt>
                <c:pt idx="111">
                  <c:v>92</c:v>
                </c:pt>
                <c:pt idx="112">
                  <c:v>92</c:v>
                </c:pt>
                <c:pt idx="113">
                  <c:v>92</c:v>
                </c:pt>
                <c:pt idx="114">
                  <c:v>92</c:v>
                </c:pt>
                <c:pt idx="115">
                  <c:v>92</c:v>
                </c:pt>
                <c:pt idx="116">
                  <c:v>92</c:v>
                </c:pt>
                <c:pt idx="117">
                  <c:v>92</c:v>
                </c:pt>
                <c:pt idx="118">
                  <c:v>92</c:v>
                </c:pt>
                <c:pt idx="119">
                  <c:v>92</c:v>
                </c:pt>
                <c:pt idx="120">
                  <c:v>92</c:v>
                </c:pt>
                <c:pt idx="121">
                  <c:v>92</c:v>
                </c:pt>
                <c:pt idx="122">
                  <c:v>92</c:v>
                </c:pt>
                <c:pt idx="123">
                  <c:v>92</c:v>
                </c:pt>
                <c:pt idx="124">
                  <c:v>92</c:v>
                </c:pt>
                <c:pt idx="125">
                  <c:v>92</c:v>
                </c:pt>
                <c:pt idx="126">
                  <c:v>92</c:v>
                </c:pt>
                <c:pt idx="127">
                  <c:v>92</c:v>
                </c:pt>
                <c:pt idx="128">
                  <c:v>92</c:v>
                </c:pt>
                <c:pt idx="129">
                  <c:v>92</c:v>
                </c:pt>
                <c:pt idx="130">
                  <c:v>92</c:v>
                </c:pt>
                <c:pt idx="131">
                  <c:v>92</c:v>
                </c:pt>
                <c:pt idx="132">
                  <c:v>92</c:v>
                </c:pt>
                <c:pt idx="133">
                  <c:v>92</c:v>
                </c:pt>
                <c:pt idx="134">
                  <c:v>92</c:v>
                </c:pt>
                <c:pt idx="135">
                  <c:v>92</c:v>
                </c:pt>
                <c:pt idx="136">
                  <c:v>92</c:v>
                </c:pt>
                <c:pt idx="137">
                  <c:v>92</c:v>
                </c:pt>
                <c:pt idx="138">
                  <c:v>92</c:v>
                </c:pt>
                <c:pt idx="139">
                  <c:v>92</c:v>
                </c:pt>
                <c:pt idx="140">
                  <c:v>92</c:v>
                </c:pt>
                <c:pt idx="141">
                  <c:v>92</c:v>
                </c:pt>
                <c:pt idx="142">
                  <c:v>92</c:v>
                </c:pt>
                <c:pt idx="143">
                  <c:v>92</c:v>
                </c:pt>
                <c:pt idx="144">
                  <c:v>92</c:v>
                </c:pt>
                <c:pt idx="145">
                  <c:v>92</c:v>
                </c:pt>
                <c:pt idx="146">
                  <c:v>92</c:v>
                </c:pt>
                <c:pt idx="147">
                  <c:v>92</c:v>
                </c:pt>
                <c:pt idx="148">
                  <c:v>92</c:v>
                </c:pt>
                <c:pt idx="149">
                  <c:v>92</c:v>
                </c:pt>
                <c:pt idx="150">
                  <c:v>92</c:v>
                </c:pt>
                <c:pt idx="151">
                  <c:v>92</c:v>
                </c:pt>
                <c:pt idx="152">
                  <c:v>92</c:v>
                </c:pt>
                <c:pt idx="153">
                  <c:v>92</c:v>
                </c:pt>
                <c:pt idx="154">
                  <c:v>92</c:v>
                </c:pt>
                <c:pt idx="155">
                  <c:v>92</c:v>
                </c:pt>
                <c:pt idx="156">
                  <c:v>92</c:v>
                </c:pt>
                <c:pt idx="157">
                  <c:v>92</c:v>
                </c:pt>
                <c:pt idx="158">
                  <c:v>92</c:v>
                </c:pt>
                <c:pt idx="159">
                  <c:v>92</c:v>
                </c:pt>
                <c:pt idx="160">
                  <c:v>92</c:v>
                </c:pt>
                <c:pt idx="161">
                  <c:v>92</c:v>
                </c:pt>
                <c:pt idx="162">
                  <c:v>92</c:v>
                </c:pt>
                <c:pt idx="163">
                  <c:v>92</c:v>
                </c:pt>
                <c:pt idx="164">
                  <c:v>92</c:v>
                </c:pt>
                <c:pt idx="165">
                  <c:v>92</c:v>
                </c:pt>
                <c:pt idx="166">
                  <c:v>92</c:v>
                </c:pt>
                <c:pt idx="167">
                  <c:v>92</c:v>
                </c:pt>
              </c:numCache>
            </c:numRef>
          </c:val>
          <c:smooth val="0"/>
          <c:extLst>
            <c:ext xmlns:c16="http://schemas.microsoft.com/office/drawing/2014/chart" uri="{C3380CC4-5D6E-409C-BE32-E72D297353CC}">
              <c16:uniqueId val="{00000003-075B-4C8A-9A5A-E23DE1DC5241}"/>
            </c:ext>
          </c:extLst>
        </c:ser>
        <c:ser>
          <c:idx val="2"/>
          <c:order val="4"/>
          <c:tx>
            <c:strRef>
              <c:f>'Graficos 5-3 a 5-23_Flujos '!$EH$4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'!$EH$5:$EH$172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-5</c:v>
                </c:pt>
                <c:pt idx="143">
                  <c:v>-5</c:v>
                </c:pt>
                <c:pt idx="144">
                  <c:v>-5</c:v>
                </c:pt>
                <c:pt idx="145">
                  <c:v>-5</c:v>
                </c:pt>
                <c:pt idx="146">
                  <c:v>-5</c:v>
                </c:pt>
                <c:pt idx="147">
                  <c:v>-5</c:v>
                </c:pt>
                <c:pt idx="148">
                  <c:v>-5</c:v>
                </c:pt>
                <c:pt idx="149">
                  <c:v>-5</c:v>
                </c:pt>
                <c:pt idx="150">
                  <c:v>-5</c:v>
                </c:pt>
                <c:pt idx="151">
                  <c:v>-5</c:v>
                </c:pt>
                <c:pt idx="152">
                  <c:v>-5</c:v>
                </c:pt>
                <c:pt idx="153">
                  <c:v>-5</c:v>
                </c:pt>
                <c:pt idx="154">
                  <c:v>-5</c:v>
                </c:pt>
                <c:pt idx="155">
                  <c:v>-5</c:v>
                </c:pt>
                <c:pt idx="156">
                  <c:v>-5</c:v>
                </c:pt>
                <c:pt idx="157">
                  <c:v>-5</c:v>
                </c:pt>
                <c:pt idx="158">
                  <c:v>-5</c:v>
                </c:pt>
                <c:pt idx="159">
                  <c:v>-5</c:v>
                </c:pt>
                <c:pt idx="160">
                  <c:v>-5</c:v>
                </c:pt>
                <c:pt idx="161">
                  <c:v>-5</c:v>
                </c:pt>
                <c:pt idx="162">
                  <c:v>-5</c:v>
                </c:pt>
                <c:pt idx="163">
                  <c:v>-5</c:v>
                </c:pt>
                <c:pt idx="164">
                  <c:v>-5</c:v>
                </c:pt>
                <c:pt idx="165">
                  <c:v>-5</c:v>
                </c:pt>
                <c:pt idx="166">
                  <c:v>-5</c:v>
                </c:pt>
                <c:pt idx="167">
                  <c:v>-5</c:v>
                </c:pt>
              </c:numCache>
            </c:numRef>
          </c:val>
          <c:smooth val="0"/>
          <c:extLst>
            <c:ext xmlns:c16="http://schemas.microsoft.com/office/drawing/2014/chart" uri="{C3380CC4-5D6E-409C-BE32-E72D297353CC}">
              <c16:uniqueId val="{00000004-075B-4C8A-9A5A-E23DE1DC5241}"/>
            </c:ext>
          </c:extLst>
        </c:ser>
        <c:dLbls>
          <c:showLegendKey val="0"/>
          <c:showVal val="0"/>
          <c:showCatName val="0"/>
          <c:showSerName val="0"/>
          <c:showPercent val="0"/>
          <c:showBubbleSize val="0"/>
        </c:dLbls>
        <c:smooth val="0"/>
        <c:axId val="1027098016"/>
        <c:axId val="1027094752"/>
      </c:lineChart>
      <c:dateAx>
        <c:axId val="102709801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1027094752"/>
        <c:crosses val="autoZero"/>
        <c:auto val="1"/>
        <c:lblOffset val="100"/>
        <c:baseTimeUnit val="months"/>
      </c:dateAx>
      <c:valAx>
        <c:axId val="10270947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027098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baseline="0"/>
              <a:t>Neiva - Hobo</a:t>
            </a:r>
            <a:endParaRPr lang="es-MX" sz="1200" b="1"/>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MX"/>
        </a:p>
      </c:txPr>
    </c:title>
    <c:autoTitleDeleted val="0"/>
    <c:plotArea>
      <c:layout/>
      <c:lineChart>
        <c:grouping val="standard"/>
        <c:varyColors val="0"/>
        <c:ser>
          <c:idx val="0"/>
          <c:order val="0"/>
          <c:tx>
            <c:strRef>
              <c:f>'Graficos 5-3 a 5-23_Flujos '!$BG$4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'!$BG$5:$BG$172</c:f>
              <c:numCache>
                <c:formatCode>General</c:formatCode>
                <c:ptCount val="168"/>
                <c:pt idx="0">
                  <c:v>3.0331293032759277E-13</c:v>
                </c:pt>
                <c:pt idx="1">
                  <c:v>7.2639672055174742E-12</c:v>
                </c:pt>
                <c:pt idx="2">
                  <c:v>1.3909051688187901E-10</c:v>
                </c:pt>
                <c:pt idx="3">
                  <c:v>1.2385648062718246E-12</c:v>
                </c:pt>
                <c:pt idx="4">
                  <c:v>1.4287238059296214E-11</c:v>
                </c:pt>
                <c:pt idx="5">
                  <c:v>4.857891866549835E-11</c:v>
                </c:pt>
                <c:pt idx="6">
                  <c:v>3.2315927711579207E-11</c:v>
                </c:pt>
                <c:pt idx="7">
                  <c:v>9.1464613660718896E-12</c:v>
                </c:pt>
                <c:pt idx="8">
                  <c:v>1.7646906158574893E-9</c:v>
                </c:pt>
                <c:pt idx="9">
                  <c:v>4.2241574682577721E-9</c:v>
                </c:pt>
                <c:pt idx="10">
                  <c:v>4.5292658512607886E-12</c:v>
                </c:pt>
                <c:pt idx="11">
                  <c:v>3.8683767300540239E-10</c:v>
                </c:pt>
                <c:pt idx="12">
                  <c:v>1.2967396045837631E-9</c:v>
                </c:pt>
                <c:pt idx="13">
                  <c:v>2.3283819317043708E-10</c:v>
                </c:pt>
                <c:pt idx="14">
                  <c:v>1.042366193360067E-11</c:v>
                </c:pt>
                <c:pt idx="15">
                  <c:v>7.4454264975543083E-10</c:v>
                </c:pt>
                <c:pt idx="16">
                  <c:v>4.7071768705109207E-10</c:v>
                </c:pt>
                <c:pt idx="17">
                  <c:v>2.6643398598480417E-10</c:v>
                </c:pt>
                <c:pt idx="18">
                  <c:v>4.103211104222737E-10</c:v>
                </c:pt>
                <c:pt idx="19">
                  <c:v>5.8010707348898904E-10</c:v>
                </c:pt>
                <c:pt idx="20">
                  <c:v>9.1384677602945885E-12</c:v>
                </c:pt>
                <c:pt idx="21">
                  <c:v>1.1929124354992382E-11</c:v>
                </c:pt>
                <c:pt idx="22">
                  <c:v>2.5066482223223829E-10</c:v>
                </c:pt>
                <c:pt idx="23">
                  <c:v>3.3999469906120794E-12</c:v>
                </c:pt>
                <c:pt idx="24">
                  <c:v>1.0647482895365101E-11</c:v>
                </c:pt>
                <c:pt idx="25">
                  <c:v>7.9125594965034907E-11</c:v>
                </c:pt>
                <c:pt idx="26">
                  <c:v>1.3675460763806768E-10</c:v>
                </c:pt>
                <c:pt idx="27">
                  <c:v>1.2323484455123435E-9</c:v>
                </c:pt>
                <c:pt idx="28">
                  <c:v>3.6966163463603152E-10</c:v>
                </c:pt>
                <c:pt idx="29">
                  <c:v>2.7377611289125525E-10</c:v>
                </c:pt>
                <c:pt idx="30">
                  <c:v>3.9366510051763726E-10</c:v>
                </c:pt>
                <c:pt idx="31">
                  <c:v>7.819065395153757E-10</c:v>
                </c:pt>
                <c:pt idx="32">
                  <c:v>3.2069902289322272E-11</c:v>
                </c:pt>
                <c:pt idx="33">
                  <c:v>4.6371262385491718E-10</c:v>
                </c:pt>
                <c:pt idx="34">
                  <c:v>2.0544099754715717E-10</c:v>
                </c:pt>
                <c:pt idx="35">
                  <c:v>1.7150725284409418E-11</c:v>
                </c:pt>
                <c:pt idx="36">
                  <c:v>2.0226931241040802E-11</c:v>
                </c:pt>
                <c:pt idx="37">
                  <c:v>8.6921225772584876E-10</c:v>
                </c:pt>
                <c:pt idx="38">
                  <c:v>5.8419935555775737E-12</c:v>
                </c:pt>
                <c:pt idx="39">
                  <c:v>1.1741718708435656E-12</c:v>
                </c:pt>
                <c:pt idx="40">
                  <c:v>4.7073456244106637E-14</c:v>
                </c:pt>
                <c:pt idx="41">
                  <c:v>3.3211389194320873E-10</c:v>
                </c:pt>
                <c:pt idx="42">
                  <c:v>8.503864279418849E-12</c:v>
                </c:pt>
                <c:pt idx="43">
                  <c:v>5.9513283190426591E-11</c:v>
                </c:pt>
                <c:pt idx="44">
                  <c:v>6.1634564119117385E-10</c:v>
                </c:pt>
                <c:pt idx="45">
                  <c:v>3.3058045190159646E-10</c:v>
                </c:pt>
                <c:pt idx="46">
                  <c:v>1.5506707029544486E-11</c:v>
                </c:pt>
                <c:pt idx="47">
                  <c:v>1.5687851018242327E-10</c:v>
                </c:pt>
                <c:pt idx="48">
                  <c:v>1.9233059589396362E-11</c:v>
                </c:pt>
                <c:pt idx="49">
                  <c:v>1.4723022800922081E-10</c:v>
                </c:pt>
                <c:pt idx="50">
                  <c:v>6.8256511553954624E-13</c:v>
                </c:pt>
                <c:pt idx="51">
                  <c:v>2.3507418234203215E-11</c:v>
                </c:pt>
                <c:pt idx="52">
                  <c:v>1.0624834345662748E-11</c:v>
                </c:pt>
                <c:pt idx="53">
                  <c:v>6.928946305606587E-11</c:v>
                </c:pt>
                <c:pt idx="54">
                  <c:v>4.2265302369060009E-11</c:v>
                </c:pt>
                <c:pt idx="55">
                  <c:v>2.7720936657260609E-11</c:v>
                </c:pt>
                <c:pt idx="56">
                  <c:v>1.5597745317563749E-11</c:v>
                </c:pt>
                <c:pt idx="57">
                  <c:v>3.3624214523797491E-11</c:v>
                </c:pt>
                <c:pt idx="58">
                  <c:v>1.0716449949654816E-10</c:v>
                </c:pt>
                <c:pt idx="59">
                  <c:v>3.6637359812630166E-12</c:v>
                </c:pt>
                <c:pt idx="60">
                  <c:v>0.49735801872793672</c:v>
                </c:pt>
                <c:pt idx="61">
                  <c:v>0.52428384761105917</c:v>
                </c:pt>
                <c:pt idx="62">
                  <c:v>0.49550018750187519</c:v>
                </c:pt>
                <c:pt idx="63">
                  <c:v>0.52167062303169587</c:v>
                </c:pt>
                <c:pt idx="64">
                  <c:v>0.51082524745606861</c:v>
                </c:pt>
                <c:pt idx="65">
                  <c:v>0.53301633567934914</c:v>
                </c:pt>
                <c:pt idx="66">
                  <c:v>0.5219593020128741</c:v>
                </c:pt>
                <c:pt idx="67">
                  <c:v>0.52503079022744714</c:v>
                </c:pt>
                <c:pt idx="68">
                  <c:v>0.54302285552330432</c:v>
                </c:pt>
                <c:pt idx="69">
                  <c:v>0.52721123598121267</c:v>
                </c:pt>
                <c:pt idx="70">
                  <c:v>0.54965893406415489</c:v>
                </c:pt>
                <c:pt idx="71">
                  <c:v>0.53451311101798638</c:v>
                </c:pt>
                <c:pt idx="72">
                  <c:v>0.53201515599403137</c:v>
                </c:pt>
                <c:pt idx="73">
                  <c:v>0.55625522102718605</c:v>
                </c:pt>
                <c:pt idx="74">
                  <c:v>0.5237037654355845</c:v>
                </c:pt>
                <c:pt idx="75">
                  <c:v>0.54819384287566209</c:v>
                </c:pt>
                <c:pt idx="76">
                  <c:v>0.5341092189628398</c:v>
                </c:pt>
                <c:pt idx="77">
                  <c:v>0.55354077790025258</c:v>
                </c:pt>
                <c:pt idx="78">
                  <c:v>0.5402266233327282</c:v>
                </c:pt>
                <c:pt idx="79">
                  <c:v>0.54041917052290955</c:v>
                </c:pt>
                <c:pt idx="80">
                  <c:v>0.55450648230998922</c:v>
                </c:pt>
                <c:pt idx="81">
                  <c:v>0.53536532270027237</c:v>
                </c:pt>
                <c:pt idx="82">
                  <c:v>0.55706910642629737</c:v>
                </c:pt>
                <c:pt idx="83">
                  <c:v>0.54174353607686498</c:v>
                </c:pt>
                <c:pt idx="84">
                  <c:v>0.53910718819633985</c:v>
                </c:pt>
                <c:pt idx="85">
                  <c:v>0.56360011299238977</c:v>
                </c:pt>
                <c:pt idx="86">
                  <c:v>0.53058949193246008</c:v>
                </c:pt>
                <c:pt idx="87">
                  <c:v>0.55533960848379138</c:v>
                </c:pt>
                <c:pt idx="88">
                  <c:v>0.5410783443062428</c:v>
                </c:pt>
                <c:pt idx="89">
                  <c:v>0.56074599276416848</c:v>
                </c:pt>
                <c:pt idx="90">
                  <c:v>0.54720170793007128</c:v>
                </c:pt>
                <c:pt idx="91">
                  <c:v>0.54737062278218218</c:v>
                </c:pt>
                <c:pt idx="92">
                  <c:v>0.56126864023781309</c:v>
                </c:pt>
                <c:pt idx="93">
                  <c:v>0.54189221767228446</c:v>
                </c:pt>
                <c:pt idx="94">
                  <c:v>0.56390074838827786</c:v>
                </c:pt>
                <c:pt idx="95">
                  <c:v>0.54828883221580327</c:v>
                </c:pt>
                <c:pt idx="96">
                  <c:v>0.54541544225457983</c:v>
                </c:pt>
                <c:pt idx="97">
                  <c:v>0.57020728674660859</c:v>
                </c:pt>
                <c:pt idx="98">
                  <c:v>0.53693730092300029</c:v>
                </c:pt>
                <c:pt idx="99">
                  <c:v>0.56198115444885843</c:v>
                </c:pt>
                <c:pt idx="100">
                  <c:v>0.5474338764120148</c:v>
                </c:pt>
                <c:pt idx="101">
                  <c:v>0.56719339334131291</c:v>
                </c:pt>
                <c:pt idx="102">
                  <c:v>0.55342921834881054</c:v>
                </c:pt>
                <c:pt idx="103">
                  <c:v>0.55373047932971531</c:v>
                </c:pt>
                <c:pt idx="104">
                  <c:v>0.56792609418153006</c:v>
                </c:pt>
                <c:pt idx="105">
                  <c:v>0.54831199454565649</c:v>
                </c:pt>
                <c:pt idx="106">
                  <c:v>0.57058576645840731</c:v>
                </c:pt>
                <c:pt idx="107">
                  <c:v>0.55479554286921484</c:v>
                </c:pt>
                <c:pt idx="108">
                  <c:v>0.55209659053844007</c:v>
                </c:pt>
                <c:pt idx="109">
                  <c:v>0.57712106026338006</c:v>
                </c:pt>
                <c:pt idx="110">
                  <c:v>0.54322582406757647</c:v>
                </c:pt>
                <c:pt idx="111">
                  <c:v>0.56851550238025084</c:v>
                </c:pt>
                <c:pt idx="112">
                  <c:v>0.55378121319563434</c:v>
                </c:pt>
                <c:pt idx="113">
                  <c:v>0.57376667486505539</c:v>
                </c:pt>
                <c:pt idx="114">
                  <c:v>0.55981894551860023</c:v>
                </c:pt>
                <c:pt idx="115">
                  <c:v>0.56032511619378056</c:v>
                </c:pt>
                <c:pt idx="116">
                  <c:v>0.57468342920992654</c:v>
                </c:pt>
                <c:pt idx="117">
                  <c:v>0.554902507099996</c:v>
                </c:pt>
                <c:pt idx="118">
                  <c:v>0.57749628976762324</c:v>
                </c:pt>
                <c:pt idx="119">
                  <c:v>0.56160773007877651</c:v>
                </c:pt>
                <c:pt idx="120">
                  <c:v>0.55869222559113041</c:v>
                </c:pt>
                <c:pt idx="121">
                  <c:v>0.58394942537415773</c:v>
                </c:pt>
                <c:pt idx="122">
                  <c:v>0.5496667590382458</c:v>
                </c:pt>
                <c:pt idx="123">
                  <c:v>0.5752219458968284</c:v>
                </c:pt>
                <c:pt idx="124">
                  <c:v>0.56030888822624547</c:v>
                </c:pt>
                <c:pt idx="125">
                  <c:v>0.58048424017351863</c:v>
                </c:pt>
                <c:pt idx="126">
                  <c:v>0.56630846181769812</c:v>
                </c:pt>
                <c:pt idx="127">
                  <c:v>0.56683256629185053</c:v>
                </c:pt>
                <c:pt idx="128">
                  <c:v>0.58114604589627561</c:v>
                </c:pt>
                <c:pt idx="129">
                  <c:v>0.56107196595075948</c:v>
                </c:pt>
                <c:pt idx="130">
                  <c:v>0.58382208962530058</c:v>
                </c:pt>
                <c:pt idx="131">
                  <c:v>0.56771129759363248</c:v>
                </c:pt>
                <c:pt idx="132">
                  <c:v>0.56421395975212363</c:v>
                </c:pt>
                <c:pt idx="133">
                  <c:v>0.58965844107251542</c:v>
                </c:pt>
                <c:pt idx="134">
                  <c:v>0.55500834459417092</c:v>
                </c:pt>
                <c:pt idx="135">
                  <c:v>0.58079816918552751</c:v>
                </c:pt>
                <c:pt idx="136">
                  <c:v>0.56569612363955457</c:v>
                </c:pt>
                <c:pt idx="137">
                  <c:v>0.58603984121327812</c:v>
                </c:pt>
                <c:pt idx="138">
                  <c:v>0.57171282855688332</c:v>
                </c:pt>
                <c:pt idx="139">
                  <c:v>0.57235316703145145</c:v>
                </c:pt>
                <c:pt idx="140">
                  <c:v>0.58668977178285786</c:v>
                </c:pt>
                <c:pt idx="141">
                  <c:v>0.56640907714290734</c:v>
                </c:pt>
                <c:pt idx="142">
                  <c:v>0.58938193776066328</c:v>
                </c:pt>
                <c:pt idx="143">
                  <c:v>0.5731618018021436</c:v>
                </c:pt>
                <c:pt idx="144">
                  <c:v>0.56979395233793184</c:v>
                </c:pt>
                <c:pt idx="145">
                  <c:v>0.59535185288814318</c:v>
                </c:pt>
                <c:pt idx="146">
                  <c:v>0.56028310734700426</c:v>
                </c:pt>
                <c:pt idx="147">
                  <c:v>0.58623183594272632</c:v>
                </c:pt>
                <c:pt idx="148">
                  <c:v>0.57088332327839453</c:v>
                </c:pt>
                <c:pt idx="149">
                  <c:v>0.59132576402362247</c:v>
                </c:pt>
                <c:pt idx="150">
                  <c:v>0.57683215503629981</c:v>
                </c:pt>
                <c:pt idx="151">
                  <c:v>0.57759462432022701</c:v>
                </c:pt>
                <c:pt idx="152">
                  <c:v>0.59194531554385321</c:v>
                </c:pt>
                <c:pt idx="153">
                  <c:v>0.57146252884876958</c:v>
                </c:pt>
                <c:pt idx="154">
                  <c:v>0.59464513918055673</c:v>
                </c:pt>
                <c:pt idx="155">
                  <c:v>0.57833117280915758</c:v>
                </c:pt>
                <c:pt idx="156">
                  <c:v>0.57453442106452712</c:v>
                </c:pt>
                <c:pt idx="157">
                  <c:v>0.60031006633971629</c:v>
                </c:pt>
                <c:pt idx="158">
                  <c:v>0.56497686605234776</c:v>
                </c:pt>
                <c:pt idx="159">
                  <c:v>0.59120630603729296</c:v>
                </c:pt>
                <c:pt idx="160">
                  <c:v>0.57575280673427187</c:v>
                </c:pt>
                <c:pt idx="161">
                  <c:v>0.59642713883022225</c:v>
                </c:pt>
                <c:pt idx="162">
                  <c:v>0.58187778374394838</c:v>
                </c:pt>
                <c:pt idx="163">
                  <c:v>0.58283071915411711</c:v>
                </c:pt>
                <c:pt idx="164">
                  <c:v>0.59725233835024483</c:v>
                </c:pt>
                <c:pt idx="165">
                  <c:v>0.57664451324217225</c:v>
                </c:pt>
                <c:pt idx="166">
                  <c:v>0.60009915519003698</c:v>
                </c:pt>
                <c:pt idx="167">
                  <c:v>0.58375225827148824</c:v>
                </c:pt>
              </c:numCache>
            </c:numRef>
          </c:val>
          <c:smooth val="0"/>
          <c:extLst>
            <c:ext xmlns:c16="http://schemas.microsoft.com/office/drawing/2014/chart" uri="{C3380CC4-5D6E-409C-BE32-E72D297353CC}">
              <c16:uniqueId val="{00000000-AA35-47C7-863B-01118DB66B17}"/>
            </c:ext>
          </c:extLst>
        </c:ser>
        <c:ser>
          <c:idx val="3"/>
          <c:order val="1"/>
          <c:tx>
            <c:strRef>
              <c:f>'Graficos 5-3 a 5-23_Flujos '!$BH$4</c:f>
              <c:strCache>
                <c:ptCount val="1"/>
                <c:pt idx="0">
                  <c:v>Flujo Oferta2</c:v>
                </c:pt>
              </c:strCache>
            </c:strRef>
          </c:tx>
          <c:spPr>
            <a:ln w="38100" cap="rnd">
              <a:solidFill>
                <a:schemeClr val="accent4"/>
              </a:solidFill>
              <a:prstDash val="sysDot"/>
              <a:round/>
            </a:ln>
            <a:effectLst/>
          </c:spPr>
          <c:marker>
            <c:symbol val="none"/>
          </c:marker>
          <c:val>
            <c:numRef>
              <c:f>'Graficos 5-3 a 5-23_Flujos '!$BH$5:$BH$172</c:f>
              <c:numCache>
                <c:formatCode>General</c:formatCode>
                <c:ptCount val="168"/>
                <c:pt idx="0">
                  <c:v>0.42859476076448821</c:v>
                </c:pt>
                <c:pt idx="1">
                  <c:v>0.44836890869179902</c:v>
                </c:pt>
                <c:pt idx="2">
                  <c:v>0.4225300155258731</c:v>
                </c:pt>
                <c:pt idx="3">
                  <c:v>0.44229639694014233</c:v>
                </c:pt>
                <c:pt idx="4">
                  <c:v>0.4313883652355015</c:v>
                </c:pt>
                <c:pt idx="5">
                  <c:v>0.4472913983305058</c:v>
                </c:pt>
                <c:pt idx="6">
                  <c:v>0.43689728224859037</c:v>
                </c:pt>
                <c:pt idx="7">
                  <c:v>0.43677519612823934</c:v>
                </c:pt>
                <c:pt idx="8">
                  <c:v>0.44876031151598283</c:v>
                </c:pt>
                <c:pt idx="9">
                  <c:v>0.43363045892468977</c:v>
                </c:pt>
                <c:pt idx="10">
                  <c:v>0.45123851806864534</c:v>
                </c:pt>
                <c:pt idx="11">
                  <c:v>0.43880050586964225</c:v>
                </c:pt>
                <c:pt idx="12">
                  <c:v>0.43713137102496624</c:v>
                </c:pt>
                <c:pt idx="13">
                  <c:v>0.45726303241037192</c:v>
                </c:pt>
                <c:pt idx="14">
                  <c:v>0.4308411964811687</c:v>
                </c:pt>
                <c:pt idx="15">
                  <c:v>0.4509756457409555</c:v>
                </c:pt>
                <c:pt idx="16">
                  <c:v>0.43977459722468248</c:v>
                </c:pt>
                <c:pt idx="17">
                  <c:v>0.45591896114274322</c:v>
                </c:pt>
                <c:pt idx="18">
                  <c:v>0.44521634770264917</c:v>
                </c:pt>
                <c:pt idx="19">
                  <c:v>6.2870597616893065E-11</c:v>
                </c:pt>
                <c:pt idx="20">
                  <c:v>6.1501914672135172E-12</c:v>
                </c:pt>
                <c:pt idx="21">
                  <c:v>2.4994184499860239E-10</c:v>
                </c:pt>
                <c:pt idx="22">
                  <c:v>1.2827072737309209E-11</c:v>
                </c:pt>
                <c:pt idx="23">
                  <c:v>4.4408920985006262E-16</c:v>
                </c:pt>
                <c:pt idx="24">
                  <c:v>4.4408920985006262E-16</c:v>
                </c:pt>
                <c:pt idx="25">
                  <c:v>2.556537204156939E-10</c:v>
                </c:pt>
                <c:pt idx="26">
                  <c:v>0.43868856882413176</c:v>
                </c:pt>
                <c:pt idx="27">
                  <c:v>0.45916936375040329</c:v>
                </c:pt>
                <c:pt idx="28">
                  <c:v>0.44769125092826112</c:v>
                </c:pt>
                <c:pt idx="29">
                  <c:v>0.46406531265166695</c:v>
                </c:pt>
                <c:pt idx="30">
                  <c:v>0.4530782654619121</c:v>
                </c:pt>
                <c:pt idx="31">
                  <c:v>0.45334595829328128</c:v>
                </c:pt>
                <c:pt idx="32">
                  <c:v>8.1405993057614978E-12</c:v>
                </c:pt>
                <c:pt idx="33">
                  <c:v>2.1429080732104921E-11</c:v>
                </c:pt>
                <c:pt idx="34">
                  <c:v>7.8053119523247005E-12</c:v>
                </c:pt>
                <c:pt idx="35">
                  <c:v>3.8911096567062486E-12</c:v>
                </c:pt>
                <c:pt idx="36">
                  <c:v>6.6693317535282404E-12</c:v>
                </c:pt>
                <c:pt idx="37">
                  <c:v>7.2368777637166204E-12</c:v>
                </c:pt>
                <c:pt idx="38">
                  <c:v>1.6108003819681471E-11</c:v>
                </c:pt>
                <c:pt idx="39">
                  <c:v>2.5027979688729829E-11</c:v>
                </c:pt>
                <c:pt idx="40">
                  <c:v>2.0516921495072893E-13</c:v>
                </c:pt>
                <c:pt idx="41">
                  <c:v>4.7983839124299266E-12</c:v>
                </c:pt>
                <c:pt idx="42">
                  <c:v>5.8769433763927736E-11</c:v>
                </c:pt>
                <c:pt idx="43">
                  <c:v>5.418332449380614E-11</c:v>
                </c:pt>
                <c:pt idx="44">
                  <c:v>3.1147706636147632E-10</c:v>
                </c:pt>
                <c:pt idx="45">
                  <c:v>1.7850831923738042E-10</c:v>
                </c:pt>
                <c:pt idx="46">
                  <c:v>2.2974511182383139E-11</c:v>
                </c:pt>
                <c:pt idx="47">
                  <c:v>2.2684343292667108E-10</c:v>
                </c:pt>
                <c:pt idx="48">
                  <c:v>3.4901415091326271E-11</c:v>
                </c:pt>
                <c:pt idx="49">
                  <c:v>5.2358428703769277E-10</c:v>
                </c:pt>
                <c:pt idx="50">
                  <c:v>0</c:v>
                </c:pt>
                <c:pt idx="51">
                  <c:v>2.2177104597176367E-10</c:v>
                </c:pt>
                <c:pt idx="52">
                  <c:v>9.1113339095727497E-11</c:v>
                </c:pt>
                <c:pt idx="53">
                  <c:v>2.3104407276264283E-10</c:v>
                </c:pt>
                <c:pt idx="54">
                  <c:v>1.0549108253599115E-9</c:v>
                </c:pt>
                <c:pt idx="55">
                  <c:v>3.1426417024249531E-11</c:v>
                </c:pt>
                <c:pt idx="56">
                  <c:v>5.0947690510838584E-11</c:v>
                </c:pt>
                <c:pt idx="57">
                  <c:v>1.8667289936047382E-11</c:v>
                </c:pt>
                <c:pt idx="58">
                  <c:v>1.5732370961529796E-9</c:v>
                </c:pt>
                <c:pt idx="59">
                  <c:v>1.4871215370249047E-11</c:v>
                </c:pt>
                <c:pt idx="60">
                  <c:v>0.49227120966907023</c:v>
                </c:pt>
                <c:pt idx="61">
                  <c:v>0.5155343176770657</c:v>
                </c:pt>
                <c:pt idx="62">
                  <c:v>0.48406826015889237</c:v>
                </c:pt>
                <c:pt idx="63">
                  <c:v>0.50792681709481258</c:v>
                </c:pt>
                <c:pt idx="64">
                  <c:v>0.49395732796392622</c:v>
                </c:pt>
                <c:pt idx="65">
                  <c:v>0.51310602935154748</c:v>
                </c:pt>
                <c:pt idx="66">
                  <c:v>0.50123596639832613</c:v>
                </c:pt>
                <c:pt idx="67">
                  <c:v>0.50187287108383316</c:v>
                </c:pt>
                <c:pt idx="68">
                  <c:v>0.51595653655795104</c:v>
                </c:pt>
                <c:pt idx="69">
                  <c:v>0.4969835483816496</c:v>
                </c:pt>
                <c:pt idx="70">
                  <c:v>0.51809829687636011</c:v>
                </c:pt>
                <c:pt idx="71">
                  <c:v>0.50414994042557737</c:v>
                </c:pt>
                <c:pt idx="72">
                  <c:v>0.46818972768960521</c:v>
                </c:pt>
                <c:pt idx="73">
                  <c:v>0.484627705267485</c:v>
                </c:pt>
                <c:pt idx="74">
                  <c:v>0.44562095782066535</c:v>
                </c:pt>
                <c:pt idx="75">
                  <c:v>0.46257910612985143</c:v>
                </c:pt>
                <c:pt idx="76">
                  <c:v>0.44134237586149538</c:v>
                </c:pt>
                <c:pt idx="77">
                  <c:v>0.45341865725686148</c:v>
                </c:pt>
                <c:pt idx="78">
                  <c:v>0.43874561341317531</c:v>
                </c:pt>
                <c:pt idx="79">
                  <c:v>0.44153151678483482</c:v>
                </c:pt>
                <c:pt idx="80">
                  <c:v>0.45771621463381962</c:v>
                </c:pt>
                <c:pt idx="81">
                  <c:v>0.44077360742812743</c:v>
                </c:pt>
                <c:pt idx="82">
                  <c:v>0.46417085916255019</c:v>
                </c:pt>
                <c:pt idx="83">
                  <c:v>0.45208457877606634</c:v>
                </c:pt>
                <c:pt idx="84">
                  <c:v>0.45220242684263212</c:v>
                </c:pt>
                <c:pt idx="85">
                  <c:v>0.47808727349047331</c:v>
                </c:pt>
                <c:pt idx="86">
                  <c:v>0.44780534027268004</c:v>
                </c:pt>
                <c:pt idx="87">
                  <c:v>0.47412572224538962</c:v>
                </c:pt>
                <c:pt idx="88">
                  <c:v>0.46204216304295187</c:v>
                </c:pt>
                <c:pt idx="89">
                  <c:v>0.48361581991775893</c:v>
                </c:pt>
                <c:pt idx="90">
                  <c:v>0.4723125030141091</c:v>
                </c:pt>
                <c:pt idx="91">
                  <c:v>0.473328638827752</c:v>
                </c:pt>
                <c:pt idx="92">
                  <c:v>0.4876381310027682</c:v>
                </c:pt>
                <c:pt idx="93">
                  <c:v>0.46867137450908558</c:v>
                </c:pt>
                <c:pt idx="94">
                  <c:v>0.49074001630833664</c:v>
                </c:pt>
                <c:pt idx="95">
                  <c:v>0.47650240515713449</c:v>
                </c:pt>
                <c:pt idx="96">
                  <c:v>0.4708168874904004</c:v>
                </c:pt>
                <c:pt idx="97">
                  <c:v>0.49455919842375806</c:v>
                </c:pt>
                <c:pt idx="98">
                  <c:v>0.46137541231382784</c:v>
                </c:pt>
                <c:pt idx="99">
                  <c:v>0.48572405199729474</c:v>
                </c:pt>
                <c:pt idx="100">
                  <c:v>0.47080404870257553</c:v>
                </c:pt>
                <c:pt idx="101">
                  <c:v>0.49006438456490287</c:v>
                </c:pt>
                <c:pt idx="102">
                  <c:v>0.47799610954916716</c:v>
                </c:pt>
                <c:pt idx="103">
                  <c:v>0.48002873865561924</c:v>
                </c:pt>
                <c:pt idx="104">
                  <c:v>0.49546161969101377</c:v>
                </c:pt>
                <c:pt idx="105">
                  <c:v>0.47707564316988282</c:v>
                </c:pt>
                <c:pt idx="106">
                  <c:v>0.50019131139424644</c:v>
                </c:pt>
                <c:pt idx="107">
                  <c:v>0.48685454402311734</c:v>
                </c:pt>
                <c:pt idx="108">
                  <c:v>0.48554753981443355</c:v>
                </c:pt>
                <c:pt idx="109">
                  <c:v>0.51123027268613441</c:v>
                </c:pt>
                <c:pt idx="110">
                  <c:v>0.47930106211333623</c:v>
                </c:pt>
                <c:pt idx="111">
                  <c:v>0.50564473055055714</c:v>
                </c:pt>
                <c:pt idx="112">
                  <c:v>0.49220923902475988</c:v>
                </c:pt>
                <c:pt idx="113">
                  <c:v>0.51348659884206427</c:v>
                </c:pt>
                <c:pt idx="114">
                  <c:v>0.50140118732451811</c:v>
                </c:pt>
                <c:pt idx="115">
                  <c:v>0.50269819751792966</c:v>
                </c:pt>
                <c:pt idx="116">
                  <c:v>0.51745198052003616</c:v>
                </c:pt>
                <c:pt idx="117">
                  <c:v>0.49802696979213579</c:v>
                </c:pt>
                <c:pt idx="118">
                  <c:v>0.52072918756493891</c:v>
                </c:pt>
                <c:pt idx="119">
                  <c:v>0.50624744755987194</c:v>
                </c:pt>
                <c:pt idx="120">
                  <c:v>0.50411690006149001</c:v>
                </c:pt>
                <c:pt idx="121">
                  <c:v>0.52927414893702007</c:v>
                </c:pt>
                <c:pt idx="122">
                  <c:v>0.49592637642399495</c:v>
                </c:pt>
                <c:pt idx="123">
                  <c:v>0.52170932145600091</c:v>
                </c:pt>
                <c:pt idx="124">
                  <c:v>0.507169199764121</c:v>
                </c:pt>
                <c:pt idx="125">
                  <c:v>0.52775011665335114</c:v>
                </c:pt>
                <c:pt idx="126">
                  <c:v>0.51491570926600616</c:v>
                </c:pt>
                <c:pt idx="127">
                  <c:v>0.51629469283761864</c:v>
                </c:pt>
                <c:pt idx="128">
                  <c:v>0.53111869942767953</c:v>
                </c:pt>
                <c:pt idx="129">
                  <c:v>0.51149010471272049</c:v>
                </c:pt>
                <c:pt idx="130">
                  <c:v>0.53450697393145674</c:v>
                </c:pt>
                <c:pt idx="131">
                  <c:v>0.51978127724169099</c:v>
                </c:pt>
                <c:pt idx="132">
                  <c:v>0.51573377223667194</c:v>
                </c:pt>
                <c:pt idx="133">
                  <c:v>0.5409041472030367</c:v>
                </c:pt>
                <c:pt idx="134">
                  <c:v>0.5069161033866294</c:v>
                </c:pt>
                <c:pt idx="135">
                  <c:v>0.53272838023485747</c:v>
                </c:pt>
                <c:pt idx="136">
                  <c:v>0.51775359753946759</c:v>
                </c:pt>
                <c:pt idx="137">
                  <c:v>0.5382756589415294</c:v>
                </c:pt>
                <c:pt idx="138">
                  <c:v>0.52502048005999313</c:v>
                </c:pt>
                <c:pt idx="139">
                  <c:v>0.52623284838637119</c:v>
                </c:pt>
                <c:pt idx="140">
                  <c:v>0.54079684711859954</c:v>
                </c:pt>
                <c:pt idx="141">
                  <c:v>0.5206457895424137</c:v>
                </c:pt>
                <c:pt idx="142">
                  <c:v>0.54357130534208409</c:v>
                </c:pt>
                <c:pt idx="143">
                  <c:v>0.52849082761758837</c:v>
                </c:pt>
                <c:pt idx="144">
                  <c:v>0.52563520034482281</c:v>
                </c:pt>
                <c:pt idx="145">
                  <c:v>0.55093051457834008</c:v>
                </c:pt>
                <c:pt idx="146">
                  <c:v>0.51654677658234505</c:v>
                </c:pt>
                <c:pt idx="147">
                  <c:v>0.54254445055084943</c:v>
                </c:pt>
                <c:pt idx="148">
                  <c:v>0.52733430932084957</c:v>
                </c:pt>
                <c:pt idx="149">
                  <c:v>0.54798269828461343</c:v>
                </c:pt>
                <c:pt idx="150">
                  <c:v>0.53466338090811405</c:v>
                </c:pt>
                <c:pt idx="151">
                  <c:v>0.53613980036061548</c:v>
                </c:pt>
                <c:pt idx="152">
                  <c:v>0.55086470559945155</c:v>
                </c:pt>
                <c:pt idx="153">
                  <c:v>0.53065364558142392</c:v>
                </c:pt>
                <c:pt idx="154">
                  <c:v>0.55396507395516892</c:v>
                </c:pt>
                <c:pt idx="155">
                  <c:v>0.53889646012657977</c:v>
                </c:pt>
                <c:pt idx="156">
                  <c:v>0.53587760735172196</c:v>
                </c:pt>
                <c:pt idx="157">
                  <c:v>0.56161019000728629</c:v>
                </c:pt>
                <c:pt idx="158">
                  <c:v>0.52707081743528761</c:v>
                </c:pt>
                <c:pt idx="159">
                  <c:v>0.55355771620497762</c:v>
                </c:pt>
                <c:pt idx="160">
                  <c:v>0.53843179998330015</c:v>
                </c:pt>
                <c:pt idx="161">
                  <c:v>0.55951420920837336</c:v>
                </c:pt>
                <c:pt idx="162">
                  <c:v>0.54601839042834399</c:v>
                </c:pt>
                <c:pt idx="163">
                  <c:v>0.54751740404753946</c:v>
                </c:pt>
                <c:pt idx="164">
                  <c:v>0.56220665127739267</c:v>
                </c:pt>
                <c:pt idx="165">
                  <c:v>0.5417653514923586</c:v>
                </c:pt>
                <c:pt idx="166">
                  <c:v>0.56528330418723272</c:v>
                </c:pt>
                <c:pt idx="167">
                  <c:v>0.54992571965112802</c:v>
                </c:pt>
              </c:numCache>
            </c:numRef>
          </c:val>
          <c:smooth val="0"/>
          <c:extLst>
            <c:ext xmlns:c16="http://schemas.microsoft.com/office/drawing/2014/chart" uri="{C3380CC4-5D6E-409C-BE32-E72D297353CC}">
              <c16:uniqueId val="{00000001-AA35-47C7-863B-01118DB66B17}"/>
            </c:ext>
          </c:extLst>
        </c:ser>
        <c:ser>
          <c:idx val="4"/>
          <c:order val="2"/>
          <c:tx>
            <c:strRef>
              <c:f>'Graficos 5-3 a 5-23_Flujos '!$BI$4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'!$BI$5:$BI$172</c:f>
              <c:numCache>
                <c:formatCode>General</c:formatCode>
                <c:ptCount val="168"/>
                <c:pt idx="0">
                  <c:v>0.42859476076448821</c:v>
                </c:pt>
                <c:pt idx="1">
                  <c:v>0.44836890869179902</c:v>
                </c:pt>
                <c:pt idx="2">
                  <c:v>0.4225300155258731</c:v>
                </c:pt>
                <c:pt idx="3">
                  <c:v>0.44229639694014233</c:v>
                </c:pt>
                <c:pt idx="4">
                  <c:v>0.4313883652355015</c:v>
                </c:pt>
                <c:pt idx="5">
                  <c:v>0.4472913983305058</c:v>
                </c:pt>
                <c:pt idx="6">
                  <c:v>0.43689728224859037</c:v>
                </c:pt>
                <c:pt idx="7">
                  <c:v>0.43677519612823934</c:v>
                </c:pt>
                <c:pt idx="8">
                  <c:v>0.44876031151598283</c:v>
                </c:pt>
                <c:pt idx="9">
                  <c:v>0.43363045892468977</c:v>
                </c:pt>
                <c:pt idx="10">
                  <c:v>0.45123851806864534</c:v>
                </c:pt>
                <c:pt idx="11">
                  <c:v>0.43880050586964225</c:v>
                </c:pt>
                <c:pt idx="12">
                  <c:v>0.44852438044918186</c:v>
                </c:pt>
                <c:pt idx="13">
                  <c:v>0.4674215704774447</c:v>
                </c:pt>
                <c:pt idx="14">
                  <c:v>0.44107114739342324</c:v>
                </c:pt>
                <c:pt idx="15">
                  <c:v>0.46124359694746708</c:v>
                </c:pt>
                <c:pt idx="16">
                  <c:v>0.45064662474208639</c:v>
                </c:pt>
                <c:pt idx="17">
                  <c:v>0.46926426578921276</c:v>
                </c:pt>
                <c:pt idx="18">
                  <c:v>0.45483767330045444</c:v>
                </c:pt>
                <c:pt idx="19">
                  <c:v>0.45328340882476059</c:v>
                </c:pt>
                <c:pt idx="20">
                  <c:v>0.45986511705155309</c:v>
                </c:pt>
                <c:pt idx="21">
                  <c:v>0.44642224784526308</c:v>
                </c:pt>
                <c:pt idx="22">
                  <c:v>0.45966565330213927</c:v>
                </c:pt>
                <c:pt idx="23">
                  <c:v>1.9539925233402755E-14</c:v>
                </c:pt>
                <c:pt idx="24">
                  <c:v>5.773159728050814E-15</c:v>
                </c:pt>
                <c:pt idx="25">
                  <c:v>3.9968028886505635E-15</c:v>
                </c:pt>
                <c:pt idx="26">
                  <c:v>0.44614450235849512</c:v>
                </c:pt>
                <c:pt idx="27">
                  <c:v>0.46858171024543616</c:v>
                </c:pt>
                <c:pt idx="28">
                  <c:v>0.45609759616749868</c:v>
                </c:pt>
                <c:pt idx="29">
                  <c:v>0.47246507777809832</c:v>
                </c:pt>
                <c:pt idx="30">
                  <c:v>0.45923019939884302</c:v>
                </c:pt>
                <c:pt idx="31">
                  <c:v>0.45989763149345331</c:v>
                </c:pt>
                <c:pt idx="32">
                  <c:v>0.4679585089339211</c:v>
                </c:pt>
                <c:pt idx="33">
                  <c:v>0.45942796596674507</c:v>
                </c:pt>
                <c:pt idx="34">
                  <c:v>0.47954158188173368</c:v>
                </c:pt>
                <c:pt idx="35">
                  <c:v>0.46708889439514589</c:v>
                </c:pt>
                <c:pt idx="36">
                  <c:v>0.46590186212862061</c:v>
                </c:pt>
                <c:pt idx="37">
                  <c:v>0.48853259804467575</c:v>
                </c:pt>
                <c:pt idx="38">
                  <c:v>0.45853274010316047</c:v>
                </c:pt>
                <c:pt idx="39">
                  <c:v>0.48164076013307788</c:v>
                </c:pt>
                <c:pt idx="40">
                  <c:v>0.46861922865511829</c:v>
                </c:pt>
                <c:pt idx="41">
                  <c:v>0.48732901442970533</c:v>
                </c:pt>
                <c:pt idx="42">
                  <c:v>0.47648200047672118</c:v>
                </c:pt>
                <c:pt idx="43">
                  <c:v>0.47720545900927824</c:v>
                </c:pt>
                <c:pt idx="44">
                  <c:v>0.49167756905810833</c:v>
                </c:pt>
                <c:pt idx="45">
                  <c:v>0.47371885247785173</c:v>
                </c:pt>
                <c:pt idx="46">
                  <c:v>0.49391921201137912</c:v>
                </c:pt>
                <c:pt idx="47">
                  <c:v>0.48067342328455176</c:v>
                </c:pt>
                <c:pt idx="48">
                  <c:v>0.48036248279192595</c:v>
                </c:pt>
                <c:pt idx="49">
                  <c:v>0.5027959745027113</c:v>
                </c:pt>
                <c:pt idx="50">
                  <c:v>0.47237502052212799</c:v>
                </c:pt>
                <c:pt idx="51">
                  <c:v>0.49560840323790734</c:v>
                </c:pt>
                <c:pt idx="52">
                  <c:v>0.48207035024383327</c:v>
                </c:pt>
                <c:pt idx="53">
                  <c:v>8.3599394073985422E-10</c:v>
                </c:pt>
                <c:pt idx="54">
                  <c:v>1.517896919267514E-12</c:v>
                </c:pt>
                <c:pt idx="55">
                  <c:v>1.117013148643764E-10</c:v>
                </c:pt>
                <c:pt idx="56">
                  <c:v>7.8095441224945716E-10</c:v>
                </c:pt>
                <c:pt idx="57">
                  <c:v>2.3041955010683068E-9</c:v>
                </c:pt>
                <c:pt idx="58">
                  <c:v>1.9936496897798861E-11</c:v>
                </c:pt>
                <c:pt idx="59">
                  <c:v>3.184119634624949E-12</c:v>
                </c:pt>
                <c:pt idx="60">
                  <c:v>0.49227120967134397</c:v>
                </c:pt>
                <c:pt idx="61">
                  <c:v>0.51553431767888469</c:v>
                </c:pt>
                <c:pt idx="62">
                  <c:v>0.48406826015934712</c:v>
                </c:pt>
                <c:pt idx="63">
                  <c:v>0.50792681709481258</c:v>
                </c:pt>
                <c:pt idx="64">
                  <c:v>0.49395732796392622</c:v>
                </c:pt>
                <c:pt idx="65">
                  <c:v>0.51310602935109273</c:v>
                </c:pt>
                <c:pt idx="66">
                  <c:v>0.50123596639650714</c:v>
                </c:pt>
                <c:pt idx="67">
                  <c:v>0.50187287108383316</c:v>
                </c:pt>
                <c:pt idx="68">
                  <c:v>0.51595653652748297</c:v>
                </c:pt>
                <c:pt idx="69">
                  <c:v>0.49698354838483283</c:v>
                </c:pt>
                <c:pt idx="70">
                  <c:v>0.51809829687681486</c:v>
                </c:pt>
                <c:pt idx="71">
                  <c:v>0.50414994084576392</c:v>
                </c:pt>
                <c:pt idx="72">
                  <c:v>0.46818972816436144</c:v>
                </c:pt>
                <c:pt idx="73">
                  <c:v>0.48462770526020904</c:v>
                </c:pt>
                <c:pt idx="74">
                  <c:v>0.44562095782021061</c:v>
                </c:pt>
                <c:pt idx="75">
                  <c:v>0.46257910612939668</c:v>
                </c:pt>
                <c:pt idx="76">
                  <c:v>0.44134237585967639</c:v>
                </c:pt>
                <c:pt idx="77">
                  <c:v>0.45341865725549724</c:v>
                </c:pt>
                <c:pt idx="78">
                  <c:v>0.43874561341317531</c:v>
                </c:pt>
                <c:pt idx="79">
                  <c:v>0.44153151680893643</c:v>
                </c:pt>
                <c:pt idx="80">
                  <c:v>0.45771621459607559</c:v>
                </c:pt>
                <c:pt idx="81">
                  <c:v>0.44077360736355331</c:v>
                </c:pt>
                <c:pt idx="82">
                  <c:v>0.46417085915663847</c:v>
                </c:pt>
                <c:pt idx="83">
                  <c:v>0.45208457858097972</c:v>
                </c:pt>
                <c:pt idx="84">
                  <c:v>0.45220242698860602</c:v>
                </c:pt>
                <c:pt idx="85">
                  <c:v>0.47808727362735226</c:v>
                </c:pt>
                <c:pt idx="86">
                  <c:v>0.44780534027631802</c:v>
                </c:pt>
                <c:pt idx="87">
                  <c:v>0.47412572224493488</c:v>
                </c:pt>
                <c:pt idx="88">
                  <c:v>0.46204216304158763</c:v>
                </c:pt>
                <c:pt idx="89">
                  <c:v>0.48361581988820035</c:v>
                </c:pt>
                <c:pt idx="90">
                  <c:v>0.47231250301456384</c:v>
                </c:pt>
                <c:pt idx="91">
                  <c:v>0.47332863882729725</c:v>
                </c:pt>
                <c:pt idx="92">
                  <c:v>0.48763813095138175</c:v>
                </c:pt>
                <c:pt idx="93">
                  <c:v>0.46867137450772134</c:v>
                </c:pt>
                <c:pt idx="94">
                  <c:v>0.49074001630788189</c:v>
                </c:pt>
                <c:pt idx="95">
                  <c:v>0.47650240515940823</c:v>
                </c:pt>
                <c:pt idx="96">
                  <c:v>0.4708168831994044</c:v>
                </c:pt>
                <c:pt idx="97">
                  <c:v>0.49455919840147544</c:v>
                </c:pt>
                <c:pt idx="98">
                  <c:v>0.46137541231382784</c:v>
                </c:pt>
                <c:pt idx="99">
                  <c:v>0.48572405199956847</c:v>
                </c:pt>
                <c:pt idx="100">
                  <c:v>0.47080404870212078</c:v>
                </c:pt>
                <c:pt idx="101">
                  <c:v>0.49006438455580792</c:v>
                </c:pt>
                <c:pt idx="102">
                  <c:v>0.4779961095505314</c:v>
                </c:pt>
                <c:pt idx="103">
                  <c:v>0.48002873865607398</c:v>
                </c:pt>
                <c:pt idx="104">
                  <c:v>0.49546161982016201</c:v>
                </c:pt>
                <c:pt idx="105">
                  <c:v>0.47707564316851858</c:v>
                </c:pt>
                <c:pt idx="106">
                  <c:v>0.5001913113928822</c:v>
                </c:pt>
                <c:pt idx="107">
                  <c:v>0.48685454402266259</c:v>
                </c:pt>
                <c:pt idx="108">
                  <c:v>0.48554753981625254</c:v>
                </c:pt>
                <c:pt idx="109">
                  <c:v>0.51123027268658916</c:v>
                </c:pt>
                <c:pt idx="110">
                  <c:v>0.47930106211288148</c:v>
                </c:pt>
                <c:pt idx="111">
                  <c:v>0.50564473050280867</c:v>
                </c:pt>
                <c:pt idx="112">
                  <c:v>0.49220923902475988</c:v>
                </c:pt>
                <c:pt idx="113">
                  <c:v>0.51348659884206427</c:v>
                </c:pt>
                <c:pt idx="114">
                  <c:v>0.5014011873340678</c:v>
                </c:pt>
                <c:pt idx="115">
                  <c:v>0.5026981991413777</c:v>
                </c:pt>
                <c:pt idx="116">
                  <c:v>0.51745198051958141</c:v>
                </c:pt>
                <c:pt idx="117">
                  <c:v>0.49802696979122629</c:v>
                </c:pt>
                <c:pt idx="118">
                  <c:v>0.52072918756493891</c:v>
                </c:pt>
                <c:pt idx="119">
                  <c:v>0.50624744756214568</c:v>
                </c:pt>
                <c:pt idx="120">
                  <c:v>0.50411690009377708</c:v>
                </c:pt>
                <c:pt idx="121">
                  <c:v>0.52927414893974856</c:v>
                </c:pt>
                <c:pt idx="122">
                  <c:v>0.49592637642399495</c:v>
                </c:pt>
                <c:pt idx="123">
                  <c:v>0.52170932145463667</c:v>
                </c:pt>
                <c:pt idx="124">
                  <c:v>0.507169199764121</c:v>
                </c:pt>
                <c:pt idx="125">
                  <c:v>0.52775011670109961</c:v>
                </c:pt>
                <c:pt idx="126">
                  <c:v>0.51491570926691566</c:v>
                </c:pt>
                <c:pt idx="127">
                  <c:v>0.51629469283761864</c:v>
                </c:pt>
                <c:pt idx="128">
                  <c:v>0.53111869942767953</c:v>
                </c:pt>
                <c:pt idx="129">
                  <c:v>0.51149010482640733</c:v>
                </c:pt>
                <c:pt idx="130">
                  <c:v>0.53450697394191593</c:v>
                </c:pt>
                <c:pt idx="131">
                  <c:v>0.51978127724396472</c:v>
                </c:pt>
                <c:pt idx="132">
                  <c:v>0.51573376847409236</c:v>
                </c:pt>
                <c:pt idx="133">
                  <c:v>0.54090414720894842</c:v>
                </c:pt>
                <c:pt idx="134">
                  <c:v>0.5069161033866294</c:v>
                </c:pt>
                <c:pt idx="135">
                  <c:v>0.53272838023485747</c:v>
                </c:pt>
                <c:pt idx="136">
                  <c:v>0.51775359753946759</c:v>
                </c:pt>
                <c:pt idx="137">
                  <c:v>0.53827565896790475</c:v>
                </c:pt>
                <c:pt idx="138">
                  <c:v>0.52502048006044788</c:v>
                </c:pt>
                <c:pt idx="139">
                  <c:v>0.52623284831588535</c:v>
                </c:pt>
                <c:pt idx="140">
                  <c:v>0.54079684710359288</c:v>
                </c:pt>
                <c:pt idx="141">
                  <c:v>0.52064578953149976</c:v>
                </c:pt>
                <c:pt idx="142">
                  <c:v>0.54357130534253884</c:v>
                </c:pt>
                <c:pt idx="143">
                  <c:v>0.52849082765987987</c:v>
                </c:pt>
                <c:pt idx="144">
                  <c:v>0.52563520016656184</c:v>
                </c:pt>
                <c:pt idx="145">
                  <c:v>0.5509305145583312</c:v>
                </c:pt>
                <c:pt idx="146">
                  <c:v>0.51654677658234505</c:v>
                </c:pt>
                <c:pt idx="147">
                  <c:v>0.54254445059586942</c:v>
                </c:pt>
                <c:pt idx="148">
                  <c:v>0.52733430932084957</c:v>
                </c:pt>
                <c:pt idx="149">
                  <c:v>0.54798269828461343</c:v>
                </c:pt>
                <c:pt idx="150">
                  <c:v>0.5346633809085688</c:v>
                </c:pt>
                <c:pt idx="151">
                  <c:v>0.53613980036016073</c:v>
                </c:pt>
                <c:pt idx="152">
                  <c:v>0.55086470559945155</c:v>
                </c:pt>
                <c:pt idx="153">
                  <c:v>0.53065364565600248</c:v>
                </c:pt>
                <c:pt idx="154">
                  <c:v>0.55396507397290407</c:v>
                </c:pt>
                <c:pt idx="155">
                  <c:v>0.53889646012657977</c:v>
                </c:pt>
                <c:pt idx="156">
                  <c:v>0.53587760593018174</c:v>
                </c:pt>
                <c:pt idx="157">
                  <c:v>0.56161018993270773</c:v>
                </c:pt>
                <c:pt idx="158">
                  <c:v>0.52707081743164963</c:v>
                </c:pt>
                <c:pt idx="159">
                  <c:v>0.55355771620725136</c:v>
                </c:pt>
                <c:pt idx="160">
                  <c:v>0.53843179979230626</c:v>
                </c:pt>
                <c:pt idx="161">
                  <c:v>0.55951420921110184</c:v>
                </c:pt>
                <c:pt idx="162">
                  <c:v>0.54601839042879874</c:v>
                </c:pt>
                <c:pt idx="163">
                  <c:v>0.54751740404799421</c:v>
                </c:pt>
                <c:pt idx="164">
                  <c:v>0.56220665131741043</c:v>
                </c:pt>
                <c:pt idx="165">
                  <c:v>0.54176535140277338</c:v>
                </c:pt>
                <c:pt idx="166">
                  <c:v>0.56528330419132544</c:v>
                </c:pt>
                <c:pt idx="167">
                  <c:v>0.54992571932461942</c:v>
                </c:pt>
              </c:numCache>
            </c:numRef>
          </c:val>
          <c:smooth val="0"/>
          <c:extLst>
            <c:ext xmlns:c16="http://schemas.microsoft.com/office/drawing/2014/chart" uri="{C3380CC4-5D6E-409C-BE32-E72D297353CC}">
              <c16:uniqueId val="{00000002-AA35-47C7-863B-01118DB66B17}"/>
            </c:ext>
          </c:extLst>
        </c:ser>
        <c:ser>
          <c:idx val="1"/>
          <c:order val="3"/>
          <c:tx>
            <c:strRef>
              <c:f>'Graficos 5-3 a 5-23_Flujos '!$BJ$4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'!$BJ$5:$BJ$172</c:f>
              <c:numCache>
                <c:formatCode>General</c:formatCode>
                <c:ptCount val="168"/>
                <c:pt idx="0">
                  <c:v>2.7650000000000001</c:v>
                </c:pt>
                <c:pt idx="1">
                  <c:v>2.7650000000000001</c:v>
                </c:pt>
                <c:pt idx="2">
                  <c:v>2.7650000000000001</c:v>
                </c:pt>
                <c:pt idx="3">
                  <c:v>2.7650000000000001</c:v>
                </c:pt>
                <c:pt idx="4">
                  <c:v>2.7650000000000001</c:v>
                </c:pt>
                <c:pt idx="5">
                  <c:v>2.7650000000000001</c:v>
                </c:pt>
                <c:pt idx="6">
                  <c:v>2.7650000000000001</c:v>
                </c:pt>
                <c:pt idx="7">
                  <c:v>2.7650000000000001</c:v>
                </c:pt>
                <c:pt idx="8">
                  <c:v>2.7650000000000001</c:v>
                </c:pt>
                <c:pt idx="9">
                  <c:v>2.7650000000000001</c:v>
                </c:pt>
                <c:pt idx="10">
                  <c:v>2.7650000000000001</c:v>
                </c:pt>
                <c:pt idx="11">
                  <c:v>2.7650000000000001</c:v>
                </c:pt>
                <c:pt idx="12">
                  <c:v>2.7650000000000001</c:v>
                </c:pt>
                <c:pt idx="13">
                  <c:v>2.7650000000000001</c:v>
                </c:pt>
                <c:pt idx="14">
                  <c:v>2.7650000000000001</c:v>
                </c:pt>
                <c:pt idx="15">
                  <c:v>2.7650000000000001</c:v>
                </c:pt>
                <c:pt idx="16">
                  <c:v>2.7650000000000001</c:v>
                </c:pt>
                <c:pt idx="17">
                  <c:v>2.7650000000000001</c:v>
                </c:pt>
                <c:pt idx="18">
                  <c:v>2.7650000000000001</c:v>
                </c:pt>
                <c:pt idx="19">
                  <c:v>2.7650000000000001</c:v>
                </c:pt>
                <c:pt idx="20">
                  <c:v>2.7650000000000001</c:v>
                </c:pt>
                <c:pt idx="21">
                  <c:v>2.7650000000000001</c:v>
                </c:pt>
                <c:pt idx="22">
                  <c:v>2.7650000000000001</c:v>
                </c:pt>
                <c:pt idx="23">
                  <c:v>2.7650000000000001</c:v>
                </c:pt>
                <c:pt idx="24">
                  <c:v>2.7650000000000001</c:v>
                </c:pt>
                <c:pt idx="25">
                  <c:v>2.7650000000000001</c:v>
                </c:pt>
                <c:pt idx="26">
                  <c:v>2.7650000000000001</c:v>
                </c:pt>
                <c:pt idx="27">
                  <c:v>2.7650000000000001</c:v>
                </c:pt>
                <c:pt idx="28">
                  <c:v>2.7650000000000001</c:v>
                </c:pt>
                <c:pt idx="29">
                  <c:v>2.7650000000000001</c:v>
                </c:pt>
                <c:pt idx="30">
                  <c:v>2.7650000000000001</c:v>
                </c:pt>
                <c:pt idx="31">
                  <c:v>2.7650000000000001</c:v>
                </c:pt>
                <c:pt idx="32">
                  <c:v>2.7650000000000001</c:v>
                </c:pt>
                <c:pt idx="33">
                  <c:v>2.7650000000000001</c:v>
                </c:pt>
                <c:pt idx="34">
                  <c:v>2.7650000000000001</c:v>
                </c:pt>
                <c:pt idx="35">
                  <c:v>2.7650000000000001</c:v>
                </c:pt>
                <c:pt idx="36">
                  <c:v>2.7650000000000001</c:v>
                </c:pt>
                <c:pt idx="37">
                  <c:v>2.7650000000000001</c:v>
                </c:pt>
                <c:pt idx="38">
                  <c:v>2.7650000000000001</c:v>
                </c:pt>
                <c:pt idx="39">
                  <c:v>2.7650000000000001</c:v>
                </c:pt>
                <c:pt idx="40">
                  <c:v>2.7650000000000001</c:v>
                </c:pt>
                <c:pt idx="41">
                  <c:v>2.7650000000000001</c:v>
                </c:pt>
                <c:pt idx="42">
                  <c:v>2.7650000000000001</c:v>
                </c:pt>
                <c:pt idx="43">
                  <c:v>2.7650000000000001</c:v>
                </c:pt>
                <c:pt idx="44">
                  <c:v>2.7650000000000001</c:v>
                </c:pt>
                <c:pt idx="45">
                  <c:v>2.7650000000000001</c:v>
                </c:pt>
                <c:pt idx="46">
                  <c:v>2.7650000000000001</c:v>
                </c:pt>
                <c:pt idx="47">
                  <c:v>2.7650000000000001</c:v>
                </c:pt>
                <c:pt idx="48">
                  <c:v>2.7650000000000001</c:v>
                </c:pt>
                <c:pt idx="49">
                  <c:v>2.7650000000000001</c:v>
                </c:pt>
                <c:pt idx="50">
                  <c:v>2.7650000000000001</c:v>
                </c:pt>
                <c:pt idx="51">
                  <c:v>2.7650000000000001</c:v>
                </c:pt>
                <c:pt idx="52">
                  <c:v>2.7650000000000001</c:v>
                </c:pt>
                <c:pt idx="53">
                  <c:v>2.7650000000000001</c:v>
                </c:pt>
                <c:pt idx="54">
                  <c:v>2.7650000000000001</c:v>
                </c:pt>
                <c:pt idx="55">
                  <c:v>2.7650000000000001</c:v>
                </c:pt>
                <c:pt idx="56">
                  <c:v>2.7650000000000001</c:v>
                </c:pt>
                <c:pt idx="57">
                  <c:v>2.7650000000000001</c:v>
                </c:pt>
                <c:pt idx="58">
                  <c:v>2.7650000000000001</c:v>
                </c:pt>
                <c:pt idx="59">
                  <c:v>2.7650000000000001</c:v>
                </c:pt>
                <c:pt idx="60">
                  <c:v>2.7650000000000001</c:v>
                </c:pt>
                <c:pt idx="61">
                  <c:v>2.7650000000000001</c:v>
                </c:pt>
                <c:pt idx="62">
                  <c:v>2.7650000000000001</c:v>
                </c:pt>
                <c:pt idx="63">
                  <c:v>2.7650000000000001</c:v>
                </c:pt>
                <c:pt idx="64">
                  <c:v>2.7650000000000001</c:v>
                </c:pt>
                <c:pt idx="65">
                  <c:v>2.7650000000000001</c:v>
                </c:pt>
                <c:pt idx="66">
                  <c:v>2.7650000000000001</c:v>
                </c:pt>
                <c:pt idx="67">
                  <c:v>2.7650000000000001</c:v>
                </c:pt>
                <c:pt idx="68">
                  <c:v>2.7650000000000001</c:v>
                </c:pt>
                <c:pt idx="69">
                  <c:v>2.7650000000000001</c:v>
                </c:pt>
                <c:pt idx="70">
                  <c:v>2.7650000000000001</c:v>
                </c:pt>
                <c:pt idx="71">
                  <c:v>2.7650000000000001</c:v>
                </c:pt>
                <c:pt idx="72">
                  <c:v>2.7650000000000001</c:v>
                </c:pt>
                <c:pt idx="73">
                  <c:v>2.7650000000000001</c:v>
                </c:pt>
                <c:pt idx="74">
                  <c:v>2.7650000000000001</c:v>
                </c:pt>
                <c:pt idx="75">
                  <c:v>2.7650000000000001</c:v>
                </c:pt>
                <c:pt idx="76">
                  <c:v>2.7650000000000001</c:v>
                </c:pt>
                <c:pt idx="77">
                  <c:v>2.7650000000000001</c:v>
                </c:pt>
                <c:pt idx="78">
                  <c:v>2.7650000000000001</c:v>
                </c:pt>
                <c:pt idx="79">
                  <c:v>2.7650000000000001</c:v>
                </c:pt>
                <c:pt idx="80">
                  <c:v>2.7650000000000001</c:v>
                </c:pt>
                <c:pt idx="81">
                  <c:v>2.7650000000000001</c:v>
                </c:pt>
                <c:pt idx="82">
                  <c:v>2.7650000000000001</c:v>
                </c:pt>
                <c:pt idx="83">
                  <c:v>2.7650000000000001</c:v>
                </c:pt>
                <c:pt idx="84">
                  <c:v>2.7650000000000001</c:v>
                </c:pt>
                <c:pt idx="85">
                  <c:v>2.7650000000000001</c:v>
                </c:pt>
                <c:pt idx="86">
                  <c:v>2.7650000000000001</c:v>
                </c:pt>
                <c:pt idx="87">
                  <c:v>2.7650000000000001</c:v>
                </c:pt>
                <c:pt idx="88">
                  <c:v>2.7650000000000001</c:v>
                </c:pt>
                <c:pt idx="89">
                  <c:v>2.7650000000000001</c:v>
                </c:pt>
                <c:pt idx="90">
                  <c:v>2.7650000000000001</c:v>
                </c:pt>
                <c:pt idx="91">
                  <c:v>2.7650000000000001</c:v>
                </c:pt>
                <c:pt idx="92">
                  <c:v>2.7650000000000001</c:v>
                </c:pt>
                <c:pt idx="93">
                  <c:v>2.7650000000000001</c:v>
                </c:pt>
                <c:pt idx="94">
                  <c:v>2.7650000000000001</c:v>
                </c:pt>
                <c:pt idx="95">
                  <c:v>2.7650000000000001</c:v>
                </c:pt>
                <c:pt idx="96">
                  <c:v>2.7650000000000001</c:v>
                </c:pt>
                <c:pt idx="97">
                  <c:v>2.7650000000000001</c:v>
                </c:pt>
                <c:pt idx="98">
                  <c:v>2.7650000000000001</c:v>
                </c:pt>
                <c:pt idx="99">
                  <c:v>2.7650000000000001</c:v>
                </c:pt>
                <c:pt idx="100">
                  <c:v>2.7650000000000001</c:v>
                </c:pt>
                <c:pt idx="101">
                  <c:v>2.7650000000000001</c:v>
                </c:pt>
                <c:pt idx="102">
                  <c:v>2.7650000000000001</c:v>
                </c:pt>
                <c:pt idx="103">
                  <c:v>2.7650000000000001</c:v>
                </c:pt>
                <c:pt idx="104">
                  <c:v>2.7650000000000001</c:v>
                </c:pt>
                <c:pt idx="105">
                  <c:v>2.7650000000000001</c:v>
                </c:pt>
                <c:pt idx="106">
                  <c:v>2.7650000000000001</c:v>
                </c:pt>
                <c:pt idx="107">
                  <c:v>2.7650000000000001</c:v>
                </c:pt>
                <c:pt idx="108">
                  <c:v>2.7650000000000001</c:v>
                </c:pt>
                <c:pt idx="109">
                  <c:v>2.7650000000000001</c:v>
                </c:pt>
                <c:pt idx="110">
                  <c:v>2.7650000000000001</c:v>
                </c:pt>
                <c:pt idx="111">
                  <c:v>2.7650000000000001</c:v>
                </c:pt>
                <c:pt idx="112">
                  <c:v>2.7650000000000001</c:v>
                </c:pt>
                <c:pt idx="113">
                  <c:v>2.7650000000000001</c:v>
                </c:pt>
                <c:pt idx="114">
                  <c:v>2.7650000000000001</c:v>
                </c:pt>
                <c:pt idx="115">
                  <c:v>2.7650000000000001</c:v>
                </c:pt>
                <c:pt idx="116">
                  <c:v>2.7650000000000001</c:v>
                </c:pt>
                <c:pt idx="117">
                  <c:v>2.7650000000000001</c:v>
                </c:pt>
                <c:pt idx="118">
                  <c:v>2.7650000000000001</c:v>
                </c:pt>
                <c:pt idx="119">
                  <c:v>2.7650000000000001</c:v>
                </c:pt>
                <c:pt idx="120">
                  <c:v>2.7650000000000001</c:v>
                </c:pt>
                <c:pt idx="121">
                  <c:v>2.7650000000000001</c:v>
                </c:pt>
                <c:pt idx="122">
                  <c:v>2.7650000000000001</c:v>
                </c:pt>
                <c:pt idx="123">
                  <c:v>2.7650000000000001</c:v>
                </c:pt>
                <c:pt idx="124">
                  <c:v>2.7650000000000001</c:v>
                </c:pt>
                <c:pt idx="125">
                  <c:v>2.7650000000000001</c:v>
                </c:pt>
                <c:pt idx="126">
                  <c:v>2.7650000000000001</c:v>
                </c:pt>
                <c:pt idx="127">
                  <c:v>2.7650000000000001</c:v>
                </c:pt>
                <c:pt idx="128">
                  <c:v>2.7650000000000001</c:v>
                </c:pt>
                <c:pt idx="129">
                  <c:v>2.7650000000000001</c:v>
                </c:pt>
                <c:pt idx="130">
                  <c:v>2.7650000000000001</c:v>
                </c:pt>
                <c:pt idx="131">
                  <c:v>2.7650000000000001</c:v>
                </c:pt>
                <c:pt idx="132">
                  <c:v>2.7650000000000001</c:v>
                </c:pt>
                <c:pt idx="133">
                  <c:v>2.7650000000000001</c:v>
                </c:pt>
                <c:pt idx="134">
                  <c:v>2.7650000000000001</c:v>
                </c:pt>
                <c:pt idx="135">
                  <c:v>2.7650000000000001</c:v>
                </c:pt>
                <c:pt idx="136">
                  <c:v>2.7650000000000001</c:v>
                </c:pt>
                <c:pt idx="137">
                  <c:v>2.7650000000000001</c:v>
                </c:pt>
                <c:pt idx="138">
                  <c:v>2.7650000000000001</c:v>
                </c:pt>
                <c:pt idx="139">
                  <c:v>2.7650000000000001</c:v>
                </c:pt>
                <c:pt idx="140">
                  <c:v>2.7650000000000001</c:v>
                </c:pt>
                <c:pt idx="141">
                  <c:v>2.7650000000000001</c:v>
                </c:pt>
                <c:pt idx="142">
                  <c:v>2.7650000000000001</c:v>
                </c:pt>
                <c:pt idx="143">
                  <c:v>2.7650000000000001</c:v>
                </c:pt>
                <c:pt idx="144">
                  <c:v>2.7650000000000001</c:v>
                </c:pt>
                <c:pt idx="145">
                  <c:v>2.7650000000000001</c:v>
                </c:pt>
                <c:pt idx="146">
                  <c:v>2.7650000000000001</c:v>
                </c:pt>
                <c:pt idx="147">
                  <c:v>2.7650000000000001</c:v>
                </c:pt>
                <c:pt idx="148">
                  <c:v>2.7650000000000001</c:v>
                </c:pt>
                <c:pt idx="149">
                  <c:v>2.7650000000000001</c:v>
                </c:pt>
                <c:pt idx="150">
                  <c:v>2.7650000000000001</c:v>
                </c:pt>
                <c:pt idx="151">
                  <c:v>2.7650000000000001</c:v>
                </c:pt>
                <c:pt idx="152">
                  <c:v>2.7650000000000001</c:v>
                </c:pt>
                <c:pt idx="153">
                  <c:v>2.7650000000000001</c:v>
                </c:pt>
                <c:pt idx="154">
                  <c:v>2.7650000000000001</c:v>
                </c:pt>
                <c:pt idx="155">
                  <c:v>2.7650000000000001</c:v>
                </c:pt>
                <c:pt idx="156">
                  <c:v>2.7650000000000001</c:v>
                </c:pt>
                <c:pt idx="157">
                  <c:v>2.7650000000000001</c:v>
                </c:pt>
                <c:pt idx="158">
                  <c:v>2.7650000000000001</c:v>
                </c:pt>
                <c:pt idx="159">
                  <c:v>2.7650000000000001</c:v>
                </c:pt>
                <c:pt idx="160">
                  <c:v>2.7650000000000001</c:v>
                </c:pt>
                <c:pt idx="161">
                  <c:v>2.7650000000000001</c:v>
                </c:pt>
                <c:pt idx="162">
                  <c:v>2.7650000000000001</c:v>
                </c:pt>
                <c:pt idx="163">
                  <c:v>2.7650000000000001</c:v>
                </c:pt>
                <c:pt idx="164">
                  <c:v>2.7650000000000001</c:v>
                </c:pt>
                <c:pt idx="165">
                  <c:v>2.7650000000000001</c:v>
                </c:pt>
                <c:pt idx="166">
                  <c:v>2.7650000000000001</c:v>
                </c:pt>
                <c:pt idx="167">
                  <c:v>2.7650000000000001</c:v>
                </c:pt>
              </c:numCache>
            </c:numRef>
          </c:val>
          <c:smooth val="0"/>
          <c:extLst>
            <c:ext xmlns:c16="http://schemas.microsoft.com/office/drawing/2014/chart" uri="{C3380CC4-5D6E-409C-BE32-E72D297353CC}">
              <c16:uniqueId val="{00000003-AA35-47C7-863B-01118DB66B17}"/>
            </c:ext>
          </c:extLst>
        </c:ser>
        <c:ser>
          <c:idx val="2"/>
          <c:order val="4"/>
          <c:tx>
            <c:strRef>
              <c:f>'Graficos 5-3 a 5-23_Flujos '!$BK$4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'!$BK$5:$BK$172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4-AA35-47C7-863B-01118DB66B17}"/>
            </c:ext>
          </c:extLst>
        </c:ser>
        <c:dLbls>
          <c:showLegendKey val="0"/>
          <c:showVal val="0"/>
          <c:showCatName val="0"/>
          <c:showSerName val="0"/>
          <c:showPercent val="0"/>
          <c:showBubbleSize val="0"/>
        </c:dLbls>
        <c:smooth val="0"/>
        <c:axId val="1027096384"/>
        <c:axId val="1027095840"/>
      </c:lineChart>
      <c:dateAx>
        <c:axId val="10270963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1027095840"/>
        <c:crosses val="autoZero"/>
        <c:auto val="1"/>
        <c:lblOffset val="100"/>
        <c:baseTimeUnit val="months"/>
      </c:dateAx>
      <c:valAx>
        <c:axId val="102709584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027096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Cusiana</a:t>
            </a:r>
            <a:r>
              <a:rPr lang="es-MX" sz="1200" b="1" baseline="0"/>
              <a:t> - </a:t>
            </a:r>
            <a:r>
              <a:rPr lang="es-MX" sz="1200" b="1"/>
              <a:t>El Porvenir</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'!$AC$4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'!$AC$5:$AC$172</c:f>
              <c:numCache>
                <c:formatCode>General</c:formatCode>
                <c:ptCount val="168"/>
                <c:pt idx="0">
                  <c:v>309.24083164972194</c:v>
                </c:pt>
                <c:pt idx="1">
                  <c:v>301.71475705000432</c:v>
                </c:pt>
                <c:pt idx="2">
                  <c:v>300.99833069851536</c:v>
                </c:pt>
                <c:pt idx="3">
                  <c:v>297.46106493435752</c:v>
                </c:pt>
                <c:pt idx="4">
                  <c:v>292.18966172574471</c:v>
                </c:pt>
                <c:pt idx="5">
                  <c:v>290.45542923840048</c:v>
                </c:pt>
                <c:pt idx="6">
                  <c:v>289.3238712066659</c:v>
                </c:pt>
                <c:pt idx="7">
                  <c:v>287.14654723118076</c:v>
                </c:pt>
                <c:pt idx="8">
                  <c:v>283.47943158295971</c:v>
                </c:pt>
                <c:pt idx="9">
                  <c:v>280.93731630945047</c:v>
                </c:pt>
                <c:pt idx="10">
                  <c:v>277.47821563692639</c:v>
                </c:pt>
                <c:pt idx="11">
                  <c:v>275.93842409108674</c:v>
                </c:pt>
                <c:pt idx="12">
                  <c:v>253.05421148632092</c:v>
                </c:pt>
                <c:pt idx="13">
                  <c:v>260.58890156393363</c:v>
                </c:pt>
                <c:pt idx="14">
                  <c:v>258.380586592692</c:v>
                </c:pt>
                <c:pt idx="15">
                  <c:v>256.64916954649686</c:v>
                </c:pt>
                <c:pt idx="16">
                  <c:v>250.30343502172423</c:v>
                </c:pt>
                <c:pt idx="17">
                  <c:v>247.76911918364419</c:v>
                </c:pt>
                <c:pt idx="18">
                  <c:v>247.5270288559517</c:v>
                </c:pt>
                <c:pt idx="19">
                  <c:v>244.52440951291635</c:v>
                </c:pt>
                <c:pt idx="20">
                  <c:v>243.45407227740054</c:v>
                </c:pt>
                <c:pt idx="21">
                  <c:v>243.24400560969821</c:v>
                </c:pt>
                <c:pt idx="22">
                  <c:v>239.90815969244431</c:v>
                </c:pt>
                <c:pt idx="23">
                  <c:v>247.70581283416357</c:v>
                </c:pt>
                <c:pt idx="24">
                  <c:v>245.82579887142992</c:v>
                </c:pt>
                <c:pt idx="25">
                  <c:v>243.62120261396387</c:v>
                </c:pt>
                <c:pt idx="26">
                  <c:v>235.3560467261467</c:v>
                </c:pt>
                <c:pt idx="27">
                  <c:v>231.60109263163747</c:v>
                </c:pt>
                <c:pt idx="28">
                  <c:v>229.19604209471288</c:v>
                </c:pt>
                <c:pt idx="29">
                  <c:v>226.36141720562807</c:v>
                </c:pt>
                <c:pt idx="30">
                  <c:v>226.51570271511275</c:v>
                </c:pt>
                <c:pt idx="31">
                  <c:v>223.5056925523902</c:v>
                </c:pt>
                <c:pt idx="32">
                  <c:v>220.76580787473472</c:v>
                </c:pt>
                <c:pt idx="33">
                  <c:v>219.58098327818345</c:v>
                </c:pt>
                <c:pt idx="34">
                  <c:v>217.84811030644221</c:v>
                </c:pt>
                <c:pt idx="35">
                  <c:v>217.89502680907856</c:v>
                </c:pt>
                <c:pt idx="36">
                  <c:v>198.99429530588532</c:v>
                </c:pt>
                <c:pt idx="37">
                  <c:v>196.08153374737742</c:v>
                </c:pt>
                <c:pt idx="38">
                  <c:v>196.86678288882047</c:v>
                </c:pt>
                <c:pt idx="39">
                  <c:v>195.02152455794544</c:v>
                </c:pt>
                <c:pt idx="40">
                  <c:v>194.51588496588147</c:v>
                </c:pt>
                <c:pt idx="41">
                  <c:v>188.71685473213017</c:v>
                </c:pt>
                <c:pt idx="42">
                  <c:v>188.49260318641859</c:v>
                </c:pt>
                <c:pt idx="43">
                  <c:v>186.31643949487068</c:v>
                </c:pt>
                <c:pt idx="44">
                  <c:v>185.18594634147848</c:v>
                </c:pt>
                <c:pt idx="45">
                  <c:v>184.60047306866488</c:v>
                </c:pt>
                <c:pt idx="46">
                  <c:v>191.6096476257502</c:v>
                </c:pt>
                <c:pt idx="47">
                  <c:v>190.05691087509865</c:v>
                </c:pt>
                <c:pt idx="48">
                  <c:v>182.42787939152777</c:v>
                </c:pt>
                <c:pt idx="49">
                  <c:v>187.8785882758483</c:v>
                </c:pt>
                <c:pt idx="50">
                  <c:v>187.04816777191456</c:v>
                </c:pt>
                <c:pt idx="51">
                  <c:v>185.58126208340786</c:v>
                </c:pt>
                <c:pt idx="52">
                  <c:v>184.94644640242984</c:v>
                </c:pt>
                <c:pt idx="53">
                  <c:v>183.71669036680044</c:v>
                </c:pt>
                <c:pt idx="54">
                  <c:v>182.66164290072629</c:v>
                </c:pt>
                <c:pt idx="55">
                  <c:v>181.2192788773616</c:v>
                </c:pt>
                <c:pt idx="56">
                  <c:v>179.82913275822136</c:v>
                </c:pt>
                <c:pt idx="57">
                  <c:v>179.37339464866704</c:v>
                </c:pt>
                <c:pt idx="58">
                  <c:v>177.98595877075172</c:v>
                </c:pt>
                <c:pt idx="59">
                  <c:v>177.96386848867871</c:v>
                </c:pt>
                <c:pt idx="60">
                  <c:v>110.35778020095313</c:v>
                </c:pt>
                <c:pt idx="61">
                  <c:v>106.532938024553</c:v>
                </c:pt>
                <c:pt idx="62">
                  <c:v>105.5670854113414</c:v>
                </c:pt>
                <c:pt idx="63">
                  <c:v>103.23669925623108</c:v>
                </c:pt>
                <c:pt idx="64">
                  <c:v>101.94348486344097</c:v>
                </c:pt>
                <c:pt idx="65">
                  <c:v>100.17036168510094</c:v>
                </c:pt>
                <c:pt idx="66">
                  <c:v>99.737942358537111</c:v>
                </c:pt>
                <c:pt idx="67">
                  <c:v>98.664951373531949</c:v>
                </c:pt>
                <c:pt idx="68">
                  <c:v>96.728962080611382</c:v>
                </c:pt>
                <c:pt idx="69">
                  <c:v>96.319878448382951</c:v>
                </c:pt>
                <c:pt idx="70">
                  <c:v>92.079237067839131</c:v>
                </c:pt>
                <c:pt idx="71">
                  <c:v>90.970628628158011</c:v>
                </c:pt>
                <c:pt idx="72">
                  <c:v>92.869631666806526</c:v>
                </c:pt>
                <c:pt idx="73">
                  <c:v>89.840319427079521</c:v>
                </c:pt>
                <c:pt idx="74">
                  <c:v>90.055939111392945</c:v>
                </c:pt>
                <c:pt idx="75">
                  <c:v>85.700667593278922</c:v>
                </c:pt>
                <c:pt idx="76">
                  <c:v>85.445797867141664</c:v>
                </c:pt>
                <c:pt idx="77">
                  <c:v>83.344014094967861</c:v>
                </c:pt>
                <c:pt idx="78">
                  <c:v>82.962873769924045</c:v>
                </c:pt>
                <c:pt idx="79">
                  <c:v>80.617668392776977</c:v>
                </c:pt>
                <c:pt idx="80">
                  <c:v>77.668070185638499</c:v>
                </c:pt>
                <c:pt idx="81">
                  <c:v>76.447822473302949</c:v>
                </c:pt>
                <c:pt idx="82">
                  <c:v>72.05358894233359</c:v>
                </c:pt>
                <c:pt idx="83">
                  <c:v>72.551349894143641</c:v>
                </c:pt>
                <c:pt idx="84">
                  <c:v>70.241889046505094</c:v>
                </c:pt>
                <c:pt idx="85">
                  <c:v>66.190896917367354</c:v>
                </c:pt>
                <c:pt idx="86">
                  <c:v>64.927603486692533</c:v>
                </c:pt>
                <c:pt idx="87">
                  <c:v>62.193795610102825</c:v>
                </c:pt>
                <c:pt idx="88">
                  <c:v>61.645171297772322</c:v>
                </c:pt>
                <c:pt idx="89">
                  <c:v>58.989446453226265</c:v>
                </c:pt>
                <c:pt idx="90">
                  <c:v>57.160207481472753</c:v>
                </c:pt>
                <c:pt idx="91">
                  <c:v>51.300470648158807</c:v>
                </c:pt>
                <c:pt idx="92">
                  <c:v>48.848954644694459</c:v>
                </c:pt>
                <c:pt idx="93">
                  <c:v>47.140730533574242</c:v>
                </c:pt>
                <c:pt idx="94">
                  <c:v>44.226819881121628</c:v>
                </c:pt>
                <c:pt idx="95">
                  <c:v>44.831551677954849</c:v>
                </c:pt>
                <c:pt idx="96">
                  <c:v>42.929605171491858</c:v>
                </c:pt>
                <c:pt idx="97">
                  <c:v>39.107182504667435</c:v>
                </c:pt>
                <c:pt idx="98">
                  <c:v>38.841059974278323</c:v>
                </c:pt>
                <c:pt idx="99">
                  <c:v>36.614193317771424</c:v>
                </c:pt>
                <c:pt idx="100">
                  <c:v>29.282931850175373</c:v>
                </c:pt>
                <c:pt idx="101">
                  <c:v>25.934365796041675</c:v>
                </c:pt>
                <c:pt idx="102">
                  <c:v>27.767344988300465</c:v>
                </c:pt>
                <c:pt idx="103">
                  <c:v>25.761115995061118</c:v>
                </c:pt>
                <c:pt idx="104">
                  <c:v>22.255933117994573</c:v>
                </c:pt>
                <c:pt idx="105">
                  <c:v>22.695378333562985</c:v>
                </c:pt>
                <c:pt idx="106">
                  <c:v>22.772275248891674</c:v>
                </c:pt>
                <c:pt idx="107">
                  <c:v>23.646240664354991</c:v>
                </c:pt>
                <c:pt idx="108">
                  <c:v>16.705444086226635</c:v>
                </c:pt>
                <c:pt idx="109">
                  <c:v>13.258057966362685</c:v>
                </c:pt>
                <c:pt idx="110">
                  <c:v>11.878307166742161</c:v>
                </c:pt>
                <c:pt idx="111">
                  <c:v>9.4304679025663063</c:v>
                </c:pt>
                <c:pt idx="112">
                  <c:v>8.1659532686462626</c:v>
                </c:pt>
                <c:pt idx="113">
                  <c:v>5.3294513296568766</c:v>
                </c:pt>
                <c:pt idx="114">
                  <c:v>5.4978258063783869</c:v>
                </c:pt>
                <c:pt idx="115">
                  <c:v>2.8183691153535619</c:v>
                </c:pt>
                <c:pt idx="116">
                  <c:v>0.3694194937706925</c:v>
                </c:pt>
                <c:pt idx="117">
                  <c:v>-0.5457912323763594</c:v>
                </c:pt>
                <c:pt idx="118">
                  <c:v>-3.6701582208042964</c:v>
                </c:pt>
                <c:pt idx="119">
                  <c:v>-2.9243654679157771</c:v>
                </c:pt>
                <c:pt idx="120">
                  <c:v>-5.1521173601504415</c:v>
                </c:pt>
                <c:pt idx="121">
                  <c:v>-9.2638555590528995</c:v>
                </c:pt>
                <c:pt idx="122">
                  <c:v>-9.8241829930921085</c:v>
                </c:pt>
                <c:pt idx="123">
                  <c:v>-12.370516985596623</c:v>
                </c:pt>
                <c:pt idx="124">
                  <c:v>-13.285680907021742</c:v>
                </c:pt>
                <c:pt idx="125">
                  <c:v>-15.863882108416874</c:v>
                </c:pt>
                <c:pt idx="126">
                  <c:v>-16.886233352415729</c:v>
                </c:pt>
                <c:pt idx="127">
                  <c:v>-20.673806274251547</c:v>
                </c:pt>
                <c:pt idx="128">
                  <c:v>-24.2957461028127</c:v>
                </c:pt>
                <c:pt idx="129">
                  <c:v>-25.976289032842033</c:v>
                </c:pt>
                <c:pt idx="130">
                  <c:v>-30.017422303382773</c:v>
                </c:pt>
                <c:pt idx="131">
                  <c:v>-30.049320495047141</c:v>
                </c:pt>
                <c:pt idx="132">
                  <c:v>-49.127361564140301</c:v>
                </c:pt>
                <c:pt idx="133">
                  <c:v>-49.733184561948292</c:v>
                </c:pt>
                <c:pt idx="134">
                  <c:v>-46.646299123822246</c:v>
                </c:pt>
                <c:pt idx="135">
                  <c:v>-45.682047226699069</c:v>
                </c:pt>
                <c:pt idx="136">
                  <c:v>-43.045849443413317</c:v>
                </c:pt>
                <c:pt idx="137">
                  <c:v>-42.356683558027726</c:v>
                </c:pt>
                <c:pt idx="138">
                  <c:v>-43.212426799407694</c:v>
                </c:pt>
                <c:pt idx="139">
                  <c:v>-50.471392822277267</c:v>
                </c:pt>
                <c:pt idx="140">
                  <c:v>-57.442265947407577</c:v>
                </c:pt>
                <c:pt idx="141">
                  <c:v>-62.359498449484818</c:v>
                </c:pt>
                <c:pt idx="142">
                  <c:v>-69.634830981376581</c:v>
                </c:pt>
                <c:pt idx="143">
                  <c:v>-72.580370411626063</c:v>
                </c:pt>
                <c:pt idx="144">
                  <c:v>-99.214599184168037</c:v>
                </c:pt>
                <c:pt idx="145">
                  <c:v>-101.95866342366207</c:v>
                </c:pt>
                <c:pt idx="146">
                  <c:v>-101.14405996160349</c:v>
                </c:pt>
                <c:pt idx="147">
                  <c:v>-102.26281403412577</c:v>
                </c:pt>
                <c:pt idx="148">
                  <c:v>-101.82515632198192</c:v>
                </c:pt>
                <c:pt idx="149">
                  <c:v>-103.29568473465042</c:v>
                </c:pt>
                <c:pt idx="150">
                  <c:v>-102.31376488180831</c:v>
                </c:pt>
                <c:pt idx="151">
                  <c:v>-103.87920960545307</c:v>
                </c:pt>
                <c:pt idx="152">
                  <c:v>-105.1410250585177</c:v>
                </c:pt>
                <c:pt idx="153">
                  <c:v>-104.36062171129743</c:v>
                </c:pt>
                <c:pt idx="154">
                  <c:v>-105.68746218958404</c:v>
                </c:pt>
                <c:pt idx="155">
                  <c:v>-102.92515079386067</c:v>
                </c:pt>
                <c:pt idx="156">
                  <c:v>-103.45200140331872</c:v>
                </c:pt>
                <c:pt idx="157">
                  <c:v>-105.93750772060594</c:v>
                </c:pt>
                <c:pt idx="158">
                  <c:v>-104.83589865686372</c:v>
                </c:pt>
                <c:pt idx="159">
                  <c:v>-105.71889832324814</c:v>
                </c:pt>
                <c:pt idx="160">
                  <c:v>-105.09822885709582</c:v>
                </c:pt>
                <c:pt idx="161">
                  <c:v>-106.45225683099125</c:v>
                </c:pt>
                <c:pt idx="162">
                  <c:v>-105.60911195003428</c:v>
                </c:pt>
                <c:pt idx="163">
                  <c:v>-107.87746099726064</c:v>
                </c:pt>
                <c:pt idx="164">
                  <c:v>-110.07383089337964</c:v>
                </c:pt>
                <c:pt idx="165">
                  <c:v>-110.1578666921705</c:v>
                </c:pt>
                <c:pt idx="166">
                  <c:v>-112.47088241460733</c:v>
                </c:pt>
                <c:pt idx="167">
                  <c:v>-110.56932989135385</c:v>
                </c:pt>
              </c:numCache>
            </c:numRef>
          </c:val>
          <c:smooth val="0"/>
          <c:extLst>
            <c:ext xmlns:c16="http://schemas.microsoft.com/office/drawing/2014/chart" uri="{C3380CC4-5D6E-409C-BE32-E72D297353CC}">
              <c16:uniqueId val="{00000000-E0EB-4E90-B5F8-A62474505EBD}"/>
            </c:ext>
          </c:extLst>
        </c:ser>
        <c:ser>
          <c:idx val="3"/>
          <c:order val="1"/>
          <c:tx>
            <c:strRef>
              <c:f>'Graficos 5-3 a 5-23_Flujos '!$AD$4</c:f>
              <c:strCache>
                <c:ptCount val="1"/>
                <c:pt idx="0">
                  <c:v>Flujo Oferta2</c:v>
                </c:pt>
              </c:strCache>
            </c:strRef>
          </c:tx>
          <c:spPr>
            <a:ln w="38100" cap="rnd">
              <a:solidFill>
                <a:schemeClr val="accent4"/>
              </a:solidFill>
              <a:prstDash val="sysDot"/>
              <a:round/>
            </a:ln>
            <a:effectLst/>
          </c:spPr>
          <c:marker>
            <c:symbol val="none"/>
          </c:marker>
          <c:val>
            <c:numRef>
              <c:f>'Graficos 5-3 a 5-23_Flujos '!$AD$5:$AD$172</c:f>
              <c:numCache>
                <c:formatCode>General</c:formatCode>
                <c:ptCount val="168"/>
                <c:pt idx="0">
                  <c:v>410.14974538838749</c:v>
                </c:pt>
                <c:pt idx="1">
                  <c:v>408.67503780673417</c:v>
                </c:pt>
                <c:pt idx="2">
                  <c:v>408.4750222540315</c:v>
                </c:pt>
                <c:pt idx="3">
                  <c:v>395.61274817641674</c:v>
                </c:pt>
                <c:pt idx="4">
                  <c:v>374.06159342628348</c:v>
                </c:pt>
                <c:pt idx="5">
                  <c:v>400.53698128370877</c:v>
                </c:pt>
                <c:pt idx="6">
                  <c:v>385.45603352690682</c:v>
                </c:pt>
                <c:pt idx="7">
                  <c:v>387.25271125318238</c:v>
                </c:pt>
                <c:pt idx="8">
                  <c:v>389.97592044309783</c:v>
                </c:pt>
                <c:pt idx="9">
                  <c:v>384.12401097222244</c:v>
                </c:pt>
                <c:pt idx="10">
                  <c:v>377.24668172706072</c:v>
                </c:pt>
                <c:pt idx="11">
                  <c:v>372.45503666680361</c:v>
                </c:pt>
                <c:pt idx="12">
                  <c:v>377.31970874208969</c:v>
                </c:pt>
                <c:pt idx="13">
                  <c:v>372.79412663787832</c:v>
                </c:pt>
                <c:pt idx="14">
                  <c:v>369.77863678823235</c:v>
                </c:pt>
                <c:pt idx="15">
                  <c:v>365.73739012359783</c:v>
                </c:pt>
                <c:pt idx="16">
                  <c:v>362.45173748872242</c:v>
                </c:pt>
                <c:pt idx="17">
                  <c:v>358.41201686662248</c:v>
                </c:pt>
                <c:pt idx="18">
                  <c:v>356.04275128327265</c:v>
                </c:pt>
                <c:pt idx="19">
                  <c:v>352.89054140068924</c:v>
                </c:pt>
                <c:pt idx="20">
                  <c:v>349.80823839381139</c:v>
                </c:pt>
                <c:pt idx="21">
                  <c:v>347.68280918877542</c:v>
                </c:pt>
                <c:pt idx="22">
                  <c:v>344.50313930919572</c:v>
                </c:pt>
                <c:pt idx="23">
                  <c:v>343.45388500940112</c:v>
                </c:pt>
                <c:pt idx="24">
                  <c:v>340.29597180435906</c:v>
                </c:pt>
                <c:pt idx="25">
                  <c:v>336.81761113093398</c:v>
                </c:pt>
                <c:pt idx="26">
                  <c:v>334.87860948259936</c:v>
                </c:pt>
                <c:pt idx="27">
                  <c:v>331.89750632666824</c:v>
                </c:pt>
                <c:pt idx="28">
                  <c:v>329.6884305738821</c:v>
                </c:pt>
                <c:pt idx="29">
                  <c:v>326.70464782084389</c:v>
                </c:pt>
                <c:pt idx="30">
                  <c:v>323.52652537220956</c:v>
                </c:pt>
                <c:pt idx="31">
                  <c:v>317.6405265448916</c:v>
                </c:pt>
                <c:pt idx="32">
                  <c:v>312.50220833654612</c:v>
                </c:pt>
                <c:pt idx="33">
                  <c:v>308.30791096142116</c:v>
                </c:pt>
                <c:pt idx="34">
                  <c:v>303.07483518298488</c:v>
                </c:pt>
                <c:pt idx="35">
                  <c:v>299.97599604128686</c:v>
                </c:pt>
                <c:pt idx="36">
                  <c:v>296.14687126368733</c:v>
                </c:pt>
                <c:pt idx="37">
                  <c:v>290.50929279704076</c:v>
                </c:pt>
                <c:pt idx="38">
                  <c:v>286.43721654049239</c:v>
                </c:pt>
                <c:pt idx="39">
                  <c:v>281.31007643360908</c:v>
                </c:pt>
                <c:pt idx="40">
                  <c:v>276.96347356105593</c:v>
                </c:pt>
                <c:pt idx="41">
                  <c:v>271.8250444737173</c:v>
                </c:pt>
                <c:pt idx="42">
                  <c:v>268.65919178039508</c:v>
                </c:pt>
                <c:pt idx="43">
                  <c:v>264.88030894940641</c:v>
                </c:pt>
                <c:pt idx="44">
                  <c:v>261.48661920298173</c:v>
                </c:pt>
                <c:pt idx="45">
                  <c:v>259.12838680796835</c:v>
                </c:pt>
                <c:pt idx="46">
                  <c:v>255.70313271266957</c:v>
                </c:pt>
                <c:pt idx="47">
                  <c:v>254.46278332563122</c:v>
                </c:pt>
                <c:pt idx="48">
                  <c:v>251.88042230406722</c:v>
                </c:pt>
                <c:pt idx="49">
                  <c:v>247.87625939403802</c:v>
                </c:pt>
                <c:pt idx="50">
                  <c:v>245.46601776843727</c:v>
                </c:pt>
                <c:pt idx="51">
                  <c:v>241.98785611421704</c:v>
                </c:pt>
                <c:pt idx="52">
                  <c:v>239.30001684217052</c:v>
                </c:pt>
                <c:pt idx="53">
                  <c:v>235.8037775031562</c:v>
                </c:pt>
                <c:pt idx="54">
                  <c:v>233.52162806388424</c:v>
                </c:pt>
                <c:pt idx="55">
                  <c:v>229.82098811070125</c:v>
                </c:pt>
                <c:pt idx="56">
                  <c:v>226.17709634114487</c:v>
                </c:pt>
                <c:pt idx="57">
                  <c:v>223.54468576611805</c:v>
                </c:pt>
                <c:pt idx="58">
                  <c:v>219.80979817901914</c:v>
                </c:pt>
                <c:pt idx="59">
                  <c:v>218.31773473281612</c:v>
                </c:pt>
                <c:pt idx="60">
                  <c:v>160.39044871873921</c:v>
                </c:pt>
                <c:pt idx="61">
                  <c:v>154.64374576247064</c:v>
                </c:pt>
                <c:pt idx="62">
                  <c:v>151.58250470110215</c:v>
                </c:pt>
                <c:pt idx="63">
                  <c:v>147.30337474000407</c:v>
                </c:pt>
                <c:pt idx="64">
                  <c:v>144.22572612267686</c:v>
                </c:pt>
                <c:pt idx="65">
                  <c:v>140.40120453061536</c:v>
                </c:pt>
                <c:pt idx="66">
                  <c:v>138.93317230301909</c:v>
                </c:pt>
                <c:pt idx="67">
                  <c:v>137.18061531434068</c:v>
                </c:pt>
                <c:pt idx="68">
                  <c:v>134.71918849565554</c:v>
                </c:pt>
                <c:pt idx="69">
                  <c:v>133.76225131197134</c:v>
                </c:pt>
                <c:pt idx="70">
                  <c:v>130.63776554213837</c:v>
                </c:pt>
                <c:pt idx="71">
                  <c:v>129.75387006025994</c:v>
                </c:pt>
                <c:pt idx="72">
                  <c:v>127.70869022991974</c:v>
                </c:pt>
                <c:pt idx="73">
                  <c:v>123.8904980228981</c:v>
                </c:pt>
                <c:pt idx="74">
                  <c:v>124.62082181329606</c:v>
                </c:pt>
                <c:pt idx="75">
                  <c:v>122.19406113104196</c:v>
                </c:pt>
                <c:pt idx="76">
                  <c:v>121.3311959275743</c:v>
                </c:pt>
                <c:pt idx="77">
                  <c:v>119.00305658543948</c:v>
                </c:pt>
                <c:pt idx="78">
                  <c:v>117.83959413005505</c:v>
                </c:pt>
                <c:pt idx="79">
                  <c:v>114.06263066938845</c:v>
                </c:pt>
                <c:pt idx="80">
                  <c:v>110.27165258751484</c:v>
                </c:pt>
                <c:pt idx="81">
                  <c:v>108.5779413288692</c:v>
                </c:pt>
                <c:pt idx="82">
                  <c:v>103.68392147787381</c:v>
                </c:pt>
                <c:pt idx="83">
                  <c:v>103.77724507707171</c:v>
                </c:pt>
                <c:pt idx="84">
                  <c:v>101.24929585447535</c:v>
                </c:pt>
                <c:pt idx="85">
                  <c:v>96.911904916574713</c:v>
                </c:pt>
                <c:pt idx="86">
                  <c:v>94.97414973838022</c:v>
                </c:pt>
                <c:pt idx="87">
                  <c:v>91.932566330768168</c:v>
                </c:pt>
                <c:pt idx="88">
                  <c:v>91.059175907052122</c:v>
                </c:pt>
                <c:pt idx="89">
                  <c:v>88.023110762936994</c:v>
                </c:pt>
                <c:pt idx="90">
                  <c:v>85.544238330738153</c:v>
                </c:pt>
                <c:pt idx="91">
                  <c:v>80.259652134729549</c:v>
                </c:pt>
                <c:pt idx="92">
                  <c:v>76.76922220463166</c:v>
                </c:pt>
                <c:pt idx="93">
                  <c:v>74.328095424221829</c:v>
                </c:pt>
                <c:pt idx="94">
                  <c:v>70.45049646415282</c:v>
                </c:pt>
                <c:pt idx="95">
                  <c:v>69.901970646518748</c:v>
                </c:pt>
                <c:pt idx="96">
                  <c:v>66.731801359972451</c:v>
                </c:pt>
                <c:pt idx="97">
                  <c:v>61.687611452362034</c:v>
                </c:pt>
                <c:pt idx="98">
                  <c:v>59.992683291144203</c:v>
                </c:pt>
                <c:pt idx="99">
                  <c:v>56.310958902118728</c:v>
                </c:pt>
                <c:pt idx="100">
                  <c:v>53.555664391664322</c:v>
                </c:pt>
                <c:pt idx="101">
                  <c:v>49.242509677482303</c:v>
                </c:pt>
                <c:pt idx="102">
                  <c:v>47.673271086474415</c:v>
                </c:pt>
                <c:pt idx="103">
                  <c:v>45.115923915058374</c:v>
                </c:pt>
                <c:pt idx="104">
                  <c:v>42.076519811409526</c:v>
                </c:pt>
                <c:pt idx="105">
                  <c:v>40.921401437663008</c:v>
                </c:pt>
                <c:pt idx="106">
                  <c:v>38.420718484965619</c:v>
                </c:pt>
                <c:pt idx="107">
                  <c:v>38.947904275148176</c:v>
                </c:pt>
                <c:pt idx="108">
                  <c:v>39.081214511417784</c:v>
                </c:pt>
                <c:pt idx="109">
                  <c:v>35.395277371862903</c:v>
                </c:pt>
                <c:pt idx="110">
                  <c:v>33.775902002118528</c:v>
                </c:pt>
                <c:pt idx="111">
                  <c:v>31.089058744430076</c:v>
                </c:pt>
                <c:pt idx="112">
                  <c:v>29.585371787834447</c:v>
                </c:pt>
                <c:pt idx="113">
                  <c:v>26.509873603761662</c:v>
                </c:pt>
                <c:pt idx="114">
                  <c:v>26.477469859004486</c:v>
                </c:pt>
                <c:pt idx="115">
                  <c:v>23.63572838465916</c:v>
                </c:pt>
                <c:pt idx="116">
                  <c:v>21.024597144685686</c:v>
                </c:pt>
                <c:pt idx="117">
                  <c:v>20.007848657784052</c:v>
                </c:pt>
                <c:pt idx="118">
                  <c:v>17.070728227030486</c:v>
                </c:pt>
                <c:pt idx="119">
                  <c:v>17.572112193505745</c:v>
                </c:pt>
                <c:pt idx="120">
                  <c:v>15.427341128408443</c:v>
                </c:pt>
                <c:pt idx="121">
                  <c:v>11.618793984176591</c:v>
                </c:pt>
                <c:pt idx="122">
                  <c:v>10.943177104694769</c:v>
                </c:pt>
                <c:pt idx="123">
                  <c:v>8.5199703463003971</c:v>
                </c:pt>
                <c:pt idx="124">
                  <c:v>7.541339376824908</c:v>
                </c:pt>
                <c:pt idx="125">
                  <c:v>5.097116332501173</c:v>
                </c:pt>
                <c:pt idx="126">
                  <c:v>3.8238044528407045</c:v>
                </c:pt>
                <c:pt idx="127">
                  <c:v>-0.11302896653069183</c:v>
                </c:pt>
                <c:pt idx="128">
                  <c:v>-4.3139050725731067</c:v>
                </c:pt>
                <c:pt idx="129">
                  <c:v>-6.6123638960416429</c:v>
                </c:pt>
                <c:pt idx="130">
                  <c:v>-11.250035547069274</c:v>
                </c:pt>
                <c:pt idx="131">
                  <c:v>-11.914211271505337</c:v>
                </c:pt>
                <c:pt idx="132">
                  <c:v>-31.700716661522165</c:v>
                </c:pt>
                <c:pt idx="133">
                  <c:v>-32.491777356539387</c:v>
                </c:pt>
                <c:pt idx="134">
                  <c:v>-29.589541556779295</c:v>
                </c:pt>
                <c:pt idx="135">
                  <c:v>-28.811446920502931</c:v>
                </c:pt>
                <c:pt idx="136">
                  <c:v>-26.375149771280121</c:v>
                </c:pt>
                <c:pt idx="137">
                  <c:v>-25.876756773330271</c:v>
                </c:pt>
                <c:pt idx="138">
                  <c:v>-26.706172048579901</c:v>
                </c:pt>
                <c:pt idx="139">
                  <c:v>-33.700771009724122</c:v>
                </c:pt>
                <c:pt idx="140">
                  <c:v>-38.748019196966197</c:v>
                </c:pt>
                <c:pt idx="141">
                  <c:v>-41.277377705555409</c:v>
                </c:pt>
                <c:pt idx="142">
                  <c:v>-46.071835618815385</c:v>
                </c:pt>
                <c:pt idx="143">
                  <c:v>-46.645881475589704</c:v>
                </c:pt>
                <c:pt idx="144">
                  <c:v>-58.820477011089679</c:v>
                </c:pt>
                <c:pt idx="145">
                  <c:v>-56.971516873920336</c:v>
                </c:pt>
                <c:pt idx="146">
                  <c:v>-51.484246247564442</c:v>
                </c:pt>
                <c:pt idx="147">
                  <c:v>-47.986935694236308</c:v>
                </c:pt>
                <c:pt idx="148">
                  <c:v>-42.971135445637628</c:v>
                </c:pt>
                <c:pt idx="149">
                  <c:v>-39.825503206113353</c:v>
                </c:pt>
                <c:pt idx="150">
                  <c:v>-37.746022324135993</c:v>
                </c:pt>
                <c:pt idx="151">
                  <c:v>-41.712127034203149</c:v>
                </c:pt>
                <c:pt idx="152">
                  <c:v>-45.410343324125279</c:v>
                </c:pt>
                <c:pt idx="153">
                  <c:v>-47.043622475059237</c:v>
                </c:pt>
                <c:pt idx="154">
                  <c:v>-50.785291638341732</c:v>
                </c:pt>
                <c:pt idx="155">
                  <c:v>-50.443167944555171</c:v>
                </c:pt>
                <c:pt idx="156">
                  <c:v>-53.379666758235544</c:v>
                </c:pt>
                <c:pt idx="157">
                  <c:v>-58.287367806362454</c:v>
                </c:pt>
                <c:pt idx="158">
                  <c:v>-59.569823487952817</c:v>
                </c:pt>
                <c:pt idx="159">
                  <c:v>-62.862098983896431</c:v>
                </c:pt>
                <c:pt idx="160">
                  <c:v>-64.653739577392116</c:v>
                </c:pt>
                <c:pt idx="161">
                  <c:v>-68.45045586413471</c:v>
                </c:pt>
                <c:pt idx="162">
                  <c:v>-69.632030935958028</c:v>
                </c:pt>
                <c:pt idx="163">
                  <c:v>-73.53849711449584</c:v>
                </c:pt>
                <c:pt idx="164">
                  <c:v>-77.421815075387713</c:v>
                </c:pt>
                <c:pt idx="165">
                  <c:v>-79.148515712178778</c:v>
                </c:pt>
                <c:pt idx="166">
                  <c:v>-83.132391656457912</c:v>
                </c:pt>
                <c:pt idx="167">
                  <c:v>-82.855576863512397</c:v>
                </c:pt>
              </c:numCache>
            </c:numRef>
          </c:val>
          <c:smooth val="0"/>
          <c:extLst>
            <c:ext xmlns:c16="http://schemas.microsoft.com/office/drawing/2014/chart" uri="{C3380CC4-5D6E-409C-BE32-E72D297353CC}">
              <c16:uniqueId val="{00000001-E0EB-4E90-B5F8-A62474505EBD}"/>
            </c:ext>
          </c:extLst>
        </c:ser>
        <c:ser>
          <c:idx val="4"/>
          <c:order val="2"/>
          <c:tx>
            <c:strRef>
              <c:f>'Graficos 5-3 a 5-23_Flujos '!$AE$4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'!$AE$5:$AE$172</c:f>
              <c:numCache>
                <c:formatCode>General</c:formatCode>
                <c:ptCount val="168"/>
                <c:pt idx="0">
                  <c:v>410.14974538838749</c:v>
                </c:pt>
                <c:pt idx="1">
                  <c:v>408.67503780673417</c:v>
                </c:pt>
                <c:pt idx="2">
                  <c:v>408.4750222540315</c:v>
                </c:pt>
                <c:pt idx="3">
                  <c:v>395.61274817641674</c:v>
                </c:pt>
                <c:pt idx="4">
                  <c:v>374.06159342628348</c:v>
                </c:pt>
                <c:pt idx="5">
                  <c:v>400.53698128370877</c:v>
                </c:pt>
                <c:pt idx="6">
                  <c:v>385.45603352690682</c:v>
                </c:pt>
                <c:pt idx="7">
                  <c:v>387.25271125318238</c:v>
                </c:pt>
                <c:pt idx="8">
                  <c:v>389.97592044309783</c:v>
                </c:pt>
                <c:pt idx="9">
                  <c:v>384.12401097222244</c:v>
                </c:pt>
                <c:pt idx="10">
                  <c:v>377.24668172706072</c:v>
                </c:pt>
                <c:pt idx="11">
                  <c:v>372.45503666680361</c:v>
                </c:pt>
                <c:pt idx="12">
                  <c:v>260.89080343259207</c:v>
                </c:pt>
                <c:pt idx="13">
                  <c:v>282.46785748064713</c:v>
                </c:pt>
                <c:pt idx="14">
                  <c:v>270.51253626744301</c:v>
                </c:pt>
                <c:pt idx="15">
                  <c:v>275.72371631041221</c:v>
                </c:pt>
                <c:pt idx="16">
                  <c:v>270.53523349797194</c:v>
                </c:pt>
                <c:pt idx="17">
                  <c:v>271.3351578464908</c:v>
                </c:pt>
                <c:pt idx="18">
                  <c:v>276.77121259567468</c:v>
                </c:pt>
                <c:pt idx="19">
                  <c:v>286.53001947065957</c:v>
                </c:pt>
                <c:pt idx="20">
                  <c:v>315.60463146398354</c:v>
                </c:pt>
                <c:pt idx="21">
                  <c:v>295.27036682627886</c:v>
                </c:pt>
                <c:pt idx="22">
                  <c:v>329.85688302483015</c:v>
                </c:pt>
                <c:pt idx="23">
                  <c:v>343.45388500942454</c:v>
                </c:pt>
                <c:pt idx="24">
                  <c:v>330.2884118399204</c:v>
                </c:pt>
                <c:pt idx="25">
                  <c:v>325.89858208785552</c:v>
                </c:pt>
                <c:pt idx="26">
                  <c:v>251.28827310299289</c:v>
                </c:pt>
                <c:pt idx="27">
                  <c:v>235.66538062309871</c:v>
                </c:pt>
                <c:pt idx="28">
                  <c:v>219.15609046570285</c:v>
                </c:pt>
                <c:pt idx="29">
                  <c:v>215.75386401507899</c:v>
                </c:pt>
                <c:pt idx="30">
                  <c:v>232.50293750294577</c:v>
                </c:pt>
                <c:pt idx="31">
                  <c:v>236.34664791062551</c:v>
                </c:pt>
                <c:pt idx="32">
                  <c:v>300.44739166898307</c:v>
                </c:pt>
                <c:pt idx="33">
                  <c:v>196.58261080966349</c:v>
                </c:pt>
                <c:pt idx="34">
                  <c:v>208.37702397509099</c:v>
                </c:pt>
                <c:pt idx="35">
                  <c:v>200.10639790093171</c:v>
                </c:pt>
                <c:pt idx="36">
                  <c:v>177.90566424340363</c:v>
                </c:pt>
                <c:pt idx="37">
                  <c:v>201.95651316787348</c:v>
                </c:pt>
                <c:pt idx="38">
                  <c:v>177.85325794747052</c:v>
                </c:pt>
                <c:pt idx="39">
                  <c:v>180.06795739148743</c:v>
                </c:pt>
                <c:pt idx="40">
                  <c:v>178.71090321841075</c:v>
                </c:pt>
                <c:pt idx="41">
                  <c:v>183.70494468756044</c:v>
                </c:pt>
                <c:pt idx="42">
                  <c:v>178.49522390871539</c:v>
                </c:pt>
                <c:pt idx="43">
                  <c:v>182.79162624812341</c:v>
                </c:pt>
                <c:pt idx="44">
                  <c:v>220.72566333933526</c:v>
                </c:pt>
                <c:pt idx="45">
                  <c:v>211.34863602251119</c:v>
                </c:pt>
                <c:pt idx="46">
                  <c:v>213.35694881359541</c:v>
                </c:pt>
                <c:pt idx="47">
                  <c:v>212.164560774346</c:v>
                </c:pt>
                <c:pt idx="48">
                  <c:v>196.12471770985474</c:v>
                </c:pt>
                <c:pt idx="49">
                  <c:v>203.04223032359641</c:v>
                </c:pt>
                <c:pt idx="50">
                  <c:v>200.07162351859847</c:v>
                </c:pt>
                <c:pt idx="51">
                  <c:v>195.88753404126805</c:v>
                </c:pt>
                <c:pt idx="52">
                  <c:v>190.1071304578229</c:v>
                </c:pt>
                <c:pt idx="53">
                  <c:v>185.13698593512765</c:v>
                </c:pt>
                <c:pt idx="54">
                  <c:v>182.59234351507212</c:v>
                </c:pt>
                <c:pt idx="55">
                  <c:v>177.68343311347439</c:v>
                </c:pt>
                <c:pt idx="56">
                  <c:v>173.37061235036356</c:v>
                </c:pt>
                <c:pt idx="57">
                  <c:v>170.19847668777754</c:v>
                </c:pt>
                <c:pt idx="58">
                  <c:v>165.90751557003534</c:v>
                </c:pt>
                <c:pt idx="59">
                  <c:v>164.52627647390773</c:v>
                </c:pt>
                <c:pt idx="60">
                  <c:v>160.39044871850638</c:v>
                </c:pt>
                <c:pt idx="61">
                  <c:v>154.64374576229602</c:v>
                </c:pt>
                <c:pt idx="62">
                  <c:v>151.58250470110215</c:v>
                </c:pt>
                <c:pt idx="63">
                  <c:v>147.30337473994587</c:v>
                </c:pt>
                <c:pt idx="64">
                  <c:v>144.22572612226941</c:v>
                </c:pt>
                <c:pt idx="65">
                  <c:v>140.40120453055715</c:v>
                </c:pt>
                <c:pt idx="66">
                  <c:v>138.933172303834</c:v>
                </c:pt>
                <c:pt idx="67">
                  <c:v>137.18061531416606</c:v>
                </c:pt>
                <c:pt idx="68">
                  <c:v>134.71918849728536</c:v>
                </c:pt>
                <c:pt idx="69">
                  <c:v>133.76225130987586</c:v>
                </c:pt>
                <c:pt idx="70">
                  <c:v>130.63776554202195</c:v>
                </c:pt>
                <c:pt idx="71">
                  <c:v>129.75387006043456</c:v>
                </c:pt>
                <c:pt idx="72">
                  <c:v>127.70869022491388</c:v>
                </c:pt>
                <c:pt idx="73">
                  <c:v>123.89049802307272</c:v>
                </c:pt>
                <c:pt idx="74">
                  <c:v>124.62082181341248</c:v>
                </c:pt>
                <c:pt idx="75">
                  <c:v>122.19406113115838</c:v>
                </c:pt>
                <c:pt idx="76">
                  <c:v>121.33119592751609</c:v>
                </c:pt>
                <c:pt idx="77">
                  <c:v>119.00305658538127</c:v>
                </c:pt>
                <c:pt idx="78">
                  <c:v>117.83959413005505</c:v>
                </c:pt>
                <c:pt idx="79">
                  <c:v>114.062630668981</c:v>
                </c:pt>
                <c:pt idx="80">
                  <c:v>110.27165258937748</c:v>
                </c:pt>
                <c:pt idx="81">
                  <c:v>108.57794133230345</c:v>
                </c:pt>
                <c:pt idx="82">
                  <c:v>103.68392147804843</c:v>
                </c:pt>
                <c:pt idx="83">
                  <c:v>103.77724508568645</c:v>
                </c:pt>
                <c:pt idx="84">
                  <c:v>101.2492958502844</c:v>
                </c:pt>
                <c:pt idx="85">
                  <c:v>96.911904914421029</c:v>
                </c:pt>
                <c:pt idx="86">
                  <c:v>94.97414973838022</c:v>
                </c:pt>
                <c:pt idx="87">
                  <c:v>91.932566330651753</c:v>
                </c:pt>
                <c:pt idx="88">
                  <c:v>91.059175906993914</c:v>
                </c:pt>
                <c:pt idx="89">
                  <c:v>88.023110764159355</c:v>
                </c:pt>
                <c:pt idx="90">
                  <c:v>85.544238330796361</c:v>
                </c:pt>
                <c:pt idx="91">
                  <c:v>80.259652134729549</c:v>
                </c:pt>
                <c:pt idx="92">
                  <c:v>76.76922220538836</c:v>
                </c:pt>
                <c:pt idx="93">
                  <c:v>74.328095424396452</c:v>
                </c:pt>
                <c:pt idx="94">
                  <c:v>70.45049646415282</c:v>
                </c:pt>
                <c:pt idx="95">
                  <c:v>69.901970646460541</c:v>
                </c:pt>
                <c:pt idx="96">
                  <c:v>66.731801359448582</c:v>
                </c:pt>
                <c:pt idx="97">
                  <c:v>61.687611452653073</c:v>
                </c:pt>
                <c:pt idx="98">
                  <c:v>59.992683291085996</c:v>
                </c:pt>
                <c:pt idx="99">
                  <c:v>56.310958902176935</c:v>
                </c:pt>
                <c:pt idx="100">
                  <c:v>53.55566439172253</c:v>
                </c:pt>
                <c:pt idx="101">
                  <c:v>49.242509677598719</c:v>
                </c:pt>
                <c:pt idx="102">
                  <c:v>47.673271086416207</c:v>
                </c:pt>
                <c:pt idx="103">
                  <c:v>45.115923915000167</c:v>
                </c:pt>
                <c:pt idx="104">
                  <c:v>42.076519809430465</c:v>
                </c:pt>
                <c:pt idx="105">
                  <c:v>40.921401437663008</c:v>
                </c:pt>
                <c:pt idx="106">
                  <c:v>38.420718484965619</c:v>
                </c:pt>
                <c:pt idx="107">
                  <c:v>38.947904275148176</c:v>
                </c:pt>
                <c:pt idx="108">
                  <c:v>39.081214511417784</c:v>
                </c:pt>
                <c:pt idx="109">
                  <c:v>35.395277371921111</c:v>
                </c:pt>
                <c:pt idx="110">
                  <c:v>33.775902002118528</c:v>
                </c:pt>
                <c:pt idx="111">
                  <c:v>31.089058745128568</c:v>
                </c:pt>
                <c:pt idx="112">
                  <c:v>29.585371787892655</c:v>
                </c:pt>
                <c:pt idx="113">
                  <c:v>26.509873603703454</c:v>
                </c:pt>
                <c:pt idx="114">
                  <c:v>26.477469858597033</c:v>
                </c:pt>
                <c:pt idx="115">
                  <c:v>23.635728378721979</c:v>
                </c:pt>
                <c:pt idx="116">
                  <c:v>21.024597144860309</c:v>
                </c:pt>
                <c:pt idx="117">
                  <c:v>20.00784865784226</c:v>
                </c:pt>
                <c:pt idx="118">
                  <c:v>17.070728227088694</c:v>
                </c:pt>
                <c:pt idx="119">
                  <c:v>17.572112193505745</c:v>
                </c:pt>
                <c:pt idx="120">
                  <c:v>15.427341128350236</c:v>
                </c:pt>
                <c:pt idx="121">
                  <c:v>11.618793984001968</c:v>
                </c:pt>
                <c:pt idx="122">
                  <c:v>10.943177104694769</c:v>
                </c:pt>
                <c:pt idx="123">
                  <c:v>8.5199703463586047</c:v>
                </c:pt>
                <c:pt idx="124">
                  <c:v>7.5413393768831156</c:v>
                </c:pt>
                <c:pt idx="125">
                  <c:v>5.09711633232655</c:v>
                </c:pt>
                <c:pt idx="126">
                  <c:v>3.8238044528407045</c:v>
                </c:pt>
                <c:pt idx="127">
                  <c:v>-0.11302896658889949</c:v>
                </c:pt>
                <c:pt idx="128">
                  <c:v>-4.3139050725148991</c:v>
                </c:pt>
                <c:pt idx="129">
                  <c:v>-6.6123638969729654</c:v>
                </c:pt>
                <c:pt idx="130">
                  <c:v>-11.250035547127482</c:v>
                </c:pt>
                <c:pt idx="131">
                  <c:v>-11.914211266033817</c:v>
                </c:pt>
                <c:pt idx="132">
                  <c:v>-31.700716658728197</c:v>
                </c:pt>
                <c:pt idx="133">
                  <c:v>-32.491777356539387</c:v>
                </c:pt>
                <c:pt idx="134">
                  <c:v>-29.589541556779295</c:v>
                </c:pt>
                <c:pt idx="135">
                  <c:v>-28.811446920444723</c:v>
                </c:pt>
                <c:pt idx="136">
                  <c:v>-26.375149771280121</c:v>
                </c:pt>
                <c:pt idx="137">
                  <c:v>-25.876756773446687</c:v>
                </c:pt>
                <c:pt idx="138">
                  <c:v>-26.706172048579901</c:v>
                </c:pt>
                <c:pt idx="139">
                  <c:v>-33.700771009142045</c:v>
                </c:pt>
                <c:pt idx="140">
                  <c:v>-38.748019196849782</c:v>
                </c:pt>
                <c:pt idx="141">
                  <c:v>-41.277377705322579</c:v>
                </c:pt>
                <c:pt idx="142">
                  <c:v>-46.071835618873592</c:v>
                </c:pt>
                <c:pt idx="143">
                  <c:v>-46.645881475415081</c:v>
                </c:pt>
                <c:pt idx="144">
                  <c:v>-58.820477011147887</c:v>
                </c:pt>
                <c:pt idx="145">
                  <c:v>-56.971516873687506</c:v>
                </c:pt>
                <c:pt idx="146">
                  <c:v>-51.484246247564442</c:v>
                </c:pt>
                <c:pt idx="147">
                  <c:v>-47.98693569470197</c:v>
                </c:pt>
                <c:pt idx="148">
                  <c:v>-42.971135445637628</c:v>
                </c:pt>
                <c:pt idx="149">
                  <c:v>-39.825503206113353</c:v>
                </c:pt>
                <c:pt idx="150">
                  <c:v>-37.746022324135993</c:v>
                </c:pt>
                <c:pt idx="151">
                  <c:v>-41.712127034203149</c:v>
                </c:pt>
                <c:pt idx="152">
                  <c:v>-45.410343324067071</c:v>
                </c:pt>
                <c:pt idx="153">
                  <c:v>-47.043622476048768</c:v>
                </c:pt>
                <c:pt idx="154">
                  <c:v>-50.785291638458148</c:v>
                </c:pt>
                <c:pt idx="155">
                  <c:v>-50.443167944555171</c:v>
                </c:pt>
                <c:pt idx="156">
                  <c:v>-53.37966675509233</c:v>
                </c:pt>
                <c:pt idx="157">
                  <c:v>-58.287367805780377</c:v>
                </c:pt>
                <c:pt idx="158">
                  <c:v>-59.569823487370741</c:v>
                </c:pt>
                <c:pt idx="159">
                  <c:v>-62.862098983896431</c:v>
                </c:pt>
                <c:pt idx="160">
                  <c:v>-64.653739576402586</c:v>
                </c:pt>
                <c:pt idx="161">
                  <c:v>-68.45045586413471</c:v>
                </c:pt>
                <c:pt idx="162">
                  <c:v>-69.63203093589982</c:v>
                </c:pt>
                <c:pt idx="163">
                  <c:v>-73.538497114379425</c:v>
                </c:pt>
                <c:pt idx="164">
                  <c:v>-77.421815075736959</c:v>
                </c:pt>
                <c:pt idx="165">
                  <c:v>-79.148515712004155</c:v>
                </c:pt>
                <c:pt idx="166">
                  <c:v>-83.132391656574327</c:v>
                </c:pt>
                <c:pt idx="167">
                  <c:v>-82.855576863570604</c:v>
                </c:pt>
              </c:numCache>
            </c:numRef>
          </c:val>
          <c:smooth val="0"/>
          <c:extLst>
            <c:ext xmlns:c16="http://schemas.microsoft.com/office/drawing/2014/chart" uri="{C3380CC4-5D6E-409C-BE32-E72D297353CC}">
              <c16:uniqueId val="{00000002-E0EB-4E90-B5F8-A62474505EBD}"/>
            </c:ext>
          </c:extLst>
        </c:ser>
        <c:ser>
          <c:idx val="1"/>
          <c:order val="3"/>
          <c:tx>
            <c:strRef>
              <c:f>'Graficos 5-3 a 5-23_Flujos '!$AF$4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'!$AF$5:$AF$172</c:f>
              <c:numCache>
                <c:formatCode>General</c:formatCode>
                <c:ptCount val="168"/>
                <c:pt idx="0">
                  <c:v>470</c:v>
                </c:pt>
                <c:pt idx="1">
                  <c:v>470</c:v>
                </c:pt>
                <c:pt idx="2">
                  <c:v>470</c:v>
                </c:pt>
                <c:pt idx="3">
                  <c:v>470</c:v>
                </c:pt>
                <c:pt idx="4">
                  <c:v>470</c:v>
                </c:pt>
                <c:pt idx="5">
                  <c:v>470</c:v>
                </c:pt>
                <c:pt idx="6">
                  <c:v>470</c:v>
                </c:pt>
                <c:pt idx="7">
                  <c:v>470</c:v>
                </c:pt>
                <c:pt idx="8">
                  <c:v>470</c:v>
                </c:pt>
                <c:pt idx="9">
                  <c:v>470</c:v>
                </c:pt>
                <c:pt idx="10">
                  <c:v>470</c:v>
                </c:pt>
                <c:pt idx="11">
                  <c:v>470</c:v>
                </c:pt>
                <c:pt idx="12">
                  <c:v>470</c:v>
                </c:pt>
                <c:pt idx="13">
                  <c:v>470</c:v>
                </c:pt>
                <c:pt idx="14">
                  <c:v>470</c:v>
                </c:pt>
                <c:pt idx="15">
                  <c:v>470</c:v>
                </c:pt>
                <c:pt idx="16">
                  <c:v>470</c:v>
                </c:pt>
                <c:pt idx="17">
                  <c:v>470</c:v>
                </c:pt>
                <c:pt idx="18">
                  <c:v>470</c:v>
                </c:pt>
                <c:pt idx="19">
                  <c:v>470</c:v>
                </c:pt>
                <c:pt idx="20">
                  <c:v>470</c:v>
                </c:pt>
                <c:pt idx="21">
                  <c:v>470</c:v>
                </c:pt>
                <c:pt idx="22">
                  <c:v>470</c:v>
                </c:pt>
                <c:pt idx="23">
                  <c:v>470</c:v>
                </c:pt>
                <c:pt idx="24">
                  <c:v>470</c:v>
                </c:pt>
                <c:pt idx="25">
                  <c:v>470</c:v>
                </c:pt>
                <c:pt idx="26">
                  <c:v>470</c:v>
                </c:pt>
                <c:pt idx="27">
                  <c:v>470</c:v>
                </c:pt>
                <c:pt idx="28">
                  <c:v>470</c:v>
                </c:pt>
                <c:pt idx="29">
                  <c:v>470</c:v>
                </c:pt>
                <c:pt idx="30">
                  <c:v>470</c:v>
                </c:pt>
                <c:pt idx="31">
                  <c:v>470</c:v>
                </c:pt>
                <c:pt idx="32">
                  <c:v>470</c:v>
                </c:pt>
                <c:pt idx="33">
                  <c:v>470</c:v>
                </c:pt>
                <c:pt idx="34">
                  <c:v>470</c:v>
                </c:pt>
                <c:pt idx="35">
                  <c:v>470</c:v>
                </c:pt>
                <c:pt idx="36">
                  <c:v>470</c:v>
                </c:pt>
                <c:pt idx="37">
                  <c:v>470</c:v>
                </c:pt>
                <c:pt idx="38">
                  <c:v>470</c:v>
                </c:pt>
                <c:pt idx="39">
                  <c:v>470</c:v>
                </c:pt>
                <c:pt idx="40">
                  <c:v>470</c:v>
                </c:pt>
                <c:pt idx="41">
                  <c:v>470</c:v>
                </c:pt>
                <c:pt idx="42">
                  <c:v>470</c:v>
                </c:pt>
                <c:pt idx="43">
                  <c:v>470</c:v>
                </c:pt>
                <c:pt idx="44">
                  <c:v>470</c:v>
                </c:pt>
                <c:pt idx="45">
                  <c:v>470</c:v>
                </c:pt>
                <c:pt idx="46">
                  <c:v>470</c:v>
                </c:pt>
                <c:pt idx="47">
                  <c:v>470</c:v>
                </c:pt>
                <c:pt idx="48">
                  <c:v>470</c:v>
                </c:pt>
                <c:pt idx="49">
                  <c:v>470</c:v>
                </c:pt>
                <c:pt idx="50">
                  <c:v>470</c:v>
                </c:pt>
                <c:pt idx="51">
                  <c:v>470</c:v>
                </c:pt>
                <c:pt idx="52">
                  <c:v>470</c:v>
                </c:pt>
                <c:pt idx="53">
                  <c:v>470</c:v>
                </c:pt>
                <c:pt idx="54">
                  <c:v>470</c:v>
                </c:pt>
                <c:pt idx="55">
                  <c:v>470</c:v>
                </c:pt>
                <c:pt idx="56">
                  <c:v>470</c:v>
                </c:pt>
                <c:pt idx="57">
                  <c:v>470</c:v>
                </c:pt>
                <c:pt idx="58">
                  <c:v>470</c:v>
                </c:pt>
                <c:pt idx="59">
                  <c:v>470</c:v>
                </c:pt>
                <c:pt idx="60">
                  <c:v>470</c:v>
                </c:pt>
                <c:pt idx="61">
                  <c:v>470</c:v>
                </c:pt>
                <c:pt idx="62">
                  <c:v>470</c:v>
                </c:pt>
                <c:pt idx="63">
                  <c:v>470</c:v>
                </c:pt>
                <c:pt idx="64">
                  <c:v>470</c:v>
                </c:pt>
                <c:pt idx="65">
                  <c:v>470</c:v>
                </c:pt>
                <c:pt idx="66">
                  <c:v>470</c:v>
                </c:pt>
                <c:pt idx="67">
                  <c:v>470</c:v>
                </c:pt>
                <c:pt idx="68">
                  <c:v>470</c:v>
                </c:pt>
                <c:pt idx="69">
                  <c:v>470</c:v>
                </c:pt>
                <c:pt idx="70">
                  <c:v>470</c:v>
                </c:pt>
                <c:pt idx="71">
                  <c:v>470</c:v>
                </c:pt>
                <c:pt idx="72">
                  <c:v>470</c:v>
                </c:pt>
                <c:pt idx="73">
                  <c:v>470</c:v>
                </c:pt>
                <c:pt idx="74">
                  <c:v>470</c:v>
                </c:pt>
                <c:pt idx="75">
                  <c:v>470</c:v>
                </c:pt>
                <c:pt idx="76">
                  <c:v>470</c:v>
                </c:pt>
                <c:pt idx="77">
                  <c:v>470</c:v>
                </c:pt>
                <c:pt idx="78">
                  <c:v>470</c:v>
                </c:pt>
                <c:pt idx="79">
                  <c:v>470</c:v>
                </c:pt>
                <c:pt idx="80">
                  <c:v>470</c:v>
                </c:pt>
                <c:pt idx="81">
                  <c:v>470</c:v>
                </c:pt>
                <c:pt idx="82">
                  <c:v>470</c:v>
                </c:pt>
                <c:pt idx="83">
                  <c:v>470</c:v>
                </c:pt>
                <c:pt idx="84">
                  <c:v>470</c:v>
                </c:pt>
                <c:pt idx="85">
                  <c:v>470</c:v>
                </c:pt>
                <c:pt idx="86">
                  <c:v>470</c:v>
                </c:pt>
                <c:pt idx="87">
                  <c:v>470</c:v>
                </c:pt>
                <c:pt idx="88">
                  <c:v>470</c:v>
                </c:pt>
                <c:pt idx="89">
                  <c:v>470</c:v>
                </c:pt>
                <c:pt idx="90">
                  <c:v>470</c:v>
                </c:pt>
                <c:pt idx="91">
                  <c:v>470</c:v>
                </c:pt>
                <c:pt idx="92">
                  <c:v>470</c:v>
                </c:pt>
                <c:pt idx="93">
                  <c:v>470</c:v>
                </c:pt>
                <c:pt idx="94">
                  <c:v>470</c:v>
                </c:pt>
                <c:pt idx="95">
                  <c:v>470</c:v>
                </c:pt>
                <c:pt idx="96">
                  <c:v>470</c:v>
                </c:pt>
                <c:pt idx="97">
                  <c:v>470</c:v>
                </c:pt>
                <c:pt idx="98">
                  <c:v>470</c:v>
                </c:pt>
                <c:pt idx="99">
                  <c:v>470</c:v>
                </c:pt>
                <c:pt idx="100">
                  <c:v>470</c:v>
                </c:pt>
                <c:pt idx="101">
                  <c:v>470</c:v>
                </c:pt>
                <c:pt idx="102">
                  <c:v>470</c:v>
                </c:pt>
                <c:pt idx="103">
                  <c:v>470</c:v>
                </c:pt>
                <c:pt idx="104">
                  <c:v>470</c:v>
                </c:pt>
                <c:pt idx="105">
                  <c:v>470</c:v>
                </c:pt>
                <c:pt idx="106">
                  <c:v>470</c:v>
                </c:pt>
                <c:pt idx="107">
                  <c:v>470</c:v>
                </c:pt>
                <c:pt idx="108">
                  <c:v>470</c:v>
                </c:pt>
                <c:pt idx="109">
                  <c:v>470</c:v>
                </c:pt>
                <c:pt idx="110">
                  <c:v>470</c:v>
                </c:pt>
                <c:pt idx="111">
                  <c:v>470</c:v>
                </c:pt>
                <c:pt idx="112">
                  <c:v>470</c:v>
                </c:pt>
                <c:pt idx="113">
                  <c:v>470</c:v>
                </c:pt>
                <c:pt idx="114">
                  <c:v>470</c:v>
                </c:pt>
                <c:pt idx="115">
                  <c:v>470</c:v>
                </c:pt>
                <c:pt idx="116">
                  <c:v>470</c:v>
                </c:pt>
                <c:pt idx="117">
                  <c:v>470</c:v>
                </c:pt>
                <c:pt idx="118">
                  <c:v>470</c:v>
                </c:pt>
                <c:pt idx="119">
                  <c:v>470</c:v>
                </c:pt>
                <c:pt idx="120">
                  <c:v>470</c:v>
                </c:pt>
                <c:pt idx="121">
                  <c:v>470</c:v>
                </c:pt>
                <c:pt idx="122">
                  <c:v>470</c:v>
                </c:pt>
                <c:pt idx="123">
                  <c:v>470</c:v>
                </c:pt>
                <c:pt idx="124">
                  <c:v>470</c:v>
                </c:pt>
                <c:pt idx="125">
                  <c:v>470</c:v>
                </c:pt>
                <c:pt idx="126">
                  <c:v>470</c:v>
                </c:pt>
                <c:pt idx="127">
                  <c:v>470</c:v>
                </c:pt>
                <c:pt idx="128">
                  <c:v>470</c:v>
                </c:pt>
                <c:pt idx="129">
                  <c:v>470</c:v>
                </c:pt>
                <c:pt idx="130">
                  <c:v>470</c:v>
                </c:pt>
                <c:pt idx="131">
                  <c:v>470</c:v>
                </c:pt>
                <c:pt idx="132">
                  <c:v>470</c:v>
                </c:pt>
                <c:pt idx="133">
                  <c:v>470</c:v>
                </c:pt>
                <c:pt idx="134">
                  <c:v>470</c:v>
                </c:pt>
                <c:pt idx="135">
                  <c:v>470</c:v>
                </c:pt>
                <c:pt idx="136">
                  <c:v>470</c:v>
                </c:pt>
                <c:pt idx="137">
                  <c:v>470</c:v>
                </c:pt>
                <c:pt idx="138">
                  <c:v>470</c:v>
                </c:pt>
                <c:pt idx="139">
                  <c:v>470</c:v>
                </c:pt>
                <c:pt idx="140">
                  <c:v>470</c:v>
                </c:pt>
                <c:pt idx="141">
                  <c:v>470</c:v>
                </c:pt>
                <c:pt idx="142">
                  <c:v>470</c:v>
                </c:pt>
                <c:pt idx="143">
                  <c:v>470</c:v>
                </c:pt>
                <c:pt idx="144">
                  <c:v>470</c:v>
                </c:pt>
                <c:pt idx="145">
                  <c:v>470</c:v>
                </c:pt>
                <c:pt idx="146">
                  <c:v>470</c:v>
                </c:pt>
                <c:pt idx="147">
                  <c:v>470</c:v>
                </c:pt>
                <c:pt idx="148">
                  <c:v>470</c:v>
                </c:pt>
                <c:pt idx="149">
                  <c:v>470</c:v>
                </c:pt>
                <c:pt idx="150">
                  <c:v>470</c:v>
                </c:pt>
                <c:pt idx="151">
                  <c:v>470</c:v>
                </c:pt>
                <c:pt idx="152">
                  <c:v>470</c:v>
                </c:pt>
                <c:pt idx="153">
                  <c:v>470</c:v>
                </c:pt>
                <c:pt idx="154">
                  <c:v>470</c:v>
                </c:pt>
                <c:pt idx="155">
                  <c:v>470</c:v>
                </c:pt>
                <c:pt idx="156">
                  <c:v>470</c:v>
                </c:pt>
                <c:pt idx="157">
                  <c:v>470</c:v>
                </c:pt>
                <c:pt idx="158">
                  <c:v>470</c:v>
                </c:pt>
                <c:pt idx="159">
                  <c:v>470</c:v>
                </c:pt>
                <c:pt idx="160">
                  <c:v>470</c:v>
                </c:pt>
                <c:pt idx="161">
                  <c:v>470</c:v>
                </c:pt>
                <c:pt idx="162">
                  <c:v>470</c:v>
                </c:pt>
                <c:pt idx="163">
                  <c:v>470</c:v>
                </c:pt>
                <c:pt idx="164">
                  <c:v>470</c:v>
                </c:pt>
                <c:pt idx="165">
                  <c:v>470</c:v>
                </c:pt>
                <c:pt idx="166">
                  <c:v>470</c:v>
                </c:pt>
                <c:pt idx="167">
                  <c:v>470</c:v>
                </c:pt>
              </c:numCache>
            </c:numRef>
          </c:val>
          <c:smooth val="0"/>
          <c:extLst>
            <c:ext xmlns:c16="http://schemas.microsoft.com/office/drawing/2014/chart" uri="{C3380CC4-5D6E-409C-BE32-E72D297353CC}">
              <c16:uniqueId val="{00000003-E0EB-4E90-B5F8-A62474505EBD}"/>
            </c:ext>
          </c:extLst>
        </c:ser>
        <c:ser>
          <c:idx val="2"/>
          <c:order val="4"/>
          <c:tx>
            <c:strRef>
              <c:f>'Graficos 5-3 a 5-23_Flujos '!$AG$4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'!$AG$5:$AG$172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-120</c:v>
                </c:pt>
                <c:pt idx="103">
                  <c:v>-120</c:v>
                </c:pt>
                <c:pt idx="104">
                  <c:v>-120</c:v>
                </c:pt>
                <c:pt idx="105">
                  <c:v>-120</c:v>
                </c:pt>
                <c:pt idx="106">
                  <c:v>-120</c:v>
                </c:pt>
                <c:pt idx="107">
                  <c:v>-120</c:v>
                </c:pt>
                <c:pt idx="108">
                  <c:v>-120</c:v>
                </c:pt>
                <c:pt idx="109">
                  <c:v>-120</c:v>
                </c:pt>
                <c:pt idx="110">
                  <c:v>-120</c:v>
                </c:pt>
                <c:pt idx="111">
                  <c:v>-120</c:v>
                </c:pt>
                <c:pt idx="112">
                  <c:v>-120</c:v>
                </c:pt>
                <c:pt idx="113">
                  <c:v>-120</c:v>
                </c:pt>
                <c:pt idx="114">
                  <c:v>-120</c:v>
                </c:pt>
                <c:pt idx="115">
                  <c:v>-120</c:v>
                </c:pt>
                <c:pt idx="116">
                  <c:v>-120</c:v>
                </c:pt>
                <c:pt idx="117">
                  <c:v>-120</c:v>
                </c:pt>
                <c:pt idx="118">
                  <c:v>-120</c:v>
                </c:pt>
                <c:pt idx="119">
                  <c:v>-120</c:v>
                </c:pt>
                <c:pt idx="120">
                  <c:v>-120</c:v>
                </c:pt>
                <c:pt idx="121">
                  <c:v>-120</c:v>
                </c:pt>
                <c:pt idx="122">
                  <c:v>-120</c:v>
                </c:pt>
                <c:pt idx="123">
                  <c:v>-120</c:v>
                </c:pt>
                <c:pt idx="124">
                  <c:v>-120</c:v>
                </c:pt>
                <c:pt idx="125">
                  <c:v>-120</c:v>
                </c:pt>
                <c:pt idx="126">
                  <c:v>-120</c:v>
                </c:pt>
                <c:pt idx="127">
                  <c:v>-120</c:v>
                </c:pt>
                <c:pt idx="128">
                  <c:v>-120</c:v>
                </c:pt>
                <c:pt idx="129">
                  <c:v>-120</c:v>
                </c:pt>
                <c:pt idx="130">
                  <c:v>-120</c:v>
                </c:pt>
                <c:pt idx="131">
                  <c:v>-120</c:v>
                </c:pt>
                <c:pt idx="132">
                  <c:v>-120</c:v>
                </c:pt>
                <c:pt idx="133">
                  <c:v>-120</c:v>
                </c:pt>
                <c:pt idx="134">
                  <c:v>-120</c:v>
                </c:pt>
                <c:pt idx="135">
                  <c:v>-120</c:v>
                </c:pt>
                <c:pt idx="136">
                  <c:v>-120</c:v>
                </c:pt>
                <c:pt idx="137">
                  <c:v>-120</c:v>
                </c:pt>
                <c:pt idx="138">
                  <c:v>-120</c:v>
                </c:pt>
                <c:pt idx="139">
                  <c:v>-120</c:v>
                </c:pt>
                <c:pt idx="140">
                  <c:v>-120</c:v>
                </c:pt>
                <c:pt idx="141">
                  <c:v>-120</c:v>
                </c:pt>
                <c:pt idx="142">
                  <c:v>-120</c:v>
                </c:pt>
                <c:pt idx="143">
                  <c:v>-120</c:v>
                </c:pt>
                <c:pt idx="144">
                  <c:v>-120</c:v>
                </c:pt>
                <c:pt idx="145">
                  <c:v>-120</c:v>
                </c:pt>
                <c:pt idx="146">
                  <c:v>-120</c:v>
                </c:pt>
                <c:pt idx="147">
                  <c:v>-120</c:v>
                </c:pt>
                <c:pt idx="148">
                  <c:v>-120</c:v>
                </c:pt>
                <c:pt idx="149">
                  <c:v>-120</c:v>
                </c:pt>
                <c:pt idx="150">
                  <c:v>-120</c:v>
                </c:pt>
                <c:pt idx="151">
                  <c:v>-120</c:v>
                </c:pt>
                <c:pt idx="152">
                  <c:v>-120</c:v>
                </c:pt>
                <c:pt idx="153">
                  <c:v>-120</c:v>
                </c:pt>
                <c:pt idx="154">
                  <c:v>-120</c:v>
                </c:pt>
                <c:pt idx="155">
                  <c:v>-120</c:v>
                </c:pt>
                <c:pt idx="156">
                  <c:v>-120</c:v>
                </c:pt>
                <c:pt idx="157">
                  <c:v>-120</c:v>
                </c:pt>
                <c:pt idx="158">
                  <c:v>-120</c:v>
                </c:pt>
                <c:pt idx="159">
                  <c:v>-120</c:v>
                </c:pt>
                <c:pt idx="160">
                  <c:v>-120</c:v>
                </c:pt>
                <c:pt idx="161">
                  <c:v>-120</c:v>
                </c:pt>
                <c:pt idx="162">
                  <c:v>-120</c:v>
                </c:pt>
                <c:pt idx="163">
                  <c:v>-120</c:v>
                </c:pt>
                <c:pt idx="164">
                  <c:v>-120</c:v>
                </c:pt>
                <c:pt idx="165">
                  <c:v>-120</c:v>
                </c:pt>
                <c:pt idx="166">
                  <c:v>-120</c:v>
                </c:pt>
                <c:pt idx="167">
                  <c:v>-120</c:v>
                </c:pt>
              </c:numCache>
            </c:numRef>
          </c:val>
          <c:smooth val="0"/>
          <c:extLst>
            <c:ext xmlns:c16="http://schemas.microsoft.com/office/drawing/2014/chart" uri="{C3380CC4-5D6E-409C-BE32-E72D297353CC}">
              <c16:uniqueId val="{00000004-E0EB-4E90-B5F8-A62474505EBD}"/>
            </c:ext>
          </c:extLst>
        </c:ser>
        <c:dLbls>
          <c:showLegendKey val="0"/>
          <c:showVal val="0"/>
          <c:showCatName val="0"/>
          <c:showSerName val="0"/>
          <c:showPercent val="0"/>
          <c:showBubbleSize val="0"/>
        </c:dLbls>
        <c:smooth val="0"/>
        <c:axId val="1027096928"/>
        <c:axId val="1027097472"/>
      </c:lineChart>
      <c:dateAx>
        <c:axId val="102709692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1027097472"/>
        <c:crosses val="autoZero"/>
        <c:auto val="1"/>
        <c:lblOffset val="100"/>
        <c:baseTimeUnit val="months"/>
      </c:dateAx>
      <c:valAx>
        <c:axId val="1027097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027096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rgbClr val="0070C0"/>
                </a:solidFill>
                <a:latin typeface="Arial" panose="020B0604020202020204" pitchFamily="34" charset="0"/>
                <a:ea typeface="+mj-ea"/>
                <a:cs typeface="Arial" panose="020B0604020202020204" pitchFamily="34" charset="0"/>
              </a:defRPr>
            </a:pPr>
            <a:r>
              <a:rPr lang="es-MX" sz="1200" b="1">
                <a:solidFill>
                  <a:srgbClr val="0070C0"/>
                </a:solidFill>
              </a:rPr>
              <a:t>Importación Cartagena</a:t>
            </a:r>
            <a:endParaRPr lang="es-MX" sz="1200" b="1" baseline="0">
              <a:solidFill>
                <a:srgbClr val="0070C0"/>
              </a:solidFill>
            </a:endParaRP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rgbClr val="0070C0"/>
              </a:solidFill>
              <a:latin typeface="Arial" panose="020B0604020202020204" pitchFamily="34" charset="0"/>
              <a:ea typeface="+mj-ea"/>
              <a:cs typeface="Arial" panose="020B0604020202020204" pitchFamily="34" charset="0"/>
            </a:defRPr>
          </a:pPr>
          <a:endParaRPr lang="es-MX"/>
        </a:p>
      </c:txPr>
    </c:title>
    <c:autoTitleDeleted val="0"/>
    <c:plotArea>
      <c:layout/>
      <c:lineChart>
        <c:grouping val="standard"/>
        <c:varyColors val="0"/>
        <c:ser>
          <c:idx val="0"/>
          <c:order val="0"/>
          <c:tx>
            <c:strRef>
              <c:f>'Graficos 5-3 a 5-23_Flujos '!$GH$4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'!$GH$5:$GH$172</c:f>
              <c:numCache>
                <c:formatCode>General</c:formatCode>
                <c:ptCount val="168"/>
                <c:pt idx="0">
                  <c:v>87.519042846542447</c:v>
                </c:pt>
                <c:pt idx="1">
                  <c:v>88.101403935329984</c:v>
                </c:pt>
                <c:pt idx="2">
                  <c:v>57.224796777513824</c:v>
                </c:pt>
                <c:pt idx="3">
                  <c:v>54.924466163312644</c:v>
                </c:pt>
                <c:pt idx="4">
                  <c:v>49.768972274909544</c:v>
                </c:pt>
                <c:pt idx="5">
                  <c:v>76.886794397566604</c:v>
                </c:pt>
                <c:pt idx="6">
                  <c:v>67.543102101410284</c:v>
                </c:pt>
                <c:pt idx="7">
                  <c:v>65.235267568626796</c:v>
                </c:pt>
                <c:pt idx="8">
                  <c:v>101.29167432598432</c:v>
                </c:pt>
                <c:pt idx="9">
                  <c:v>98.723801090900224</c:v>
                </c:pt>
                <c:pt idx="10">
                  <c:v>120.75871816230097</c:v>
                </c:pt>
                <c:pt idx="11">
                  <c:v>114.81030267973796</c:v>
                </c:pt>
                <c:pt idx="12">
                  <c:v>112.18368218712263</c:v>
                </c:pt>
                <c:pt idx="13">
                  <c:v>132.74788342350143</c:v>
                </c:pt>
                <c:pt idx="14">
                  <c:v>128.98552343657761</c:v>
                </c:pt>
                <c:pt idx="15">
                  <c:v>117.91220237972132</c:v>
                </c:pt>
                <c:pt idx="16">
                  <c:v>124.87875326885283</c:v>
                </c:pt>
                <c:pt idx="17">
                  <c:v>153.53505435896346</c:v>
                </c:pt>
                <c:pt idx="18">
                  <c:v>135.41684329765567</c:v>
                </c:pt>
                <c:pt idx="19">
                  <c:v>157.06059130236852</c:v>
                </c:pt>
                <c:pt idx="20">
                  <c:v>207.02177114596356</c:v>
                </c:pt>
                <c:pt idx="21">
                  <c:v>192.63513678333362</c:v>
                </c:pt>
                <c:pt idx="22">
                  <c:v>180.29894207162337</c:v>
                </c:pt>
                <c:pt idx="23">
                  <c:v>293.438686694701</c:v>
                </c:pt>
                <c:pt idx="24">
                  <c:v>296.55929397581406</c:v>
                </c:pt>
                <c:pt idx="25">
                  <c:v>298.81891193792069</c:v>
                </c:pt>
                <c:pt idx="26">
                  <c:v>70.700205878617112</c:v>
                </c:pt>
                <c:pt idx="27">
                  <c:v>69.541332992435471</c:v>
                </c:pt>
                <c:pt idx="28">
                  <c:v>45.076120096394277</c:v>
                </c:pt>
                <c:pt idx="29">
                  <c:v>86.963699845992423</c:v>
                </c:pt>
                <c:pt idx="30">
                  <c:v>83.805084412114923</c:v>
                </c:pt>
                <c:pt idx="31">
                  <c:v>80.426048649531722</c:v>
                </c:pt>
                <c:pt idx="32">
                  <c:v>74.52899676911457</c:v>
                </c:pt>
                <c:pt idx="33">
                  <c:v>67.105993433212831</c:v>
                </c:pt>
                <c:pt idx="34">
                  <c:v>84.017410473692891</c:v>
                </c:pt>
                <c:pt idx="35">
                  <c:v>100.13036575103189</c:v>
                </c:pt>
                <c:pt idx="36">
                  <c:v>95.525006628378804</c:v>
                </c:pt>
                <c:pt idx="37">
                  <c:v>102.02942690677048</c:v>
                </c:pt>
                <c:pt idx="38">
                  <c:v>70.700205833886628</c:v>
                </c:pt>
                <c:pt idx="39">
                  <c:v>69.586734550614182</c:v>
                </c:pt>
                <c:pt idx="40">
                  <c:v>64.715931229282319</c:v>
                </c:pt>
                <c:pt idx="41">
                  <c:v>90.625367789720158</c:v>
                </c:pt>
                <c:pt idx="42">
                  <c:v>83.805084426477293</c:v>
                </c:pt>
                <c:pt idx="43">
                  <c:v>80.426048549396057</c:v>
                </c:pt>
                <c:pt idx="44">
                  <c:v>74.528997262743161</c:v>
                </c:pt>
                <c:pt idx="45">
                  <c:v>67.105993860835298</c:v>
                </c:pt>
                <c:pt idx="46">
                  <c:v>77.198597926777211</c:v>
                </c:pt>
                <c:pt idx="47">
                  <c:v>81.834103463185059</c:v>
                </c:pt>
                <c:pt idx="48">
                  <c:v>83.130882281145176</c:v>
                </c:pt>
                <c:pt idx="49">
                  <c:v>92.658862816997342</c:v>
                </c:pt>
                <c:pt idx="50">
                  <c:v>112.90647975162932</c:v>
                </c:pt>
                <c:pt idx="51">
                  <c:v>109.45147316559326</c:v>
                </c:pt>
                <c:pt idx="52">
                  <c:v>108.67312728627638</c:v>
                </c:pt>
                <c:pt idx="53">
                  <c:v>135.78778819383982</c:v>
                </c:pt>
                <c:pt idx="54">
                  <c:v>111.14380917515271</c:v>
                </c:pt>
                <c:pt idx="55">
                  <c:v>92.429278853811041</c:v>
                </c:pt>
                <c:pt idx="56">
                  <c:v>120.63635184932292</c:v>
                </c:pt>
                <c:pt idx="57">
                  <c:v>110.62649004261158</c:v>
                </c:pt>
                <c:pt idx="58">
                  <c:v>115.78917540649553</c:v>
                </c:pt>
                <c:pt idx="59">
                  <c:v>266.19819354533684</c:v>
                </c:pt>
                <c:pt idx="60">
                  <c:v>256.30870214730885</c:v>
                </c:pt>
                <c:pt idx="61">
                  <c:v>256.54197194809973</c:v>
                </c:pt>
                <c:pt idx="62">
                  <c:v>70.700205978147324</c:v>
                </c:pt>
                <c:pt idx="63">
                  <c:v>69.586734655903939</c:v>
                </c:pt>
                <c:pt idx="64">
                  <c:v>64.699219700335263</c:v>
                </c:pt>
                <c:pt idx="65">
                  <c:v>90.625367850643528</c:v>
                </c:pt>
                <c:pt idx="66">
                  <c:v>83.805084473639468</c:v>
                </c:pt>
                <c:pt idx="67">
                  <c:v>80.426048598901559</c:v>
                </c:pt>
                <c:pt idx="68">
                  <c:v>74.528996376430825</c:v>
                </c:pt>
                <c:pt idx="69">
                  <c:v>67.105993105377621</c:v>
                </c:pt>
                <c:pt idx="70">
                  <c:v>76.712815961703186</c:v>
                </c:pt>
                <c:pt idx="71">
                  <c:v>79.775222875132158</c:v>
                </c:pt>
                <c:pt idx="72">
                  <c:v>68.503669000456455</c:v>
                </c:pt>
                <c:pt idx="73">
                  <c:v>75.164519382170681</c:v>
                </c:pt>
                <c:pt idx="74">
                  <c:v>70.700205809003407</c:v>
                </c:pt>
                <c:pt idx="75">
                  <c:v>69.586734529601671</c:v>
                </c:pt>
                <c:pt idx="76">
                  <c:v>64.699219769636926</c:v>
                </c:pt>
                <c:pt idx="77">
                  <c:v>90.625367733827687</c:v>
                </c:pt>
                <c:pt idx="78">
                  <c:v>83.805084417366288</c:v>
                </c:pt>
                <c:pt idx="79">
                  <c:v>80.42604852296337</c:v>
                </c:pt>
                <c:pt idx="80">
                  <c:v>74.528996375788068</c:v>
                </c:pt>
                <c:pt idx="81">
                  <c:v>67.105993104650096</c:v>
                </c:pt>
                <c:pt idx="82">
                  <c:v>76.712816017776248</c:v>
                </c:pt>
                <c:pt idx="83">
                  <c:v>236.92185272574071</c:v>
                </c:pt>
                <c:pt idx="84">
                  <c:v>225.51347608742438</c:v>
                </c:pt>
                <c:pt idx="85">
                  <c:v>238.69956170824941</c:v>
                </c:pt>
                <c:pt idx="86">
                  <c:v>244.20682179983928</c:v>
                </c:pt>
                <c:pt idx="87">
                  <c:v>233.76894428157689</c:v>
                </c:pt>
                <c:pt idx="88">
                  <c:v>229.21743513699286</c:v>
                </c:pt>
                <c:pt idx="89">
                  <c:v>256.30648180247442</c:v>
                </c:pt>
                <c:pt idx="90">
                  <c:v>247.87697293035865</c:v>
                </c:pt>
                <c:pt idx="91">
                  <c:v>245.34450039875759</c:v>
                </c:pt>
                <c:pt idx="92">
                  <c:v>285.42587230993712</c:v>
                </c:pt>
                <c:pt idx="93">
                  <c:v>274.1939366285921</c:v>
                </c:pt>
                <c:pt idx="94">
                  <c:v>295.55279631284662</c:v>
                </c:pt>
                <c:pt idx="95">
                  <c:v>293.34922401841357</c:v>
                </c:pt>
                <c:pt idx="96">
                  <c:v>278.05925975699239</c:v>
                </c:pt>
                <c:pt idx="97">
                  <c:v>278.01428982020633</c:v>
                </c:pt>
                <c:pt idx="98">
                  <c:v>236.78559419432199</c:v>
                </c:pt>
                <c:pt idx="99">
                  <c:v>234.81687868621498</c:v>
                </c:pt>
                <c:pt idx="100">
                  <c:v>230.20450076285564</c:v>
                </c:pt>
                <c:pt idx="101">
                  <c:v>256.97065936638705</c:v>
                </c:pt>
                <c:pt idx="102">
                  <c:v>248.30725361542778</c:v>
                </c:pt>
                <c:pt idx="103">
                  <c:v>246.29793662277976</c:v>
                </c:pt>
                <c:pt idx="104">
                  <c:v>242.08855816010839</c:v>
                </c:pt>
                <c:pt idx="105">
                  <c:v>242.10084963494387</c:v>
                </c:pt>
                <c:pt idx="106">
                  <c:v>245.14263005103177</c:v>
                </c:pt>
                <c:pt idx="107">
                  <c:v>239.31210299771561</c:v>
                </c:pt>
                <c:pt idx="108">
                  <c:v>241.71796928067849</c:v>
                </c:pt>
                <c:pt idx="109">
                  <c:v>256.02861598815025</c:v>
                </c:pt>
                <c:pt idx="110">
                  <c:v>244.90685549293917</c:v>
                </c:pt>
                <c:pt idx="111">
                  <c:v>231.4198753674049</c:v>
                </c:pt>
                <c:pt idx="112">
                  <c:v>254.33012694035958</c:v>
                </c:pt>
                <c:pt idx="113">
                  <c:v>232.02558057162474</c:v>
                </c:pt>
                <c:pt idx="114">
                  <c:v>272.27534143634568</c:v>
                </c:pt>
                <c:pt idx="115">
                  <c:v>280.13505437879058</c:v>
                </c:pt>
                <c:pt idx="116">
                  <c:v>319.81189797043555</c:v>
                </c:pt>
                <c:pt idx="117">
                  <c:v>298.01163594732679</c:v>
                </c:pt>
                <c:pt idx="118">
                  <c:v>320.16782050958398</c:v>
                </c:pt>
                <c:pt idx="119">
                  <c:v>351.38804271960043</c:v>
                </c:pt>
                <c:pt idx="120">
                  <c:v>327.71249316017872</c:v>
                </c:pt>
                <c:pt idx="121">
                  <c:v>351.03501109529327</c:v>
                </c:pt>
                <c:pt idx="122">
                  <c:v>275.74425936201624</c:v>
                </c:pt>
                <c:pt idx="123">
                  <c:v>278.19682463577055</c:v>
                </c:pt>
                <c:pt idx="124">
                  <c:v>253.55520609397459</c:v>
                </c:pt>
                <c:pt idx="125">
                  <c:v>303.75872544185654</c:v>
                </c:pt>
                <c:pt idx="126">
                  <c:v>302.73677619460045</c:v>
                </c:pt>
                <c:pt idx="127">
                  <c:v>308.12026822124017</c:v>
                </c:pt>
                <c:pt idx="128">
                  <c:v>335.32182539345104</c:v>
                </c:pt>
                <c:pt idx="129">
                  <c:v>319.32205411861838</c:v>
                </c:pt>
                <c:pt idx="130">
                  <c:v>342.23809997545629</c:v>
                </c:pt>
                <c:pt idx="131">
                  <c:v>346.18672594879558</c:v>
                </c:pt>
                <c:pt idx="132">
                  <c:v>333.3196847660713</c:v>
                </c:pt>
                <c:pt idx="133">
                  <c:v>354.76819730496368</c:v>
                </c:pt>
                <c:pt idx="134">
                  <c:v>319.13285578928048</c:v>
                </c:pt>
                <c:pt idx="135">
                  <c:v>316.29187831351777</c:v>
                </c:pt>
                <c:pt idx="136">
                  <c:v>315.87274487819332</c:v>
                </c:pt>
                <c:pt idx="137">
                  <c:v>345.4370262627636</c:v>
                </c:pt>
                <c:pt idx="138">
                  <c:v>340.55424751174326</c:v>
                </c:pt>
                <c:pt idx="139">
                  <c:v>339.49428921146239</c:v>
                </c:pt>
                <c:pt idx="140">
                  <c:v>389.73339214223108</c:v>
                </c:pt>
                <c:pt idx="141">
                  <c:v>373.57148017352944</c:v>
                </c:pt>
                <c:pt idx="142">
                  <c:v>399.59263078318281</c:v>
                </c:pt>
                <c:pt idx="143">
                  <c:v>403.55989731710918</c:v>
                </c:pt>
                <c:pt idx="144">
                  <c:v>406.08417430725524</c:v>
                </c:pt>
                <c:pt idx="145">
                  <c:v>436.80077927245128</c:v>
                </c:pt>
                <c:pt idx="146">
                  <c:v>375.80484496432734</c:v>
                </c:pt>
                <c:pt idx="147">
                  <c:v>361.15239708835571</c:v>
                </c:pt>
                <c:pt idx="148">
                  <c:v>385.81410650994439</c:v>
                </c:pt>
                <c:pt idx="149">
                  <c:v>407.00104692280354</c:v>
                </c:pt>
                <c:pt idx="150">
                  <c:v>396.12579984524899</c:v>
                </c:pt>
                <c:pt idx="151">
                  <c:v>390.40549138460221</c:v>
                </c:pt>
                <c:pt idx="152">
                  <c:v>448.91809017969365</c:v>
                </c:pt>
                <c:pt idx="153">
                  <c:v>430.7518520361599</c:v>
                </c:pt>
                <c:pt idx="154">
                  <c:v>449.99999999992792</c:v>
                </c:pt>
                <c:pt idx="155">
                  <c:v>449.99999999994179</c:v>
                </c:pt>
                <c:pt idx="156">
                  <c:v>438.18922104172526</c:v>
                </c:pt>
                <c:pt idx="157">
                  <c:v>449.99999999988336</c:v>
                </c:pt>
                <c:pt idx="158">
                  <c:v>399.76160877573187</c:v>
                </c:pt>
                <c:pt idx="159">
                  <c:v>384.96441078780219</c:v>
                </c:pt>
                <c:pt idx="160">
                  <c:v>390.22170648442443</c:v>
                </c:pt>
                <c:pt idx="161">
                  <c:v>426.84160065631619</c:v>
                </c:pt>
                <c:pt idx="162">
                  <c:v>405.86255486409857</c:v>
                </c:pt>
                <c:pt idx="163">
                  <c:v>413.73422522546906</c:v>
                </c:pt>
                <c:pt idx="164">
                  <c:v>447.00250745474619</c:v>
                </c:pt>
                <c:pt idx="165">
                  <c:v>429.42560068566394</c:v>
                </c:pt>
                <c:pt idx="166">
                  <c:v>449.9999999997932</c:v>
                </c:pt>
                <c:pt idx="167">
                  <c:v>448.71050955325728</c:v>
                </c:pt>
              </c:numCache>
            </c:numRef>
          </c:val>
          <c:smooth val="0"/>
          <c:extLst>
            <c:ext xmlns:c16="http://schemas.microsoft.com/office/drawing/2014/chart" uri="{C3380CC4-5D6E-409C-BE32-E72D297353CC}">
              <c16:uniqueId val="{00000000-D53F-4520-B424-9A1EFCB03566}"/>
            </c:ext>
          </c:extLst>
        </c:ser>
        <c:ser>
          <c:idx val="1"/>
          <c:order val="1"/>
          <c:tx>
            <c:strRef>
              <c:f>'Graficos 5-3 a 5-23_Flujos '!$GI$4</c:f>
              <c:strCache>
                <c:ptCount val="1"/>
                <c:pt idx="0">
                  <c:v>Flujo Oferta2</c:v>
                </c:pt>
              </c:strCache>
            </c:strRef>
          </c:tx>
          <c:spPr>
            <a:ln w="38100" cap="rnd">
              <a:solidFill>
                <a:srgbClr val="FFC000"/>
              </a:solidFill>
              <a:prstDash val="sysDot"/>
              <a:round/>
            </a:ln>
            <a:effectLst/>
          </c:spPr>
          <c:marker>
            <c:symbol val="none"/>
          </c:marker>
          <c:val>
            <c:numRef>
              <c:f>'Graficos 5-3 a 5-23_Flujos '!$GI$5:$GI$172</c:f>
              <c:numCache>
                <c:formatCode>General</c:formatCode>
                <c:ptCount val="168"/>
                <c:pt idx="0">
                  <c:v>-3.9221953817287469E-12</c:v>
                </c:pt>
                <c:pt idx="1">
                  <c:v>9.3502103636182596</c:v>
                </c:pt>
                <c:pt idx="2">
                  <c:v>2.9189686849734472E-11</c:v>
                </c:pt>
                <c:pt idx="3">
                  <c:v>2.8981699847839916E-10</c:v>
                </c:pt>
                <c:pt idx="4">
                  <c:v>2.5495621823264246E-9</c:v>
                </c:pt>
                <c:pt idx="5">
                  <c:v>4.0772265682333505E-10</c:v>
                </c:pt>
                <c:pt idx="6">
                  <c:v>3.1576589168209424E-11</c:v>
                </c:pt>
                <c:pt idx="7">
                  <c:v>2.2311079125054436E-10</c:v>
                </c:pt>
                <c:pt idx="8">
                  <c:v>53.838753060106484</c:v>
                </c:pt>
                <c:pt idx="9">
                  <c:v>50.1097081615696</c:v>
                </c:pt>
                <c:pt idx="10">
                  <c:v>88.637682887191232</c:v>
                </c:pt>
                <c:pt idx="11">
                  <c:v>70.485531809050684</c:v>
                </c:pt>
                <c:pt idx="12">
                  <c:v>42.791444899693431</c:v>
                </c:pt>
                <c:pt idx="13">
                  <c:v>92.28721314269211</c:v>
                </c:pt>
                <c:pt idx="14">
                  <c:v>77.933574188754477</c:v>
                </c:pt>
                <c:pt idx="15">
                  <c:v>76.817148050313108</c:v>
                </c:pt>
                <c:pt idx="16">
                  <c:v>81.022042163967086</c:v>
                </c:pt>
                <c:pt idx="17">
                  <c:v>114.45154591242795</c:v>
                </c:pt>
                <c:pt idx="18">
                  <c:v>104.95446987575751</c:v>
                </c:pt>
                <c:pt idx="19">
                  <c:v>138.35147973077304</c:v>
                </c:pt>
                <c:pt idx="20">
                  <c:v>188.62441981960995</c:v>
                </c:pt>
                <c:pt idx="21">
                  <c:v>174.62910671051128</c:v>
                </c:pt>
                <c:pt idx="22">
                  <c:v>162.62074376989517</c:v>
                </c:pt>
                <c:pt idx="23">
                  <c:v>276.17786913505455</c:v>
                </c:pt>
                <c:pt idx="24">
                  <c:v>272.99412810483943</c:v>
                </c:pt>
                <c:pt idx="25">
                  <c:v>285.97006988850308</c:v>
                </c:pt>
                <c:pt idx="26">
                  <c:v>33.202719739602635</c:v>
                </c:pt>
                <c:pt idx="27">
                  <c:v>14.767247479454085</c:v>
                </c:pt>
                <c:pt idx="28">
                  <c:v>9.3132802745211997E-9</c:v>
                </c:pt>
                <c:pt idx="29">
                  <c:v>15.270743215459504</c:v>
                </c:pt>
                <c:pt idx="30">
                  <c:v>35.091412251364574</c:v>
                </c:pt>
                <c:pt idx="31">
                  <c:v>45.367041333393189</c:v>
                </c:pt>
                <c:pt idx="32">
                  <c:v>55.780823635254762</c:v>
                </c:pt>
                <c:pt idx="33">
                  <c:v>45.663114345828689</c:v>
                </c:pt>
                <c:pt idx="34">
                  <c:v>66.83976259758424</c:v>
                </c:pt>
                <c:pt idx="35">
                  <c:v>80.752822266409396</c:v>
                </c:pt>
                <c:pt idx="36">
                  <c:v>74.150095485075838</c:v>
                </c:pt>
                <c:pt idx="37">
                  <c:v>85.402798366394791</c:v>
                </c:pt>
                <c:pt idx="38">
                  <c:v>52.545978403765162</c:v>
                </c:pt>
                <c:pt idx="39">
                  <c:v>50.901932346584317</c:v>
                </c:pt>
                <c:pt idx="40">
                  <c:v>47.075019913892334</c:v>
                </c:pt>
                <c:pt idx="41">
                  <c:v>74.324381837795556</c:v>
                </c:pt>
                <c:pt idx="42">
                  <c:v>66.147203216553407</c:v>
                </c:pt>
                <c:pt idx="43">
                  <c:v>66.937619648635746</c:v>
                </c:pt>
                <c:pt idx="44">
                  <c:v>65.573953161867948</c:v>
                </c:pt>
                <c:pt idx="45">
                  <c:v>57.384198784328341</c:v>
                </c:pt>
                <c:pt idx="46">
                  <c:v>73.315722225257957</c:v>
                </c:pt>
                <c:pt idx="47">
                  <c:v>76.943213711753316</c:v>
                </c:pt>
                <c:pt idx="48">
                  <c:v>77.283010494064655</c:v>
                </c:pt>
                <c:pt idx="49">
                  <c:v>92.658862816997001</c:v>
                </c:pt>
                <c:pt idx="50">
                  <c:v>112.20241237400987</c:v>
                </c:pt>
                <c:pt idx="51">
                  <c:v>109.07940293130928</c:v>
                </c:pt>
                <c:pt idx="52">
                  <c:v>108.67312728627633</c:v>
                </c:pt>
                <c:pt idx="53">
                  <c:v>135.78778819383984</c:v>
                </c:pt>
                <c:pt idx="54">
                  <c:v>111.14380917515223</c:v>
                </c:pt>
                <c:pt idx="55">
                  <c:v>92.42927885381107</c:v>
                </c:pt>
                <c:pt idx="56">
                  <c:v>120.63635184932292</c:v>
                </c:pt>
                <c:pt idx="57">
                  <c:v>110.62649004261164</c:v>
                </c:pt>
                <c:pt idx="58">
                  <c:v>115.7891754064937</c:v>
                </c:pt>
                <c:pt idx="59">
                  <c:v>266.19819354533678</c:v>
                </c:pt>
                <c:pt idx="60">
                  <c:v>256.30870214730885</c:v>
                </c:pt>
                <c:pt idx="61">
                  <c:v>256.54197194798337</c:v>
                </c:pt>
                <c:pt idx="62">
                  <c:v>70.700205978186091</c:v>
                </c:pt>
                <c:pt idx="63">
                  <c:v>69.586734656250371</c:v>
                </c:pt>
                <c:pt idx="64">
                  <c:v>64.699219700285553</c:v>
                </c:pt>
                <c:pt idx="65">
                  <c:v>90.625367850989846</c:v>
                </c:pt>
                <c:pt idx="66">
                  <c:v>83.805084474099885</c:v>
                </c:pt>
                <c:pt idx="67">
                  <c:v>80.426048599301808</c:v>
                </c:pt>
                <c:pt idx="68">
                  <c:v>74.528996376370955</c:v>
                </c:pt>
                <c:pt idx="69">
                  <c:v>67.105993105447652</c:v>
                </c:pt>
                <c:pt idx="70">
                  <c:v>76.712815961806129</c:v>
                </c:pt>
                <c:pt idx="71">
                  <c:v>79.775222875117905</c:v>
                </c:pt>
                <c:pt idx="72">
                  <c:v>68.50366900051047</c:v>
                </c:pt>
                <c:pt idx="73">
                  <c:v>75.164519382179449</c:v>
                </c:pt>
                <c:pt idx="74">
                  <c:v>70.700205809043567</c:v>
                </c:pt>
                <c:pt idx="75">
                  <c:v>69.58673452968975</c:v>
                </c:pt>
                <c:pt idx="76">
                  <c:v>64.699219769884479</c:v>
                </c:pt>
                <c:pt idx="77">
                  <c:v>90.62536773378126</c:v>
                </c:pt>
                <c:pt idx="78">
                  <c:v>83.805084417259025</c:v>
                </c:pt>
                <c:pt idx="79">
                  <c:v>80.426048523068005</c:v>
                </c:pt>
                <c:pt idx="80">
                  <c:v>74.52899637540169</c:v>
                </c:pt>
                <c:pt idx="81">
                  <c:v>67.105993104570956</c:v>
                </c:pt>
                <c:pt idx="82">
                  <c:v>76.712816017733189</c:v>
                </c:pt>
                <c:pt idx="83">
                  <c:v>217.07207538898433</c:v>
                </c:pt>
                <c:pt idx="84">
                  <c:v>205.23163368902539</c:v>
                </c:pt>
                <c:pt idx="85">
                  <c:v>219.21381677424415</c:v>
                </c:pt>
                <c:pt idx="86">
                  <c:v>225.39991109187471</c:v>
                </c:pt>
                <c:pt idx="87">
                  <c:v>213.11495781854472</c:v>
                </c:pt>
                <c:pt idx="88">
                  <c:v>211.45887340940243</c:v>
                </c:pt>
                <c:pt idx="89">
                  <c:v>239.61351609164791</c:v>
                </c:pt>
                <c:pt idx="90">
                  <c:v>231.61642840507415</c:v>
                </c:pt>
                <c:pt idx="91">
                  <c:v>226.82114693309944</c:v>
                </c:pt>
                <c:pt idx="92">
                  <c:v>269.71872588141161</c:v>
                </c:pt>
                <c:pt idx="93">
                  <c:v>258.65813209676406</c:v>
                </c:pt>
                <c:pt idx="94">
                  <c:v>280.34252830764177</c:v>
                </c:pt>
                <c:pt idx="95">
                  <c:v>278.32453419153222</c:v>
                </c:pt>
                <c:pt idx="96">
                  <c:v>252.16123394126799</c:v>
                </c:pt>
                <c:pt idx="97">
                  <c:v>250.23072072163947</c:v>
                </c:pt>
                <c:pt idx="98">
                  <c:v>204.45683421853241</c:v>
                </c:pt>
                <c:pt idx="99">
                  <c:v>200.51798404470156</c:v>
                </c:pt>
                <c:pt idx="100">
                  <c:v>193.93547138507077</c:v>
                </c:pt>
                <c:pt idx="101">
                  <c:v>218.72249543479154</c:v>
                </c:pt>
                <c:pt idx="102">
                  <c:v>211.94803476364822</c:v>
                </c:pt>
                <c:pt idx="103">
                  <c:v>210.77311427841659</c:v>
                </c:pt>
                <c:pt idx="104">
                  <c:v>207.37923978495166</c:v>
                </c:pt>
                <c:pt idx="105">
                  <c:v>208.10993732364093</c:v>
                </c:pt>
                <c:pt idx="106">
                  <c:v>212.0247886706745</c:v>
                </c:pt>
                <c:pt idx="107">
                  <c:v>206.92685581718621</c:v>
                </c:pt>
                <c:pt idx="108">
                  <c:v>216.15779784573166</c:v>
                </c:pt>
                <c:pt idx="109">
                  <c:v>217.75015487027079</c:v>
                </c:pt>
                <c:pt idx="110">
                  <c:v>210.5382753975276</c:v>
                </c:pt>
                <c:pt idx="111">
                  <c:v>193.84775045453554</c:v>
                </c:pt>
                <c:pt idx="112">
                  <c:v>213.67903783058816</c:v>
                </c:pt>
                <c:pt idx="113">
                  <c:v>212.32149697631627</c:v>
                </c:pt>
                <c:pt idx="114">
                  <c:v>215.91822288734571</c:v>
                </c:pt>
                <c:pt idx="115">
                  <c:v>221.56399812673629</c:v>
                </c:pt>
                <c:pt idx="116">
                  <c:v>233.86909122572033</c:v>
                </c:pt>
                <c:pt idx="117">
                  <c:v>222.64808739581534</c:v>
                </c:pt>
                <c:pt idx="118">
                  <c:v>236.67475320224452</c:v>
                </c:pt>
                <c:pt idx="119">
                  <c:v>267.12897131892032</c:v>
                </c:pt>
                <c:pt idx="120">
                  <c:v>254.72519699963541</c:v>
                </c:pt>
                <c:pt idx="121">
                  <c:v>267.86179937487043</c:v>
                </c:pt>
                <c:pt idx="122">
                  <c:v>211.59126201722572</c:v>
                </c:pt>
                <c:pt idx="123">
                  <c:v>208.50527521075719</c:v>
                </c:pt>
                <c:pt idx="124">
                  <c:v>186.41568272261898</c:v>
                </c:pt>
                <c:pt idx="125">
                  <c:v>222.86229689149582</c:v>
                </c:pt>
                <c:pt idx="126">
                  <c:v>223.88144713250924</c:v>
                </c:pt>
                <c:pt idx="127">
                  <c:v>229.61837259953018</c:v>
                </c:pt>
                <c:pt idx="128">
                  <c:v>257.00871881956584</c:v>
                </c:pt>
                <c:pt idx="129">
                  <c:v>242.49294810969337</c:v>
                </c:pt>
                <c:pt idx="130">
                  <c:v>265.95811055589309</c:v>
                </c:pt>
                <c:pt idx="131">
                  <c:v>271.20274240672393</c:v>
                </c:pt>
                <c:pt idx="132">
                  <c:v>260.85087139765983</c:v>
                </c:pt>
                <c:pt idx="133">
                  <c:v>281.97766040398142</c:v>
                </c:pt>
                <c:pt idx="134">
                  <c:v>249.07406231069334</c:v>
                </c:pt>
                <c:pt idx="135">
                  <c:v>248.59703125029813</c:v>
                </c:pt>
                <c:pt idx="136">
                  <c:v>251.08649323492818</c:v>
                </c:pt>
                <c:pt idx="137">
                  <c:v>283.01233650646475</c:v>
                </c:pt>
                <c:pt idx="138">
                  <c:v>280.09870278732313</c:v>
                </c:pt>
                <c:pt idx="139">
                  <c:v>279.4054742648724</c:v>
                </c:pt>
                <c:pt idx="140">
                  <c:v>328.10224429530228</c:v>
                </c:pt>
                <c:pt idx="141">
                  <c:v>310.41518106273639</c:v>
                </c:pt>
                <c:pt idx="142">
                  <c:v>334.51482214100497</c:v>
                </c:pt>
                <c:pt idx="143">
                  <c:v>336.82881270991686</c:v>
                </c:pt>
                <c:pt idx="144">
                  <c:v>327.96050773673335</c:v>
                </c:pt>
                <c:pt idx="145">
                  <c:v>353.89804886840119</c:v>
                </c:pt>
                <c:pt idx="146">
                  <c:v>288.85261323830025</c:v>
                </c:pt>
                <c:pt idx="147">
                  <c:v>269.62986784701781</c:v>
                </c:pt>
                <c:pt idx="148">
                  <c:v>290.2534540386805</c:v>
                </c:pt>
                <c:pt idx="149">
                  <c:v>306.86288272937611</c:v>
                </c:pt>
                <c:pt idx="150">
                  <c:v>295.5662813815722</c:v>
                </c:pt>
                <c:pt idx="151">
                  <c:v>292.34169593183935</c:v>
                </c:pt>
                <c:pt idx="152">
                  <c:v>353.16391345213935</c:v>
                </c:pt>
                <c:pt idx="153">
                  <c:v>337.75617580162077</c:v>
                </c:pt>
                <c:pt idx="154">
                  <c:v>361.88863035586905</c:v>
                </c:pt>
                <c:pt idx="155">
                  <c:v>362.55427192890795</c:v>
                </c:pt>
                <c:pt idx="156">
                  <c:v>353.22929121517222</c:v>
                </c:pt>
                <c:pt idx="157">
                  <c:v>373.48878590052425</c:v>
                </c:pt>
                <c:pt idx="158">
                  <c:v>320.06943083219574</c:v>
                </c:pt>
                <c:pt idx="159">
                  <c:v>307.74591291259742</c:v>
                </c:pt>
                <c:pt idx="160">
                  <c:v>316.02735335796928</c:v>
                </c:pt>
                <c:pt idx="161">
                  <c:v>355.10231073094093</c:v>
                </c:pt>
                <c:pt idx="162">
                  <c:v>336.83130479203749</c:v>
                </c:pt>
                <c:pt idx="163">
                  <c:v>346.36855111306954</c:v>
                </c:pt>
                <c:pt idx="164">
                  <c:v>381.13243050172082</c:v>
                </c:pt>
                <c:pt idx="165">
                  <c:v>365.49686532964279</c:v>
                </c:pt>
                <c:pt idx="166">
                  <c:v>397.62533952315846</c:v>
                </c:pt>
                <c:pt idx="167">
                  <c:v>388.23745592479509</c:v>
                </c:pt>
              </c:numCache>
            </c:numRef>
          </c:val>
          <c:smooth val="0"/>
          <c:extLst>
            <c:ext xmlns:c16="http://schemas.microsoft.com/office/drawing/2014/chart" uri="{C3380CC4-5D6E-409C-BE32-E72D297353CC}">
              <c16:uniqueId val="{00000001-D53F-4520-B424-9A1EFCB03566}"/>
            </c:ext>
          </c:extLst>
        </c:ser>
        <c:ser>
          <c:idx val="2"/>
          <c:order val="2"/>
          <c:tx>
            <c:strRef>
              <c:f>'Graficos 5-3 a 5-23_Flujos '!$GJ$4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'!$GJ$5:$GJ$172</c:f>
              <c:numCache>
                <c:formatCode>General</c:formatCode>
                <c:ptCount val="168"/>
                <c:pt idx="0">
                  <c:v>-3.9221953817287469E-12</c:v>
                </c:pt>
                <c:pt idx="1">
                  <c:v>9.3502103636182596</c:v>
                </c:pt>
                <c:pt idx="2">
                  <c:v>2.9189686849734472E-11</c:v>
                </c:pt>
                <c:pt idx="3">
                  <c:v>2.8981699847839916E-10</c:v>
                </c:pt>
                <c:pt idx="4">
                  <c:v>2.5495621823264246E-9</c:v>
                </c:pt>
                <c:pt idx="5">
                  <c:v>4.0772265682333505E-10</c:v>
                </c:pt>
                <c:pt idx="6">
                  <c:v>3.1576589168209424E-11</c:v>
                </c:pt>
                <c:pt idx="7">
                  <c:v>2.2311079125054436E-10</c:v>
                </c:pt>
                <c:pt idx="8">
                  <c:v>53.838753060106484</c:v>
                </c:pt>
                <c:pt idx="9">
                  <c:v>50.1097081615696</c:v>
                </c:pt>
                <c:pt idx="10">
                  <c:v>88.637682887191232</c:v>
                </c:pt>
                <c:pt idx="11">
                  <c:v>70.485531809050684</c:v>
                </c:pt>
                <c:pt idx="12">
                  <c:v>29.403863410254846</c:v>
                </c:pt>
                <c:pt idx="13">
                  <c:v>49.456099742744243</c:v>
                </c:pt>
                <c:pt idx="14">
                  <c:v>45.256924792980932</c:v>
                </c:pt>
                <c:pt idx="15">
                  <c:v>33.737715774858259</c:v>
                </c:pt>
                <c:pt idx="16">
                  <c:v>40.145267322431692</c:v>
                </c:pt>
                <c:pt idx="17">
                  <c:v>68.158432032035932</c:v>
                </c:pt>
                <c:pt idx="18">
                  <c:v>49.878418023329772</c:v>
                </c:pt>
                <c:pt idx="19">
                  <c:v>71.810198470975934</c:v>
                </c:pt>
                <c:pt idx="20">
                  <c:v>122.08569319615214</c:v>
                </c:pt>
                <c:pt idx="21">
                  <c:v>108.07686122062557</c:v>
                </c:pt>
                <c:pt idx="22">
                  <c:v>97.204689077543776</c:v>
                </c:pt>
                <c:pt idx="23">
                  <c:v>213.11078202869322</c:v>
                </c:pt>
                <c:pt idx="24">
                  <c:v>210.12754405910835</c:v>
                </c:pt>
                <c:pt idx="25">
                  <c:v>222.84121591337885</c:v>
                </c:pt>
                <c:pt idx="26">
                  <c:v>2.1714438919426006E-11</c:v>
                </c:pt>
                <c:pt idx="27">
                  <c:v>9.0324866620931795E-11</c:v>
                </c:pt>
                <c:pt idx="28">
                  <c:v>2.3418795673888937E-9</c:v>
                </c:pt>
                <c:pt idx="29">
                  <c:v>1.9047843661215324E-12</c:v>
                </c:pt>
                <c:pt idx="30">
                  <c:v>1.5321705770607666E-11</c:v>
                </c:pt>
                <c:pt idx="31">
                  <c:v>2.8430732576250098E-14</c:v>
                </c:pt>
                <c:pt idx="32">
                  <c:v>6.5458602454284303E-13</c:v>
                </c:pt>
                <c:pt idx="33">
                  <c:v>30.2455932750469</c:v>
                </c:pt>
                <c:pt idx="34">
                  <c:v>59.437312783796983</c:v>
                </c:pt>
                <c:pt idx="35">
                  <c:v>80.886365302642304</c:v>
                </c:pt>
                <c:pt idx="36">
                  <c:v>75.38393682693588</c:v>
                </c:pt>
                <c:pt idx="37">
                  <c:v>92.111167727218117</c:v>
                </c:pt>
                <c:pt idx="38">
                  <c:v>63.723604913185376</c:v>
                </c:pt>
                <c:pt idx="39">
                  <c:v>67.230347446875484</c:v>
                </c:pt>
                <c:pt idx="40">
                  <c:v>64.715931229221724</c:v>
                </c:pt>
                <c:pt idx="41">
                  <c:v>90.625367789720087</c:v>
                </c:pt>
                <c:pt idx="42">
                  <c:v>83.805084426464191</c:v>
                </c:pt>
                <c:pt idx="43">
                  <c:v>80.426048549390345</c:v>
                </c:pt>
                <c:pt idx="44">
                  <c:v>74.528997262719827</c:v>
                </c:pt>
                <c:pt idx="45">
                  <c:v>67.105993860807985</c:v>
                </c:pt>
                <c:pt idx="46">
                  <c:v>77.198597926510615</c:v>
                </c:pt>
                <c:pt idx="47">
                  <c:v>81.834103463184817</c:v>
                </c:pt>
                <c:pt idx="48">
                  <c:v>83.1308822808966</c:v>
                </c:pt>
                <c:pt idx="49">
                  <c:v>92.658862816872784</c:v>
                </c:pt>
                <c:pt idx="50">
                  <c:v>112.90647975168483</c:v>
                </c:pt>
                <c:pt idx="51">
                  <c:v>109.45147316560235</c:v>
                </c:pt>
                <c:pt idx="52">
                  <c:v>108.67312728627593</c:v>
                </c:pt>
                <c:pt idx="53">
                  <c:v>135.78778819371686</c:v>
                </c:pt>
                <c:pt idx="54">
                  <c:v>111.14380917465856</c:v>
                </c:pt>
                <c:pt idx="55">
                  <c:v>92.429278853797371</c:v>
                </c:pt>
                <c:pt idx="56">
                  <c:v>120.63635184879014</c:v>
                </c:pt>
                <c:pt idx="57">
                  <c:v>110.6264900420354</c:v>
                </c:pt>
                <c:pt idx="58">
                  <c:v>115.78917540647478</c:v>
                </c:pt>
                <c:pt idx="59">
                  <c:v>266.19819354533234</c:v>
                </c:pt>
                <c:pt idx="60">
                  <c:v>256.30870214719249</c:v>
                </c:pt>
                <c:pt idx="61">
                  <c:v>256.54197194798337</c:v>
                </c:pt>
                <c:pt idx="62">
                  <c:v>70.700205978244185</c:v>
                </c:pt>
                <c:pt idx="63">
                  <c:v>69.586734656308607</c:v>
                </c:pt>
                <c:pt idx="64">
                  <c:v>64.699219700225072</c:v>
                </c:pt>
                <c:pt idx="65">
                  <c:v>90.625367850989861</c:v>
                </c:pt>
                <c:pt idx="66">
                  <c:v>83.805084474216812</c:v>
                </c:pt>
                <c:pt idx="67">
                  <c:v>80.426048599185464</c:v>
                </c:pt>
                <c:pt idx="68">
                  <c:v>74.528996376666512</c:v>
                </c:pt>
                <c:pt idx="69">
                  <c:v>67.105993105032326</c:v>
                </c:pt>
                <c:pt idx="70">
                  <c:v>76.712815961864322</c:v>
                </c:pt>
                <c:pt idx="71">
                  <c:v>79.775222875059683</c:v>
                </c:pt>
                <c:pt idx="72">
                  <c:v>68.503669000626246</c:v>
                </c:pt>
                <c:pt idx="73">
                  <c:v>75.164519382180202</c:v>
                </c:pt>
                <c:pt idx="74">
                  <c:v>70.700205808927123</c:v>
                </c:pt>
                <c:pt idx="75">
                  <c:v>69.586734529573434</c:v>
                </c:pt>
                <c:pt idx="76">
                  <c:v>64.699219769826584</c:v>
                </c:pt>
                <c:pt idx="77">
                  <c:v>90.625367733839482</c:v>
                </c:pt>
                <c:pt idx="78">
                  <c:v>83.80508441720086</c:v>
                </c:pt>
                <c:pt idx="79">
                  <c:v>80.426048522833284</c:v>
                </c:pt>
                <c:pt idx="80">
                  <c:v>74.528996375525125</c:v>
                </c:pt>
                <c:pt idx="81">
                  <c:v>67.105993104450619</c:v>
                </c:pt>
                <c:pt idx="82">
                  <c:v>76.712816017792576</c:v>
                </c:pt>
                <c:pt idx="83">
                  <c:v>217.07207550336253</c:v>
                </c:pt>
                <c:pt idx="84">
                  <c:v>205.23163588036905</c:v>
                </c:pt>
                <c:pt idx="85">
                  <c:v>219.21389064832221</c:v>
                </c:pt>
                <c:pt idx="86">
                  <c:v>225.39991082854326</c:v>
                </c:pt>
                <c:pt idx="87">
                  <c:v>213.11495783507567</c:v>
                </c:pt>
                <c:pt idx="88">
                  <c:v>211.45887331283592</c:v>
                </c:pt>
                <c:pt idx="89">
                  <c:v>239.6135160341388</c:v>
                </c:pt>
                <c:pt idx="90">
                  <c:v>231.61642846840408</c:v>
                </c:pt>
                <c:pt idx="91">
                  <c:v>226.82114693769785</c:v>
                </c:pt>
                <c:pt idx="92">
                  <c:v>269.7187258824012</c:v>
                </c:pt>
                <c:pt idx="93">
                  <c:v>258.65813208518074</c:v>
                </c:pt>
                <c:pt idx="94">
                  <c:v>280.34252830607016</c:v>
                </c:pt>
                <c:pt idx="95">
                  <c:v>278.32453418745769</c:v>
                </c:pt>
                <c:pt idx="96">
                  <c:v>252.16123393998737</c:v>
                </c:pt>
                <c:pt idx="97">
                  <c:v>250.23071776015018</c:v>
                </c:pt>
                <c:pt idx="98">
                  <c:v>204.45683421876524</c:v>
                </c:pt>
                <c:pt idx="99">
                  <c:v>200.51798404598213</c:v>
                </c:pt>
                <c:pt idx="100">
                  <c:v>193.93547138518718</c:v>
                </c:pt>
                <c:pt idx="101">
                  <c:v>218.72249538671201</c:v>
                </c:pt>
                <c:pt idx="102">
                  <c:v>211.9480347705167</c:v>
                </c:pt>
                <c:pt idx="103">
                  <c:v>210.77311427923149</c:v>
                </c:pt>
                <c:pt idx="104">
                  <c:v>207.3792439542496</c:v>
                </c:pt>
                <c:pt idx="105">
                  <c:v>208.10993726828545</c:v>
                </c:pt>
                <c:pt idx="106">
                  <c:v>212.02478865536588</c:v>
                </c:pt>
                <c:pt idx="107">
                  <c:v>206.92685581316988</c:v>
                </c:pt>
                <c:pt idx="108">
                  <c:v>216.15779784590629</c:v>
                </c:pt>
                <c:pt idx="109">
                  <c:v>217.75015576230319</c:v>
                </c:pt>
                <c:pt idx="110">
                  <c:v>210.53827539409335</c:v>
                </c:pt>
                <c:pt idx="111">
                  <c:v>193.8477495183819</c:v>
                </c:pt>
                <c:pt idx="112">
                  <c:v>213.67903782441815</c:v>
                </c:pt>
                <c:pt idx="113">
                  <c:v>212.32149697631627</c:v>
                </c:pt>
                <c:pt idx="114">
                  <c:v>215.91822297157213</c:v>
                </c:pt>
                <c:pt idx="115">
                  <c:v>221.5640045560626</c:v>
                </c:pt>
                <c:pt idx="116">
                  <c:v>233.86909123165751</c:v>
                </c:pt>
                <c:pt idx="117">
                  <c:v>222.64808744482619</c:v>
                </c:pt>
                <c:pt idx="118">
                  <c:v>236.67475319968338</c:v>
                </c:pt>
                <c:pt idx="119">
                  <c:v>267.12897131903674</c:v>
                </c:pt>
                <c:pt idx="120">
                  <c:v>254.72519699969359</c:v>
                </c:pt>
                <c:pt idx="121">
                  <c:v>267.86179983651533</c:v>
                </c:pt>
                <c:pt idx="122">
                  <c:v>211.59126201664364</c:v>
                </c:pt>
                <c:pt idx="123">
                  <c:v>208.50527520819605</c:v>
                </c:pt>
                <c:pt idx="124">
                  <c:v>186.41568272325927</c:v>
                </c:pt>
                <c:pt idx="125">
                  <c:v>222.86229710709688</c:v>
                </c:pt>
                <c:pt idx="126">
                  <c:v>223.88144713617632</c:v>
                </c:pt>
                <c:pt idx="127">
                  <c:v>229.61837259964659</c:v>
                </c:pt>
                <c:pt idx="128">
                  <c:v>257.0087188192748</c:v>
                </c:pt>
                <c:pt idx="129">
                  <c:v>242.49295005022009</c:v>
                </c:pt>
                <c:pt idx="130">
                  <c:v>265.95811057935077</c:v>
                </c:pt>
                <c:pt idx="131">
                  <c:v>271.20274240142703</c:v>
                </c:pt>
                <c:pt idx="132">
                  <c:v>260.8508713534809</c:v>
                </c:pt>
                <c:pt idx="133">
                  <c:v>281.97766033657689</c:v>
                </c:pt>
                <c:pt idx="134">
                  <c:v>249.07406231051871</c:v>
                </c:pt>
                <c:pt idx="135">
                  <c:v>248.59703125029813</c:v>
                </c:pt>
                <c:pt idx="136">
                  <c:v>251.08649323481177</c:v>
                </c:pt>
                <c:pt idx="137">
                  <c:v>283.01233664220501</c:v>
                </c:pt>
                <c:pt idx="138">
                  <c:v>280.09870278749776</c:v>
                </c:pt>
                <c:pt idx="139">
                  <c:v>279.40547273657211</c:v>
                </c:pt>
                <c:pt idx="140">
                  <c:v>328.10224387731307</c:v>
                </c:pt>
                <c:pt idx="141">
                  <c:v>310.41518095394628</c:v>
                </c:pt>
                <c:pt idx="142">
                  <c:v>334.51482215055103</c:v>
                </c:pt>
                <c:pt idx="143">
                  <c:v>336.82881270939299</c:v>
                </c:pt>
                <c:pt idx="144">
                  <c:v>327.96050773679156</c:v>
                </c:pt>
                <c:pt idx="145">
                  <c:v>353.89804905932249</c:v>
                </c:pt>
                <c:pt idx="146">
                  <c:v>288.85261323806742</c:v>
                </c:pt>
                <c:pt idx="147">
                  <c:v>269.62986802361979</c:v>
                </c:pt>
                <c:pt idx="148">
                  <c:v>290.25345403908796</c:v>
                </c:pt>
                <c:pt idx="149">
                  <c:v>306.86288261785023</c:v>
                </c:pt>
                <c:pt idx="150">
                  <c:v>295.56628137528577</c:v>
                </c:pt>
                <c:pt idx="151">
                  <c:v>292.34169592986029</c:v>
                </c:pt>
                <c:pt idx="152">
                  <c:v>353.16391345318709</c:v>
                </c:pt>
                <c:pt idx="153">
                  <c:v>337.75617584044477</c:v>
                </c:pt>
                <c:pt idx="154">
                  <c:v>361.88863041611387</c:v>
                </c:pt>
                <c:pt idx="155">
                  <c:v>362.55427192000218</c:v>
                </c:pt>
                <c:pt idx="156">
                  <c:v>353.22929118199386</c:v>
                </c:pt>
                <c:pt idx="157">
                  <c:v>373.48878586845206</c:v>
                </c:pt>
                <c:pt idx="158">
                  <c:v>320.06942088846466</c:v>
                </c:pt>
                <c:pt idx="159">
                  <c:v>307.74591421749676</c:v>
                </c:pt>
                <c:pt idx="160">
                  <c:v>316.02735033704994</c:v>
                </c:pt>
                <c:pt idx="161">
                  <c:v>355.10231083169833</c:v>
                </c:pt>
                <c:pt idx="162">
                  <c:v>336.83130508156239</c:v>
                </c:pt>
                <c:pt idx="163">
                  <c:v>346.3685513604521</c:v>
                </c:pt>
                <c:pt idx="164">
                  <c:v>381.13243052971853</c:v>
                </c:pt>
                <c:pt idx="165">
                  <c:v>365.49686003274564</c:v>
                </c:pt>
                <c:pt idx="166">
                  <c:v>397.62533964725719</c:v>
                </c:pt>
                <c:pt idx="167">
                  <c:v>388.23745592398018</c:v>
                </c:pt>
              </c:numCache>
            </c:numRef>
          </c:val>
          <c:smooth val="0"/>
          <c:extLst>
            <c:ext xmlns:c16="http://schemas.microsoft.com/office/drawing/2014/chart" uri="{C3380CC4-5D6E-409C-BE32-E72D297353CC}">
              <c16:uniqueId val="{00000002-D53F-4520-B424-9A1EFCB03566}"/>
            </c:ext>
          </c:extLst>
        </c:ser>
        <c:dLbls>
          <c:showLegendKey val="0"/>
          <c:showVal val="0"/>
          <c:showCatName val="0"/>
          <c:showSerName val="0"/>
          <c:showPercent val="0"/>
          <c:showBubbleSize val="0"/>
        </c:dLbls>
        <c:smooth val="0"/>
        <c:axId val="1027098560"/>
        <c:axId val="1027091488"/>
      </c:lineChart>
      <c:dateAx>
        <c:axId val="102709856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1027091488"/>
        <c:crosses val="autoZero"/>
        <c:auto val="1"/>
        <c:lblOffset val="100"/>
        <c:baseTimeUnit val="months"/>
      </c:dateAx>
      <c:valAx>
        <c:axId val="102709148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027098560"/>
        <c:crosses val="autoZero"/>
        <c:crossBetween val="between"/>
      </c:valAx>
      <c:spPr>
        <a:noFill/>
        <a:ln>
          <a:noFill/>
        </a:ln>
        <a:effectLst/>
      </c:spPr>
    </c:plotArea>
    <c:legend>
      <c:legendPos val="b"/>
      <c:layout>
        <c:manualLayout>
          <c:xMode val="edge"/>
          <c:yMode val="edge"/>
          <c:x val="0.18068458786329628"/>
          <c:y val="0.88358040786616843"/>
          <c:w val="0.63863082427340745"/>
          <c:h val="8.9284067280432824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Jobo - Vasconia</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4"/>
          <c:order val="0"/>
          <c:tx>
            <c:strRef>
              <c:f>'Graficos 5-3 a 5-23_Flujos '!$DT$4</c:f>
              <c:strCache>
                <c:ptCount val="1"/>
                <c:pt idx="0">
                  <c:v>Flujo Oferta1</c:v>
                </c:pt>
              </c:strCache>
            </c:strRef>
          </c:tx>
          <c:spPr>
            <a:ln w="22225" cap="rnd">
              <a:solidFill>
                <a:schemeClr val="accent5">
                  <a:lumMod val="50000"/>
                </a:schemeClr>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'!$DT$5:$DT$172</c:f>
              <c:numCache>
                <c:formatCode>General</c:formatCode>
                <c:ptCount val="168"/>
                <c:pt idx="0">
                  <c:v>5.2070519904349019E-17</c:v>
                </c:pt>
                <c:pt idx="1">
                  <c:v>1.0122763230224464E-16</c:v>
                </c:pt>
                <c:pt idx="2">
                  <c:v>1.6900351369256402E-14</c:v>
                </c:pt>
                <c:pt idx="3">
                  <c:v>4.7146509536642652E-17</c:v>
                </c:pt>
                <c:pt idx="4">
                  <c:v>1.5420055234934177E-15</c:v>
                </c:pt>
                <c:pt idx="5">
                  <c:v>5.3977191072025983E-17</c:v>
                </c:pt>
                <c:pt idx="6">
                  <c:v>3.1684198856041826E-16</c:v>
                </c:pt>
                <c:pt idx="7">
                  <c:v>4.2963035384736592E-17</c:v>
                </c:pt>
                <c:pt idx="8">
                  <c:v>2.662036100345089E-14</c:v>
                </c:pt>
                <c:pt idx="9">
                  <c:v>5.8175363787865899E-14</c:v>
                </c:pt>
                <c:pt idx="10">
                  <c:v>9.5261793932809607E-17</c:v>
                </c:pt>
                <c:pt idx="11">
                  <c:v>4.074636117714708E-15</c:v>
                </c:pt>
                <c:pt idx="12">
                  <c:v>3.7057043630122582E-14</c:v>
                </c:pt>
                <c:pt idx="13">
                  <c:v>9.7056201352585926E-15</c:v>
                </c:pt>
                <c:pt idx="14">
                  <c:v>5.5183882011459479E-16</c:v>
                </c:pt>
                <c:pt idx="15">
                  <c:v>1.6195789559797929E-14</c:v>
                </c:pt>
                <c:pt idx="16">
                  <c:v>1.9309723052194926E-14</c:v>
                </c:pt>
                <c:pt idx="17">
                  <c:v>5.0887246023874492E-15</c:v>
                </c:pt>
                <c:pt idx="18">
                  <c:v>1.7794532894169252E-14</c:v>
                </c:pt>
                <c:pt idx="19">
                  <c:v>1.1683946523289067E-14</c:v>
                </c:pt>
                <c:pt idx="20">
                  <c:v>2.1927044586135853E-16</c:v>
                </c:pt>
                <c:pt idx="21">
                  <c:v>1.9184853333460544E-16</c:v>
                </c:pt>
                <c:pt idx="22">
                  <c:v>5.9611307598788678E-15</c:v>
                </c:pt>
                <c:pt idx="23">
                  <c:v>1.5891315904570182E-16</c:v>
                </c:pt>
                <c:pt idx="24">
                  <c:v>4.7700828141089089E-16</c:v>
                </c:pt>
                <c:pt idx="25">
                  <c:v>1.8516307963697595E-15</c:v>
                </c:pt>
                <c:pt idx="26">
                  <c:v>7.4891350277739491E-15</c:v>
                </c:pt>
                <c:pt idx="27">
                  <c:v>1.384352430990911E-14</c:v>
                </c:pt>
                <c:pt idx="28">
                  <c:v>1.9199290100839425E-15</c:v>
                </c:pt>
                <c:pt idx="29">
                  <c:v>5.6333845637688177E-15</c:v>
                </c:pt>
                <c:pt idx="30">
                  <c:v>2.1511165043356805E-15</c:v>
                </c:pt>
                <c:pt idx="31">
                  <c:v>1.8262530310623336E-14</c:v>
                </c:pt>
                <c:pt idx="32">
                  <c:v>1.980114030066455E-15</c:v>
                </c:pt>
                <c:pt idx="33">
                  <c:v>2.5295619307060905E-14</c:v>
                </c:pt>
                <c:pt idx="34">
                  <c:v>2.5038575818592332E-15</c:v>
                </c:pt>
                <c:pt idx="35">
                  <c:v>6.8756859111799153E-16</c:v>
                </c:pt>
                <c:pt idx="36">
                  <c:v>1.5176086317996876E-15</c:v>
                </c:pt>
                <c:pt idx="37">
                  <c:v>4.362525870192521E-15</c:v>
                </c:pt>
                <c:pt idx="38">
                  <c:v>5.2207424586685504E-16</c:v>
                </c:pt>
                <c:pt idx="39">
                  <c:v>5.6319680309034637E-17</c:v>
                </c:pt>
                <c:pt idx="40">
                  <c:v>7.5238979035097094E-19</c:v>
                </c:pt>
                <c:pt idx="41">
                  <c:v>1.4660364655034977E-14</c:v>
                </c:pt>
                <c:pt idx="42">
                  <c:v>1.2011948349662612E-16</c:v>
                </c:pt>
                <c:pt idx="43">
                  <c:v>2.8166743694970713E-15</c:v>
                </c:pt>
                <c:pt idx="44">
                  <c:v>2.1323640784412492E-14</c:v>
                </c:pt>
                <c:pt idx="45">
                  <c:v>1.4118372450961396E-14</c:v>
                </c:pt>
                <c:pt idx="46">
                  <c:v>8.8172852108908529E-16</c:v>
                </c:pt>
                <c:pt idx="47">
                  <c:v>8.2832892880840997E-15</c:v>
                </c:pt>
                <c:pt idx="48">
                  <c:v>1.2639175124790639E-15</c:v>
                </c:pt>
                <c:pt idx="49">
                  <c:v>1.1979816032322103E-14</c:v>
                </c:pt>
                <c:pt idx="50">
                  <c:v>4.8704618364306516E-17</c:v>
                </c:pt>
                <c:pt idx="51">
                  <c:v>1.9742527362182178E-15</c:v>
                </c:pt>
                <c:pt idx="52">
                  <c:v>1.3102649035641832E-15</c:v>
                </c:pt>
                <c:pt idx="53">
                  <c:v>5.3925130111451894E-15</c:v>
                </c:pt>
                <c:pt idx="54">
                  <c:v>4.8261020923701828E-15</c:v>
                </c:pt>
                <c:pt idx="55">
                  <c:v>8.0529358122355823E-16</c:v>
                </c:pt>
                <c:pt idx="56">
                  <c:v>7.3790010846120335E-17</c:v>
                </c:pt>
                <c:pt idx="57">
                  <c:v>1.5268678226040171E-15</c:v>
                </c:pt>
                <c:pt idx="58">
                  <c:v>6.5735234034717521E-16</c:v>
                </c:pt>
                <c:pt idx="59">
                  <c:v>5.5186291186008562E-16</c:v>
                </c:pt>
                <c:pt idx="60">
                  <c:v>159.54345974085561</c:v>
                </c:pt>
                <c:pt idx="61">
                  <c:v>158.49427193011167</c:v>
                </c:pt>
                <c:pt idx="62">
                  <c:v>149.14176732350839</c:v>
                </c:pt>
                <c:pt idx="63">
                  <c:v>149.06467122130624</c:v>
                </c:pt>
                <c:pt idx="64">
                  <c:v>149.04722333515144</c:v>
                </c:pt>
                <c:pt idx="65">
                  <c:v>148.77615096770282</c:v>
                </c:pt>
                <c:pt idx="66">
                  <c:v>148.88519512240421</c:v>
                </c:pt>
                <c:pt idx="67">
                  <c:v>145.86459763916326</c:v>
                </c:pt>
                <c:pt idx="68">
                  <c:v>142.91415054376552</c:v>
                </c:pt>
                <c:pt idx="69">
                  <c:v>142.98740227762855</c:v>
                </c:pt>
                <c:pt idx="70">
                  <c:v>142.62216259627866</c:v>
                </c:pt>
                <c:pt idx="71">
                  <c:v>142.51067660754472</c:v>
                </c:pt>
                <c:pt idx="72">
                  <c:v>135.83999187888853</c:v>
                </c:pt>
                <c:pt idx="73">
                  <c:v>135.41132174760079</c:v>
                </c:pt>
                <c:pt idx="74">
                  <c:v>133.51155428852209</c:v>
                </c:pt>
                <c:pt idx="75">
                  <c:v>133.38534510146658</c:v>
                </c:pt>
                <c:pt idx="76">
                  <c:v>133.39051192349243</c:v>
                </c:pt>
                <c:pt idx="77">
                  <c:v>133.1151384028756</c:v>
                </c:pt>
                <c:pt idx="78">
                  <c:v>133.23275724936113</c:v>
                </c:pt>
                <c:pt idx="79">
                  <c:v>133.13063905960072</c:v>
                </c:pt>
                <c:pt idx="80">
                  <c:v>130.13326522750535</c:v>
                </c:pt>
                <c:pt idx="81">
                  <c:v>123.95835961870428</c:v>
                </c:pt>
                <c:pt idx="82">
                  <c:v>120.44401156720019</c:v>
                </c:pt>
                <c:pt idx="83">
                  <c:v>125.26139579256473</c:v>
                </c:pt>
                <c:pt idx="84">
                  <c:v>122.89053781010155</c:v>
                </c:pt>
                <c:pt idx="85">
                  <c:v>120.63009683554166</c:v>
                </c:pt>
                <c:pt idx="86">
                  <c:v>117.9476058946719</c:v>
                </c:pt>
                <c:pt idx="87">
                  <c:v>116.60534279500483</c:v>
                </c:pt>
                <c:pt idx="88">
                  <c:v>116.53921350932704</c:v>
                </c:pt>
                <c:pt idx="89">
                  <c:v>115.86958722636143</c:v>
                </c:pt>
                <c:pt idx="90">
                  <c:v>115.63581761117011</c:v>
                </c:pt>
                <c:pt idx="91">
                  <c:v>110.54965611399477</c:v>
                </c:pt>
                <c:pt idx="92">
                  <c:v>107.97360764569957</c:v>
                </c:pt>
                <c:pt idx="93">
                  <c:v>103.09348348382711</c:v>
                </c:pt>
                <c:pt idx="94">
                  <c:v>101.20027202459586</c:v>
                </c:pt>
                <c:pt idx="95">
                  <c:v>101.54543951789071</c:v>
                </c:pt>
                <c:pt idx="96">
                  <c:v>98.755560866794028</c:v>
                </c:pt>
                <c:pt idx="97">
                  <c:v>97.853121784312933</c:v>
                </c:pt>
                <c:pt idx="98">
                  <c:v>97.962847517778101</c:v>
                </c:pt>
                <c:pt idx="99">
                  <c:v>97.775302655950227</c:v>
                </c:pt>
                <c:pt idx="100">
                  <c:v>97.801205403005781</c:v>
                </c:pt>
                <c:pt idx="101">
                  <c:v>97.204182022642527</c:v>
                </c:pt>
                <c:pt idx="102">
                  <c:v>93.593969352271131</c:v>
                </c:pt>
                <c:pt idx="103">
                  <c:v>92.204064437693802</c:v>
                </c:pt>
                <c:pt idx="104">
                  <c:v>84.903068610017513</c:v>
                </c:pt>
                <c:pt idx="105">
                  <c:v>84.62891830135591</c:v>
                </c:pt>
                <c:pt idx="106">
                  <c:v>76.805930259671939</c:v>
                </c:pt>
                <c:pt idx="107">
                  <c:v>75.038955050060395</c:v>
                </c:pt>
                <c:pt idx="108">
                  <c:v>17.725499413866832</c:v>
                </c:pt>
                <c:pt idx="109">
                  <c:v>29.627929743565016</c:v>
                </c:pt>
                <c:pt idx="110">
                  <c:v>25.92184895389374</c:v>
                </c:pt>
                <c:pt idx="111">
                  <c:v>29.034472698111518</c:v>
                </c:pt>
                <c:pt idx="112">
                  <c:v>32.228953978635239</c:v>
                </c:pt>
                <c:pt idx="113">
                  <c:v>10.764523029761728</c:v>
                </c:pt>
                <c:pt idx="114">
                  <c:v>47.773091278877153</c:v>
                </c:pt>
                <c:pt idx="115">
                  <c:v>49.959642521354077</c:v>
                </c:pt>
                <c:pt idx="116">
                  <c:v>77.394100661478376</c:v>
                </c:pt>
                <c:pt idx="117">
                  <c:v>66.506948040046794</c:v>
                </c:pt>
                <c:pt idx="118">
                  <c:v>74.034535779168607</c:v>
                </c:pt>
                <c:pt idx="119">
                  <c:v>78.988271828394559</c:v>
                </c:pt>
                <c:pt idx="120">
                  <c:v>64.073837103177596</c:v>
                </c:pt>
                <c:pt idx="121">
                  <c:v>80.755467030153596</c:v>
                </c:pt>
                <c:pt idx="122">
                  <c:v>54.748669048701856</c:v>
                </c:pt>
                <c:pt idx="123">
                  <c:v>60.260517465100705</c:v>
                </c:pt>
                <c:pt idx="124">
                  <c:v>57.908550451227065</c:v>
                </c:pt>
                <c:pt idx="125">
                  <c:v>71.566034193022617</c:v>
                </c:pt>
                <c:pt idx="126">
                  <c:v>69.555133905222519</c:v>
                </c:pt>
                <c:pt idx="127">
                  <c:v>77.644050707945439</c:v>
                </c:pt>
                <c:pt idx="128">
                  <c:v>96.474281644068824</c:v>
                </c:pt>
                <c:pt idx="129">
                  <c:v>91.271618227133871</c:v>
                </c:pt>
                <c:pt idx="130">
                  <c:v>98.727800305266115</c:v>
                </c:pt>
                <c:pt idx="131">
                  <c:v>100.88873694529123</c:v>
                </c:pt>
                <c:pt idx="132">
                  <c:v>96.319212566499971</c:v>
                </c:pt>
                <c:pt idx="133">
                  <c:v>111.04264347496408</c:v>
                </c:pt>
                <c:pt idx="134">
                  <c:v>97.196806402905906</c:v>
                </c:pt>
                <c:pt idx="135">
                  <c:v>97.891172495234656</c:v>
                </c:pt>
                <c:pt idx="136">
                  <c:v>98.972692641069102</c:v>
                </c:pt>
                <c:pt idx="137">
                  <c:v>108.19497077007021</c:v>
                </c:pt>
                <c:pt idx="138">
                  <c:v>107.02801016674303</c:v>
                </c:pt>
                <c:pt idx="139">
                  <c:v>108.47633609125383</c:v>
                </c:pt>
                <c:pt idx="140">
                  <c:v>145.8473944092128</c:v>
                </c:pt>
                <c:pt idx="141">
                  <c:v>141.89419499832226</c:v>
                </c:pt>
                <c:pt idx="142">
                  <c:v>151.7020815105908</c:v>
                </c:pt>
                <c:pt idx="143">
                  <c:v>153.12777434520487</c:v>
                </c:pt>
                <c:pt idx="144">
                  <c:v>161.31749234988959</c:v>
                </c:pt>
                <c:pt idx="145">
                  <c:v>184.78116618437855</c:v>
                </c:pt>
                <c:pt idx="146">
                  <c:v>140.84764513180048</c:v>
                </c:pt>
                <c:pt idx="147">
                  <c:v>138.13570595314357</c:v>
                </c:pt>
                <c:pt idx="148">
                  <c:v>163.59590033912033</c:v>
                </c:pt>
                <c:pt idx="149">
                  <c:v>165.59034145036648</c:v>
                </c:pt>
                <c:pt idx="150">
                  <c:v>157.37430716024465</c:v>
                </c:pt>
                <c:pt idx="151">
                  <c:v>155.11114505787015</c:v>
                </c:pt>
                <c:pt idx="152">
                  <c:v>199.68564818050046</c:v>
                </c:pt>
                <c:pt idx="153">
                  <c:v>192.36695605592868</c:v>
                </c:pt>
                <c:pt idx="154">
                  <c:v>197.55268069747075</c:v>
                </c:pt>
                <c:pt idx="155">
                  <c:v>191.53366744218161</c:v>
                </c:pt>
                <c:pt idx="156">
                  <c:v>184.67478569526494</c:v>
                </c:pt>
                <c:pt idx="157">
                  <c:v>194.82437715649058</c:v>
                </c:pt>
                <c:pt idx="158">
                  <c:v>171.54257985859797</c:v>
                </c:pt>
                <c:pt idx="159">
                  <c:v>170.31795477303538</c:v>
                </c:pt>
                <c:pt idx="160">
                  <c:v>166.65058898846709</c:v>
                </c:pt>
                <c:pt idx="161">
                  <c:v>186.08905993218039</c:v>
                </c:pt>
                <c:pt idx="162">
                  <c:v>177.25934962350101</c:v>
                </c:pt>
                <c:pt idx="163">
                  <c:v>177.5701469996292</c:v>
                </c:pt>
                <c:pt idx="164">
                  <c:v>202.17520600607233</c:v>
                </c:pt>
                <c:pt idx="165">
                  <c:v>195.23155471327652</c:v>
                </c:pt>
                <c:pt idx="166">
                  <c:v>202.91029955483384</c:v>
                </c:pt>
                <c:pt idx="167">
                  <c:v>193.5589909842823</c:v>
                </c:pt>
              </c:numCache>
            </c:numRef>
          </c:val>
          <c:smooth val="0"/>
          <c:extLst xmlns:c15="http://schemas.microsoft.com/office/drawing/2012/chart">
            <c:ext xmlns:c16="http://schemas.microsoft.com/office/drawing/2014/chart" uri="{C3380CC4-5D6E-409C-BE32-E72D297353CC}">
              <c16:uniqueId val="{00000000-1DB8-4CB3-A86C-C4BDB9C50693}"/>
            </c:ext>
          </c:extLst>
        </c:ser>
        <c:ser>
          <c:idx val="3"/>
          <c:order val="1"/>
          <c:tx>
            <c:strRef>
              <c:f>'Graficos 5-3 a 5-23_Flujos '!$DU$4</c:f>
              <c:strCache>
                <c:ptCount val="1"/>
                <c:pt idx="0">
                  <c:v>Flujo Oferta2</c:v>
                </c:pt>
              </c:strCache>
            </c:strRef>
          </c:tx>
          <c:spPr>
            <a:ln w="38100" cap="rnd">
              <a:solidFill>
                <a:schemeClr val="accent4"/>
              </a:solidFill>
              <a:prstDash val="sysDot"/>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'!$DU$5:$DU$172</c:f>
              <c:numCache>
                <c:formatCode>General</c:formatCode>
                <c:ptCount val="168"/>
                <c:pt idx="0">
                  <c:v>3.8546840212912357E-19</c:v>
                </c:pt>
                <c:pt idx="1">
                  <c:v>2.662848784068086E-16</c:v>
                </c:pt>
                <c:pt idx="2">
                  <c:v>4.109399060754339E-16</c:v>
                </c:pt>
                <c:pt idx="3">
                  <c:v>7.5879434859250082E-16</c:v>
                </c:pt>
                <c:pt idx="4">
                  <c:v>1.9746491072245496E-14</c:v>
                </c:pt>
                <c:pt idx="5">
                  <c:v>1.0119101169356865E-14</c:v>
                </c:pt>
                <c:pt idx="6">
                  <c:v>5.3047648533295347E-17</c:v>
                </c:pt>
                <c:pt idx="7">
                  <c:v>3.0460207232856187E-16</c:v>
                </c:pt>
                <c:pt idx="8">
                  <c:v>2.1221007189237904E-16</c:v>
                </c:pt>
                <c:pt idx="9">
                  <c:v>1.0567971876171871E-14</c:v>
                </c:pt>
                <c:pt idx="10">
                  <c:v>1.8766292794831172E-14</c:v>
                </c:pt>
                <c:pt idx="11">
                  <c:v>6.992984812462484E-16</c:v>
                </c:pt>
                <c:pt idx="12">
                  <c:v>1.5229762311290604E-16</c:v>
                </c:pt>
                <c:pt idx="13">
                  <c:v>1.7538303074818727E-15</c:v>
                </c:pt>
                <c:pt idx="14">
                  <c:v>3.6835083084687808E-16</c:v>
                </c:pt>
                <c:pt idx="15">
                  <c:v>2.5798359276140962E-16</c:v>
                </c:pt>
                <c:pt idx="16">
                  <c:v>1.7073677284092703E-16</c:v>
                </c:pt>
                <c:pt idx="17">
                  <c:v>1.7891312577961014E-16</c:v>
                </c:pt>
                <c:pt idx="18">
                  <c:v>6.0658068165306659E-15</c:v>
                </c:pt>
                <c:pt idx="19">
                  <c:v>5.9520742206254954E-16</c:v>
                </c:pt>
                <c:pt idx="20">
                  <c:v>1.116897824187833E-16</c:v>
                </c:pt>
                <c:pt idx="21">
                  <c:v>2.574736099474238E-15</c:v>
                </c:pt>
                <c:pt idx="22">
                  <c:v>4.6491495672712713E-16</c:v>
                </c:pt>
                <c:pt idx="23">
                  <c:v>2.9258014214107942E-21</c:v>
                </c:pt>
                <c:pt idx="24">
                  <c:v>8.5880787640063815E-23</c:v>
                </c:pt>
                <c:pt idx="25">
                  <c:v>1.2686091368193997E-15</c:v>
                </c:pt>
                <c:pt idx="26">
                  <c:v>5.9478298197002631E-15</c:v>
                </c:pt>
                <c:pt idx="27">
                  <c:v>3.0613436150562871E-16</c:v>
                </c:pt>
                <c:pt idx="28">
                  <c:v>1.7736299115066457E-14</c:v>
                </c:pt>
                <c:pt idx="29">
                  <c:v>2.6901843157271202E-16</c:v>
                </c:pt>
                <c:pt idx="30">
                  <c:v>3.0766011676375723E-16</c:v>
                </c:pt>
                <c:pt idx="31">
                  <c:v>7.2378174315856098E-16</c:v>
                </c:pt>
                <c:pt idx="32">
                  <c:v>4.592695480341706E-16</c:v>
                </c:pt>
                <c:pt idx="33">
                  <c:v>3.539906486772999E-16</c:v>
                </c:pt>
                <c:pt idx="34">
                  <c:v>1.9937874017850653E-16</c:v>
                </c:pt>
                <c:pt idx="35">
                  <c:v>8.9787911537431338E-17</c:v>
                </c:pt>
                <c:pt idx="36">
                  <c:v>1.4526498743817126E-16</c:v>
                </c:pt>
                <c:pt idx="37">
                  <c:v>1.7978927852058588E-16</c:v>
                </c:pt>
                <c:pt idx="38">
                  <c:v>3.0293563085003899E-16</c:v>
                </c:pt>
                <c:pt idx="39">
                  <c:v>5.3227442907967805E-16</c:v>
                </c:pt>
                <c:pt idx="40">
                  <c:v>5.368116431096422E-17</c:v>
                </c:pt>
                <c:pt idx="41">
                  <c:v>9.0771417144460622E-17</c:v>
                </c:pt>
                <c:pt idx="42">
                  <c:v>5.5456147009080954E-16</c:v>
                </c:pt>
                <c:pt idx="43">
                  <c:v>7.9260747186948807E-16</c:v>
                </c:pt>
                <c:pt idx="44">
                  <c:v>7.6416983418395225E-15</c:v>
                </c:pt>
                <c:pt idx="45">
                  <c:v>4.7636653915869432E-15</c:v>
                </c:pt>
                <c:pt idx="46">
                  <c:v>4.395420620903864E-16</c:v>
                </c:pt>
                <c:pt idx="47">
                  <c:v>5.2874171655284129E-15</c:v>
                </c:pt>
                <c:pt idx="48">
                  <c:v>1.0092670509086144E-15</c:v>
                </c:pt>
                <c:pt idx="49">
                  <c:v>1.3082593462815113E-14</c:v>
                </c:pt>
                <c:pt idx="50">
                  <c:v>1.2457494200023913E-26</c:v>
                </c:pt>
                <c:pt idx="51">
                  <c:v>6.9562253704190357E-15</c:v>
                </c:pt>
                <c:pt idx="52">
                  <c:v>2.5651268526938027E-15</c:v>
                </c:pt>
                <c:pt idx="53">
                  <c:v>5.1355712108883565E-15</c:v>
                </c:pt>
                <c:pt idx="54">
                  <c:v>3.1623732003206668E-14</c:v>
                </c:pt>
                <c:pt idx="55">
                  <c:v>5.2954745267503025E-16</c:v>
                </c:pt>
                <c:pt idx="56">
                  <c:v>1.6156122935721292E-15</c:v>
                </c:pt>
                <c:pt idx="57">
                  <c:v>6.3996836063652587E-16</c:v>
                </c:pt>
                <c:pt idx="58">
                  <c:v>5.6482735448986428E-14</c:v>
                </c:pt>
                <c:pt idx="59">
                  <c:v>4.4866454816715076E-16</c:v>
                </c:pt>
                <c:pt idx="60">
                  <c:v>173.52885742222514</c:v>
                </c:pt>
                <c:pt idx="61">
                  <c:v>173.32744506319463</c:v>
                </c:pt>
                <c:pt idx="62">
                  <c:v>162.14549984070769</c:v>
                </c:pt>
                <c:pt idx="63">
                  <c:v>163.06261777702682</c:v>
                </c:pt>
                <c:pt idx="64">
                  <c:v>164.0387805862197</c:v>
                </c:pt>
                <c:pt idx="65">
                  <c:v>164.76071984485034</c:v>
                </c:pt>
                <c:pt idx="66">
                  <c:v>165.97586665929288</c:v>
                </c:pt>
                <c:pt idx="67">
                  <c:v>167.08105928231541</c:v>
                </c:pt>
                <c:pt idx="68">
                  <c:v>167.98793336264933</c:v>
                </c:pt>
                <c:pt idx="69">
                  <c:v>169.27921820311064</c:v>
                </c:pt>
                <c:pt idx="70">
                  <c:v>170.13143590905401</c:v>
                </c:pt>
                <c:pt idx="71">
                  <c:v>171.53481956208236</c:v>
                </c:pt>
                <c:pt idx="72">
                  <c:v>170.49432156279167</c:v>
                </c:pt>
                <c:pt idx="73">
                  <c:v>171.86886533382821</c:v>
                </c:pt>
                <c:pt idx="74">
                  <c:v>173.73222344491157</c:v>
                </c:pt>
                <c:pt idx="75">
                  <c:v>175.46430216628167</c:v>
                </c:pt>
                <c:pt idx="76">
                  <c:v>177.27102227526271</c:v>
                </c:pt>
                <c:pt idx="77">
                  <c:v>178.79665712660127</c:v>
                </c:pt>
                <c:pt idx="78">
                  <c:v>176.63179046179877</c:v>
                </c:pt>
                <c:pt idx="79">
                  <c:v>170.16369707915038</c:v>
                </c:pt>
                <c:pt idx="80">
                  <c:v>163.48868900608008</c:v>
                </c:pt>
                <c:pt idx="81">
                  <c:v>157.20339458082731</c:v>
                </c:pt>
                <c:pt idx="82">
                  <c:v>150.47188295568552</c:v>
                </c:pt>
                <c:pt idx="83">
                  <c:v>151.5296409266015</c:v>
                </c:pt>
                <c:pt idx="84">
                  <c:v>132.50002823183749</c:v>
                </c:pt>
                <c:pt idx="85">
                  <c:v>126.90691734124755</c:v>
                </c:pt>
                <c:pt idx="86">
                  <c:v>121.28235848418892</c:v>
                </c:pt>
                <c:pt idx="87">
                  <c:v>116.13982853471859</c:v>
                </c:pt>
                <c:pt idx="88">
                  <c:v>115.73197099046844</c:v>
                </c:pt>
                <c:pt idx="89">
                  <c:v>116.51926378503754</c:v>
                </c:pt>
                <c:pt idx="90">
                  <c:v>114.09528893039906</c:v>
                </c:pt>
                <c:pt idx="91">
                  <c:v>107.23621600226836</c:v>
                </c:pt>
                <c:pt idx="92">
                  <c:v>99.901920770099863</c:v>
                </c:pt>
                <c:pt idx="93">
                  <c:v>93.359285641484334</c:v>
                </c:pt>
                <c:pt idx="94">
                  <c:v>85.952377843306252</c:v>
                </c:pt>
                <c:pt idx="95">
                  <c:v>79.679732738855094</c:v>
                </c:pt>
                <c:pt idx="96">
                  <c:v>65.158421546716326</c:v>
                </c:pt>
                <c:pt idx="97">
                  <c:v>59.638662375199729</c:v>
                </c:pt>
                <c:pt idx="98">
                  <c:v>55.127594263044749</c:v>
                </c:pt>
                <c:pt idx="99">
                  <c:v>50.318795209553201</c:v>
                </c:pt>
                <c:pt idx="100">
                  <c:v>45.71997693924488</c:v>
                </c:pt>
                <c:pt idx="101">
                  <c:v>40.496775743882075</c:v>
                </c:pt>
                <c:pt idx="102">
                  <c:v>37.562213455160169</c:v>
                </c:pt>
                <c:pt idx="103">
                  <c:v>35.682448241854722</c:v>
                </c:pt>
                <c:pt idx="104">
                  <c:v>33.314044251967076</c:v>
                </c:pt>
                <c:pt idx="105">
                  <c:v>31.750514585800687</c:v>
                </c:pt>
                <c:pt idx="106">
                  <c:v>29.309728314865602</c:v>
                </c:pt>
                <c:pt idx="107">
                  <c:v>28.029366614279581</c:v>
                </c:pt>
                <c:pt idx="108">
                  <c:v>20.766121515078041</c:v>
                </c:pt>
                <c:pt idx="109">
                  <c:v>19.855717258429873</c:v>
                </c:pt>
                <c:pt idx="110">
                  <c:v>19.968952902083306</c:v>
                </c:pt>
                <c:pt idx="111">
                  <c:v>19.786310458876269</c:v>
                </c:pt>
                <c:pt idx="112">
                  <c:v>19.810584755301385</c:v>
                </c:pt>
                <c:pt idx="113">
                  <c:v>19.202724140084698</c:v>
                </c:pt>
                <c:pt idx="114">
                  <c:v>19.357235335941699</c:v>
                </c:pt>
                <c:pt idx="115">
                  <c:v>19.02258468472801</c:v>
                </c:pt>
                <c:pt idx="116">
                  <c:v>18.777559683952759</c:v>
                </c:pt>
                <c:pt idx="117">
                  <c:v>18.162272377601113</c:v>
                </c:pt>
                <c:pt idx="118">
                  <c:v>17.251653689690205</c:v>
                </c:pt>
                <c:pt idx="119">
                  <c:v>21.13911349861371</c:v>
                </c:pt>
                <c:pt idx="120">
                  <c:v>17.183960605301579</c:v>
                </c:pt>
                <c:pt idx="121">
                  <c:v>23.380408529589079</c:v>
                </c:pt>
                <c:pt idx="122">
                  <c:v>16.077769443906373</c:v>
                </c:pt>
                <c:pt idx="123">
                  <c:v>15.743869674017795</c:v>
                </c:pt>
                <c:pt idx="124">
                  <c:v>15.637286068829205</c:v>
                </c:pt>
                <c:pt idx="125">
                  <c:v>15.230235442536308</c:v>
                </c:pt>
                <c:pt idx="126">
                  <c:v>14.968537775757323</c:v>
                </c:pt>
                <c:pt idx="127">
                  <c:v>23.144533517135034</c:v>
                </c:pt>
                <c:pt idx="128">
                  <c:v>41.895087956078022</c:v>
                </c:pt>
                <c:pt idx="129">
                  <c:v>37.898468506820123</c:v>
                </c:pt>
                <c:pt idx="130">
                  <c:v>45.628530308640997</c:v>
                </c:pt>
                <c:pt idx="131">
                  <c:v>48.80948550796618</c:v>
                </c:pt>
                <c:pt idx="132">
                  <c:v>46.356520864643642</c:v>
                </c:pt>
                <c:pt idx="133">
                  <c:v>60.515482072492617</c:v>
                </c:pt>
                <c:pt idx="134">
                  <c:v>49.155009467523868</c:v>
                </c:pt>
                <c:pt idx="135">
                  <c:v>51.969119189410208</c:v>
                </c:pt>
                <c:pt idx="136">
                  <c:v>55.715165129584364</c:v>
                </c:pt>
                <c:pt idx="137">
                  <c:v>67.055437292046264</c:v>
                </c:pt>
                <c:pt idx="138">
                  <c:v>67.642373294119963</c:v>
                </c:pt>
                <c:pt idx="139">
                  <c:v>69.271375056314199</c:v>
                </c:pt>
                <c:pt idx="140">
                  <c:v>104.91593919571562</c:v>
                </c:pt>
                <c:pt idx="141">
                  <c:v>99.251201044764144</c:v>
                </c:pt>
                <c:pt idx="142">
                  <c:v>106.95151602279925</c:v>
                </c:pt>
                <c:pt idx="143">
                  <c:v>106.53784918069231</c:v>
                </c:pt>
                <c:pt idx="144">
                  <c:v>103.14860870105178</c:v>
                </c:pt>
                <c:pt idx="145">
                  <c:v>121.64750212221097</c:v>
                </c:pt>
                <c:pt idx="146">
                  <c:v>73.475937989034975</c:v>
                </c:pt>
                <c:pt idx="147">
                  <c:v>66.00688180048968</c:v>
                </c:pt>
                <c:pt idx="148">
                  <c:v>87.244314189932354</c:v>
                </c:pt>
                <c:pt idx="149">
                  <c:v>84.474750693220713</c:v>
                </c:pt>
                <c:pt idx="150">
                  <c:v>75.664700177638835</c:v>
                </c:pt>
                <c:pt idx="151">
                  <c:v>75.739015825388122</c:v>
                </c:pt>
                <c:pt idx="152">
                  <c:v>122.46682982363285</c:v>
                </c:pt>
                <c:pt idx="153">
                  <c:v>117.74826377439463</c:v>
                </c:pt>
                <c:pt idx="154">
                  <c:v>125.23302115927233</c:v>
                </c:pt>
                <c:pt idx="155">
                  <c:v>121.69019697929366</c:v>
                </c:pt>
                <c:pt idx="156">
                  <c:v>117.61702535499207</c:v>
                </c:pt>
                <c:pt idx="157">
                  <c:v>133.49546685686983</c:v>
                </c:pt>
                <c:pt idx="158">
                  <c:v>109.43567814791903</c:v>
                </c:pt>
                <c:pt idx="159">
                  <c:v>110.52632342682242</c:v>
                </c:pt>
                <c:pt idx="160">
                  <c:v>109.7249875712415</c:v>
                </c:pt>
                <c:pt idx="161">
                  <c:v>131.46015746649002</c:v>
                </c:pt>
                <c:pt idx="162">
                  <c:v>125.19389525926596</c:v>
                </c:pt>
                <c:pt idx="163">
                  <c:v>127.03886383248545</c:v>
                </c:pt>
                <c:pt idx="164">
                  <c:v>153.00796726712167</c:v>
                </c:pt>
                <c:pt idx="165">
                  <c:v>147.87438259816071</c:v>
                </c:pt>
                <c:pt idx="166">
                  <c:v>164.3953732551505</c:v>
                </c:pt>
                <c:pt idx="167">
                  <c:v>149.394389516145</c:v>
                </c:pt>
              </c:numCache>
            </c:numRef>
          </c:val>
          <c:smooth val="0"/>
          <c:extLst xmlns:c15="http://schemas.microsoft.com/office/drawing/2012/chart">
            <c:ext xmlns:c16="http://schemas.microsoft.com/office/drawing/2014/chart" uri="{C3380CC4-5D6E-409C-BE32-E72D297353CC}">
              <c16:uniqueId val="{00000001-1DB8-4CB3-A86C-C4BDB9C50693}"/>
            </c:ext>
          </c:extLst>
        </c:ser>
        <c:ser>
          <c:idx val="0"/>
          <c:order val="2"/>
          <c:tx>
            <c:strRef>
              <c:f>'Graficos 5-3 a 5-23_Flujos '!$DV$4</c:f>
              <c:strCache>
                <c:ptCount val="1"/>
                <c:pt idx="0">
                  <c:v>Flujo Recomendaciones</c:v>
                </c:pt>
              </c:strCache>
            </c:strRef>
          </c:tx>
          <c:spPr>
            <a:ln w="25400" cap="rnd">
              <a:solidFill>
                <a:schemeClr val="accent2">
                  <a:lumMod val="50000"/>
                </a:schemeClr>
              </a:solidFill>
              <a:prstDash val="sysDash"/>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'!$DV$5:$DV$172</c:f>
              <c:numCache>
                <c:formatCode>General</c:formatCode>
                <c:ptCount val="168"/>
                <c:pt idx="0">
                  <c:v>3.8546840212912357E-19</c:v>
                </c:pt>
                <c:pt idx="1">
                  <c:v>2.662848784068086E-16</c:v>
                </c:pt>
                <c:pt idx="2">
                  <c:v>4.109399060754339E-16</c:v>
                </c:pt>
                <c:pt idx="3">
                  <c:v>7.5879434859250082E-16</c:v>
                </c:pt>
                <c:pt idx="4">
                  <c:v>1.9746491072245496E-14</c:v>
                </c:pt>
                <c:pt idx="5">
                  <c:v>1.0119101169356865E-14</c:v>
                </c:pt>
                <c:pt idx="6">
                  <c:v>5.3047648533295347E-17</c:v>
                </c:pt>
                <c:pt idx="7">
                  <c:v>3.0460207232856187E-16</c:v>
                </c:pt>
                <c:pt idx="8">
                  <c:v>2.1221007189237904E-16</c:v>
                </c:pt>
                <c:pt idx="9">
                  <c:v>1.0567971876171871E-14</c:v>
                </c:pt>
                <c:pt idx="10">
                  <c:v>1.8766292794831172E-14</c:v>
                </c:pt>
                <c:pt idx="11">
                  <c:v>6.992984812462484E-16</c:v>
                </c:pt>
                <c:pt idx="12">
                  <c:v>1.3390517303518091E-15</c:v>
                </c:pt>
                <c:pt idx="13">
                  <c:v>2.0653055972431493E-22</c:v>
                </c:pt>
                <c:pt idx="14">
                  <c:v>8.0370837797866677E-14</c:v>
                </c:pt>
                <c:pt idx="15">
                  <c:v>2.0159826564096364E-15</c:v>
                </c:pt>
                <c:pt idx="16">
                  <c:v>2.2336152391097487E-16</c:v>
                </c:pt>
                <c:pt idx="17">
                  <c:v>3.0179540487868733E-16</c:v>
                </c:pt>
                <c:pt idx="18">
                  <c:v>4.6023962261716421E-16</c:v>
                </c:pt>
                <c:pt idx="19">
                  <c:v>6.6892146906777187E-17</c:v>
                </c:pt>
                <c:pt idx="20">
                  <c:v>3.8658156750682343E-16</c:v>
                </c:pt>
                <c:pt idx="21">
                  <c:v>2.2272448391748304E-17</c:v>
                </c:pt>
                <c:pt idx="22">
                  <c:v>4.3208648207872513E-16</c:v>
                </c:pt>
                <c:pt idx="23">
                  <c:v>1.8244541935195754E-18</c:v>
                </c:pt>
                <c:pt idx="24">
                  <c:v>2.3779162048101343E-19</c:v>
                </c:pt>
                <c:pt idx="25">
                  <c:v>2.1024080629158923E-19</c:v>
                </c:pt>
                <c:pt idx="26">
                  <c:v>2.2983928872434716E-16</c:v>
                </c:pt>
                <c:pt idx="27">
                  <c:v>5.6649580570808155E-16</c:v>
                </c:pt>
                <c:pt idx="28">
                  <c:v>3.4817565187324476E-14</c:v>
                </c:pt>
                <c:pt idx="29">
                  <c:v>4.5613747722760989E-16</c:v>
                </c:pt>
                <c:pt idx="30">
                  <c:v>2.152306019987915E-15</c:v>
                </c:pt>
                <c:pt idx="31">
                  <c:v>7.9999357252528255E-18</c:v>
                </c:pt>
                <c:pt idx="32">
                  <c:v>9.4639222111627721E-16</c:v>
                </c:pt>
                <c:pt idx="33">
                  <c:v>99.999999999970711</c:v>
                </c:pt>
                <c:pt idx="34">
                  <c:v>99.999999999995737</c:v>
                </c:pt>
                <c:pt idx="35">
                  <c:v>99.999999999994174</c:v>
                </c:pt>
                <c:pt idx="36">
                  <c:v>99.999999999656424</c:v>
                </c:pt>
                <c:pt idx="37">
                  <c:v>99.99999999997128</c:v>
                </c:pt>
                <c:pt idx="38">
                  <c:v>99.99999999983099</c:v>
                </c:pt>
                <c:pt idx="39">
                  <c:v>99.999999999633872</c:v>
                </c:pt>
                <c:pt idx="40">
                  <c:v>100.00000000000244</c:v>
                </c:pt>
                <c:pt idx="41">
                  <c:v>99.999999999999176</c:v>
                </c:pt>
                <c:pt idx="42">
                  <c:v>99.999999999990052</c:v>
                </c:pt>
                <c:pt idx="43">
                  <c:v>99.999999999997627</c:v>
                </c:pt>
                <c:pt idx="44">
                  <c:v>99.999999999976723</c:v>
                </c:pt>
                <c:pt idx="45">
                  <c:v>99.999999999981284</c:v>
                </c:pt>
                <c:pt idx="46">
                  <c:v>99.999999999666869</c:v>
                </c:pt>
                <c:pt idx="47">
                  <c:v>99.999999999997797</c:v>
                </c:pt>
                <c:pt idx="48">
                  <c:v>99.999999999874959</c:v>
                </c:pt>
                <c:pt idx="49">
                  <c:v>99.99999999984405</c:v>
                </c:pt>
                <c:pt idx="50">
                  <c:v>99.999999999992795</c:v>
                </c:pt>
                <c:pt idx="51">
                  <c:v>100.00000000000026</c:v>
                </c:pt>
                <c:pt idx="52">
                  <c:v>99.999999999999062</c:v>
                </c:pt>
                <c:pt idx="53">
                  <c:v>99.999999999999645</c:v>
                </c:pt>
                <c:pt idx="54">
                  <c:v>99.999999999999659</c:v>
                </c:pt>
                <c:pt idx="55">
                  <c:v>99.999999999999972</c:v>
                </c:pt>
                <c:pt idx="56">
                  <c:v>99.999999999999375</c:v>
                </c:pt>
                <c:pt idx="57">
                  <c:v>99.999999999998735</c:v>
                </c:pt>
                <c:pt idx="58">
                  <c:v>99.999999999999972</c:v>
                </c:pt>
                <c:pt idx="59">
                  <c:v>99.999999999999986</c:v>
                </c:pt>
                <c:pt idx="60">
                  <c:v>173.52885742198382</c:v>
                </c:pt>
                <c:pt idx="61">
                  <c:v>173.32744506299909</c:v>
                </c:pt>
                <c:pt idx="62">
                  <c:v>162.14549984067691</c:v>
                </c:pt>
                <c:pt idx="63">
                  <c:v>163.06261777704029</c:v>
                </c:pt>
                <c:pt idx="64">
                  <c:v>164.03878058623908</c:v>
                </c:pt>
                <c:pt idx="65">
                  <c:v>164.76071984486032</c:v>
                </c:pt>
                <c:pt idx="66">
                  <c:v>165.97586665932138</c:v>
                </c:pt>
                <c:pt idx="67">
                  <c:v>167.08105928227189</c:v>
                </c:pt>
                <c:pt idx="68">
                  <c:v>167.98793336283126</c:v>
                </c:pt>
                <c:pt idx="69">
                  <c:v>169.27921820345892</c:v>
                </c:pt>
                <c:pt idx="70">
                  <c:v>170.13143590906907</c:v>
                </c:pt>
                <c:pt idx="71">
                  <c:v>171.53481956209058</c:v>
                </c:pt>
                <c:pt idx="72">
                  <c:v>170.49432156432422</c:v>
                </c:pt>
                <c:pt idx="73">
                  <c:v>171.86886533379695</c:v>
                </c:pt>
                <c:pt idx="74">
                  <c:v>173.7322234449</c:v>
                </c:pt>
                <c:pt idx="75">
                  <c:v>175.46430216629503</c:v>
                </c:pt>
                <c:pt idx="76">
                  <c:v>177.27102227522664</c:v>
                </c:pt>
                <c:pt idx="77">
                  <c:v>178.79665712659857</c:v>
                </c:pt>
                <c:pt idx="78">
                  <c:v>176.63179046177373</c:v>
                </c:pt>
                <c:pt idx="79">
                  <c:v>170.16369707930789</c:v>
                </c:pt>
                <c:pt idx="80">
                  <c:v>163.48868900268556</c:v>
                </c:pt>
                <c:pt idx="81">
                  <c:v>157.203394583836</c:v>
                </c:pt>
                <c:pt idx="82">
                  <c:v>150.47188295520897</c:v>
                </c:pt>
                <c:pt idx="83">
                  <c:v>151.52964092806405</c:v>
                </c:pt>
                <c:pt idx="84">
                  <c:v>132.50002823111927</c:v>
                </c:pt>
                <c:pt idx="85">
                  <c:v>126.90691734036838</c:v>
                </c:pt>
                <c:pt idx="86">
                  <c:v>121.2823584841715</c:v>
                </c:pt>
                <c:pt idx="87">
                  <c:v>116.13982853483608</c:v>
                </c:pt>
                <c:pt idx="88">
                  <c:v>115.7319709905062</c:v>
                </c:pt>
                <c:pt idx="89">
                  <c:v>116.51926378535899</c:v>
                </c:pt>
                <c:pt idx="90">
                  <c:v>114.09528893038214</c:v>
                </c:pt>
                <c:pt idx="91">
                  <c:v>107.23621600224325</c:v>
                </c:pt>
                <c:pt idx="92">
                  <c:v>99.901920770703526</c:v>
                </c:pt>
                <c:pt idx="93">
                  <c:v>93.359285641494878</c:v>
                </c:pt>
                <c:pt idx="94">
                  <c:v>85.952377843312831</c:v>
                </c:pt>
                <c:pt idx="95">
                  <c:v>79.679732738771065</c:v>
                </c:pt>
                <c:pt idx="96">
                  <c:v>65.158421548005009</c:v>
                </c:pt>
                <c:pt idx="97">
                  <c:v>59.63866237530808</c:v>
                </c:pt>
                <c:pt idx="98">
                  <c:v>55.127594263090756</c:v>
                </c:pt>
                <c:pt idx="99">
                  <c:v>50.318795209433091</c:v>
                </c:pt>
                <c:pt idx="100">
                  <c:v>45.719976939138924</c:v>
                </c:pt>
                <c:pt idx="101">
                  <c:v>40.496775743660258</c:v>
                </c:pt>
                <c:pt idx="102">
                  <c:v>37.562213454200716</c:v>
                </c:pt>
                <c:pt idx="103">
                  <c:v>35.682448241839552</c:v>
                </c:pt>
                <c:pt idx="104">
                  <c:v>33.314044119670193</c:v>
                </c:pt>
                <c:pt idx="105">
                  <c:v>31.750514614734488</c:v>
                </c:pt>
                <c:pt idx="106">
                  <c:v>29.309728329976949</c:v>
                </c:pt>
                <c:pt idx="107">
                  <c:v>28.029366666807878</c:v>
                </c:pt>
                <c:pt idx="108">
                  <c:v>20.766121442731919</c:v>
                </c:pt>
                <c:pt idx="109">
                  <c:v>19.85571697153161</c:v>
                </c:pt>
                <c:pt idx="110">
                  <c:v>19.968952903335044</c:v>
                </c:pt>
                <c:pt idx="111">
                  <c:v>19.78632331134218</c:v>
                </c:pt>
                <c:pt idx="112">
                  <c:v>19.810584758234679</c:v>
                </c:pt>
                <c:pt idx="113">
                  <c:v>19.20272414206919</c:v>
                </c:pt>
                <c:pt idx="114">
                  <c:v>19.357235332553746</c:v>
                </c:pt>
                <c:pt idx="115">
                  <c:v>19.022579518076192</c:v>
                </c:pt>
                <c:pt idx="116">
                  <c:v>18.777559683899966</c:v>
                </c:pt>
                <c:pt idx="117">
                  <c:v>18.162273304348457</c:v>
                </c:pt>
                <c:pt idx="118">
                  <c:v>17.251653691058557</c:v>
                </c:pt>
                <c:pt idx="119">
                  <c:v>21.13911349865824</c:v>
                </c:pt>
                <c:pt idx="120">
                  <c:v>17.183960605093606</c:v>
                </c:pt>
                <c:pt idx="121">
                  <c:v>23.380408531470213</c:v>
                </c:pt>
                <c:pt idx="122">
                  <c:v>16.077769442532297</c:v>
                </c:pt>
                <c:pt idx="123">
                  <c:v>15.743869718640971</c:v>
                </c:pt>
                <c:pt idx="124">
                  <c:v>15.637286069517335</c:v>
                </c:pt>
                <c:pt idx="125">
                  <c:v>15.2302354538127</c:v>
                </c:pt>
                <c:pt idx="126">
                  <c:v>14.968537777724361</c:v>
                </c:pt>
                <c:pt idx="127">
                  <c:v>23.144533517298207</c:v>
                </c:pt>
                <c:pt idx="128">
                  <c:v>41.895087955900799</c:v>
                </c:pt>
                <c:pt idx="129">
                  <c:v>37.898468630035296</c:v>
                </c:pt>
                <c:pt idx="130">
                  <c:v>45.628530310181233</c:v>
                </c:pt>
                <c:pt idx="131">
                  <c:v>48.809485501656404</c:v>
                </c:pt>
                <c:pt idx="132">
                  <c:v>46.356520843540629</c:v>
                </c:pt>
                <c:pt idx="133">
                  <c:v>60.51548207321278</c:v>
                </c:pt>
                <c:pt idx="134">
                  <c:v>49.15500946729405</c:v>
                </c:pt>
                <c:pt idx="135">
                  <c:v>51.969119189426827</c:v>
                </c:pt>
                <c:pt idx="136">
                  <c:v>55.715165129475565</c:v>
                </c:pt>
                <c:pt idx="137">
                  <c:v>67.055437294995983</c:v>
                </c:pt>
                <c:pt idx="138">
                  <c:v>67.64237329418124</c:v>
                </c:pt>
                <c:pt idx="139">
                  <c:v>69.271375025236694</c:v>
                </c:pt>
                <c:pt idx="140">
                  <c:v>104.91593918943619</c:v>
                </c:pt>
                <c:pt idx="141">
                  <c:v>99.251201042866825</c:v>
                </c:pt>
                <c:pt idx="142">
                  <c:v>106.95151602268545</c:v>
                </c:pt>
                <c:pt idx="143">
                  <c:v>106.53784918040749</c:v>
                </c:pt>
                <c:pt idx="144">
                  <c:v>103.14860870106219</c:v>
                </c:pt>
                <c:pt idx="145">
                  <c:v>121.64750211520568</c:v>
                </c:pt>
                <c:pt idx="146">
                  <c:v>73.475937989169154</c:v>
                </c:pt>
                <c:pt idx="147">
                  <c:v>66.006881820530978</c:v>
                </c:pt>
                <c:pt idx="148">
                  <c:v>87.244314190026529</c:v>
                </c:pt>
                <c:pt idx="149">
                  <c:v>84.474750692939168</c:v>
                </c:pt>
                <c:pt idx="150">
                  <c:v>75.664700177632966</c:v>
                </c:pt>
                <c:pt idx="151">
                  <c:v>75.739015823403065</c:v>
                </c:pt>
                <c:pt idx="152">
                  <c:v>122.46682982093218</c:v>
                </c:pt>
                <c:pt idx="153">
                  <c:v>117.74826379725661</c:v>
                </c:pt>
                <c:pt idx="154">
                  <c:v>125.23302116403073</c:v>
                </c:pt>
                <c:pt idx="155">
                  <c:v>121.69019697562644</c:v>
                </c:pt>
                <c:pt idx="156">
                  <c:v>117.61702534264967</c:v>
                </c:pt>
                <c:pt idx="157">
                  <c:v>133.4954668312144</c:v>
                </c:pt>
                <c:pt idx="158">
                  <c:v>109.43567809658163</c:v>
                </c:pt>
                <c:pt idx="159">
                  <c:v>110.52632342830186</c:v>
                </c:pt>
                <c:pt idx="160">
                  <c:v>109.72498750029978</c:v>
                </c:pt>
                <c:pt idx="161">
                  <c:v>131.46015747105753</c:v>
                </c:pt>
                <c:pt idx="162">
                  <c:v>125.19389526026255</c:v>
                </c:pt>
                <c:pt idx="163">
                  <c:v>127.03886383284615</c:v>
                </c:pt>
                <c:pt idx="164">
                  <c:v>153.00796728750427</c:v>
                </c:pt>
                <c:pt idx="165">
                  <c:v>147.87438257574735</c:v>
                </c:pt>
                <c:pt idx="166">
                  <c:v>164.39537325244305</c:v>
                </c:pt>
                <c:pt idx="167">
                  <c:v>149.39438951582906</c:v>
                </c:pt>
              </c:numCache>
            </c:numRef>
          </c:val>
          <c:smooth val="0"/>
          <c:extLst>
            <c:ext xmlns:c16="http://schemas.microsoft.com/office/drawing/2014/chart" uri="{C3380CC4-5D6E-409C-BE32-E72D297353CC}">
              <c16:uniqueId val="{00000002-1DB8-4CB3-A86C-C4BDB9C50693}"/>
            </c:ext>
          </c:extLst>
        </c:ser>
        <c:ser>
          <c:idx val="1"/>
          <c:order val="3"/>
          <c:tx>
            <c:strRef>
              <c:f>'Graficos 5-3 a 5-23_Flujos '!$DW$4</c:f>
              <c:strCache>
                <c:ptCount val="1"/>
                <c:pt idx="0">
                  <c:v>Capacidad Flujo</c:v>
                </c:pt>
              </c:strCache>
            </c:strRef>
          </c:tx>
          <c:spPr>
            <a:ln w="190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'!$DW$5:$DW$172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400</c:v>
                </c:pt>
                <c:pt idx="61">
                  <c:v>400</c:v>
                </c:pt>
                <c:pt idx="62">
                  <c:v>400</c:v>
                </c:pt>
                <c:pt idx="63">
                  <c:v>400</c:v>
                </c:pt>
                <c:pt idx="64">
                  <c:v>400</c:v>
                </c:pt>
                <c:pt idx="65">
                  <c:v>400</c:v>
                </c:pt>
                <c:pt idx="66">
                  <c:v>400</c:v>
                </c:pt>
                <c:pt idx="67">
                  <c:v>400</c:v>
                </c:pt>
                <c:pt idx="68">
                  <c:v>400</c:v>
                </c:pt>
                <c:pt idx="69">
                  <c:v>400</c:v>
                </c:pt>
                <c:pt idx="70">
                  <c:v>400</c:v>
                </c:pt>
                <c:pt idx="71">
                  <c:v>400</c:v>
                </c:pt>
                <c:pt idx="72">
                  <c:v>400</c:v>
                </c:pt>
                <c:pt idx="73">
                  <c:v>400</c:v>
                </c:pt>
                <c:pt idx="74">
                  <c:v>400</c:v>
                </c:pt>
                <c:pt idx="75">
                  <c:v>400</c:v>
                </c:pt>
                <c:pt idx="76">
                  <c:v>400</c:v>
                </c:pt>
                <c:pt idx="77">
                  <c:v>400</c:v>
                </c:pt>
                <c:pt idx="78">
                  <c:v>400</c:v>
                </c:pt>
                <c:pt idx="79">
                  <c:v>400</c:v>
                </c:pt>
                <c:pt idx="80">
                  <c:v>400</c:v>
                </c:pt>
                <c:pt idx="81">
                  <c:v>400</c:v>
                </c:pt>
                <c:pt idx="82">
                  <c:v>400</c:v>
                </c:pt>
                <c:pt idx="83">
                  <c:v>400</c:v>
                </c:pt>
                <c:pt idx="84">
                  <c:v>400</c:v>
                </c:pt>
                <c:pt idx="85">
                  <c:v>400</c:v>
                </c:pt>
                <c:pt idx="86">
                  <c:v>400</c:v>
                </c:pt>
                <c:pt idx="87">
                  <c:v>400</c:v>
                </c:pt>
                <c:pt idx="88">
                  <c:v>400</c:v>
                </c:pt>
                <c:pt idx="89">
                  <c:v>400</c:v>
                </c:pt>
                <c:pt idx="90">
                  <c:v>400</c:v>
                </c:pt>
                <c:pt idx="91">
                  <c:v>400</c:v>
                </c:pt>
                <c:pt idx="92">
                  <c:v>400</c:v>
                </c:pt>
                <c:pt idx="93">
                  <c:v>400</c:v>
                </c:pt>
                <c:pt idx="94">
                  <c:v>400</c:v>
                </c:pt>
                <c:pt idx="95">
                  <c:v>400</c:v>
                </c:pt>
                <c:pt idx="96">
                  <c:v>400</c:v>
                </c:pt>
                <c:pt idx="97">
                  <c:v>400</c:v>
                </c:pt>
                <c:pt idx="98">
                  <c:v>400</c:v>
                </c:pt>
                <c:pt idx="99">
                  <c:v>400</c:v>
                </c:pt>
                <c:pt idx="100">
                  <c:v>400</c:v>
                </c:pt>
                <c:pt idx="101">
                  <c:v>400</c:v>
                </c:pt>
                <c:pt idx="102">
                  <c:v>400</c:v>
                </c:pt>
                <c:pt idx="103">
                  <c:v>400</c:v>
                </c:pt>
                <c:pt idx="104">
                  <c:v>400</c:v>
                </c:pt>
                <c:pt idx="105">
                  <c:v>400</c:v>
                </c:pt>
                <c:pt idx="106">
                  <c:v>400</c:v>
                </c:pt>
                <c:pt idx="107">
                  <c:v>400</c:v>
                </c:pt>
                <c:pt idx="108">
                  <c:v>400</c:v>
                </c:pt>
                <c:pt idx="109">
                  <c:v>400</c:v>
                </c:pt>
                <c:pt idx="110">
                  <c:v>400</c:v>
                </c:pt>
                <c:pt idx="111">
                  <c:v>400</c:v>
                </c:pt>
                <c:pt idx="112">
                  <c:v>400</c:v>
                </c:pt>
                <c:pt idx="113">
                  <c:v>400</c:v>
                </c:pt>
                <c:pt idx="114">
                  <c:v>400</c:v>
                </c:pt>
                <c:pt idx="115">
                  <c:v>400</c:v>
                </c:pt>
                <c:pt idx="116">
                  <c:v>400</c:v>
                </c:pt>
                <c:pt idx="117">
                  <c:v>400</c:v>
                </c:pt>
                <c:pt idx="118">
                  <c:v>400</c:v>
                </c:pt>
                <c:pt idx="119">
                  <c:v>400</c:v>
                </c:pt>
                <c:pt idx="120">
                  <c:v>400</c:v>
                </c:pt>
                <c:pt idx="121">
                  <c:v>400</c:v>
                </c:pt>
                <c:pt idx="122">
                  <c:v>400</c:v>
                </c:pt>
                <c:pt idx="123">
                  <c:v>400</c:v>
                </c:pt>
                <c:pt idx="124">
                  <c:v>400</c:v>
                </c:pt>
                <c:pt idx="125">
                  <c:v>400</c:v>
                </c:pt>
                <c:pt idx="126">
                  <c:v>400</c:v>
                </c:pt>
                <c:pt idx="127">
                  <c:v>400</c:v>
                </c:pt>
                <c:pt idx="128">
                  <c:v>400</c:v>
                </c:pt>
                <c:pt idx="129">
                  <c:v>400</c:v>
                </c:pt>
                <c:pt idx="130">
                  <c:v>400</c:v>
                </c:pt>
                <c:pt idx="131">
                  <c:v>400</c:v>
                </c:pt>
                <c:pt idx="132">
                  <c:v>400</c:v>
                </c:pt>
                <c:pt idx="133">
                  <c:v>400</c:v>
                </c:pt>
                <c:pt idx="134">
                  <c:v>400</c:v>
                </c:pt>
                <c:pt idx="135">
                  <c:v>400</c:v>
                </c:pt>
                <c:pt idx="136">
                  <c:v>400</c:v>
                </c:pt>
                <c:pt idx="137">
                  <c:v>400</c:v>
                </c:pt>
                <c:pt idx="138">
                  <c:v>400</c:v>
                </c:pt>
                <c:pt idx="139">
                  <c:v>400</c:v>
                </c:pt>
                <c:pt idx="140">
                  <c:v>400</c:v>
                </c:pt>
                <c:pt idx="141">
                  <c:v>400</c:v>
                </c:pt>
                <c:pt idx="142">
                  <c:v>400</c:v>
                </c:pt>
                <c:pt idx="143">
                  <c:v>400</c:v>
                </c:pt>
                <c:pt idx="144">
                  <c:v>400</c:v>
                </c:pt>
                <c:pt idx="145">
                  <c:v>400</c:v>
                </c:pt>
                <c:pt idx="146">
                  <c:v>400</c:v>
                </c:pt>
                <c:pt idx="147">
                  <c:v>400</c:v>
                </c:pt>
                <c:pt idx="148">
                  <c:v>400</c:v>
                </c:pt>
                <c:pt idx="149">
                  <c:v>400</c:v>
                </c:pt>
                <c:pt idx="150">
                  <c:v>400</c:v>
                </c:pt>
                <c:pt idx="151">
                  <c:v>400</c:v>
                </c:pt>
                <c:pt idx="152">
                  <c:v>400</c:v>
                </c:pt>
                <c:pt idx="153">
                  <c:v>400</c:v>
                </c:pt>
                <c:pt idx="154">
                  <c:v>400</c:v>
                </c:pt>
                <c:pt idx="155">
                  <c:v>400</c:v>
                </c:pt>
                <c:pt idx="156">
                  <c:v>400</c:v>
                </c:pt>
                <c:pt idx="157">
                  <c:v>400</c:v>
                </c:pt>
                <c:pt idx="158">
                  <c:v>400</c:v>
                </c:pt>
                <c:pt idx="159">
                  <c:v>400</c:v>
                </c:pt>
                <c:pt idx="160">
                  <c:v>400</c:v>
                </c:pt>
                <c:pt idx="161">
                  <c:v>400</c:v>
                </c:pt>
                <c:pt idx="162">
                  <c:v>400</c:v>
                </c:pt>
                <c:pt idx="163">
                  <c:v>400</c:v>
                </c:pt>
                <c:pt idx="164">
                  <c:v>400</c:v>
                </c:pt>
                <c:pt idx="165">
                  <c:v>400</c:v>
                </c:pt>
                <c:pt idx="166">
                  <c:v>400</c:v>
                </c:pt>
                <c:pt idx="167">
                  <c:v>400</c:v>
                </c:pt>
              </c:numCache>
            </c:numRef>
          </c:val>
          <c:smooth val="0"/>
          <c:extLst>
            <c:ext xmlns:c16="http://schemas.microsoft.com/office/drawing/2014/chart" uri="{C3380CC4-5D6E-409C-BE32-E72D297353CC}">
              <c16:uniqueId val="{00000003-1DB8-4CB3-A86C-C4BDB9C50693}"/>
            </c:ext>
          </c:extLst>
        </c:ser>
        <c:ser>
          <c:idx val="2"/>
          <c:order val="4"/>
          <c:tx>
            <c:strRef>
              <c:f>'Graficos 5-3 a 5-23_Flujos '!$DX$4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'!$DX$5:$DX$172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4-1DB8-4CB3-A86C-C4BDB9C50693}"/>
            </c:ext>
          </c:extLst>
        </c:ser>
        <c:dLbls>
          <c:showLegendKey val="0"/>
          <c:showVal val="0"/>
          <c:showCatName val="0"/>
          <c:showSerName val="0"/>
          <c:showPercent val="0"/>
          <c:showBubbleSize val="0"/>
        </c:dLbls>
        <c:smooth val="0"/>
        <c:axId val="1027087680"/>
        <c:axId val="1027099104"/>
        <c:extLst/>
      </c:lineChart>
      <c:dateAx>
        <c:axId val="10270876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1027099104"/>
        <c:crosses val="autoZero"/>
        <c:auto val="1"/>
        <c:lblOffset val="100"/>
        <c:baseTimeUnit val="months"/>
      </c:dateAx>
      <c:valAx>
        <c:axId val="10270991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027087680"/>
        <c:crosses val="autoZero"/>
        <c:crossBetween val="between"/>
      </c:valAx>
      <c:spPr>
        <a:noFill/>
        <a:ln>
          <a:noFill/>
        </a:ln>
        <a:effectLst/>
      </c:spPr>
    </c:plotArea>
    <c:legend>
      <c:legendPos val="b"/>
      <c:layout>
        <c:manualLayout>
          <c:xMode val="edge"/>
          <c:yMode val="edge"/>
          <c:x val="7.2427312463827567E-2"/>
          <c:y val="0.90561927411607579"/>
          <c:w val="0.88068164871575494"/>
          <c:h val="7.318616884181915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Mariquita - Bogotá</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'!$BV$4</c:f>
              <c:strCache>
                <c:ptCount val="1"/>
                <c:pt idx="0">
                  <c:v>Flujo Oferta1</c:v>
                </c:pt>
              </c:strCache>
            </c:strRef>
          </c:tx>
          <c:spPr>
            <a:ln w="25400" cap="rnd">
              <a:solidFill>
                <a:schemeClr val="accent5">
                  <a:lumMod val="50000"/>
                </a:schemeClr>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'!$BV$5:$BV$172</c:f>
              <c:numCache>
                <c:formatCode>General</c:formatCode>
                <c:ptCount val="168"/>
                <c:pt idx="0">
                  <c:v>4.8645315941766374E-17</c:v>
                </c:pt>
                <c:pt idx="1">
                  <c:v>8.3114497040960471E-17</c:v>
                </c:pt>
                <c:pt idx="2">
                  <c:v>7.4316074807595474E-15</c:v>
                </c:pt>
                <c:pt idx="3">
                  <c:v>7.3881760983469743E-17</c:v>
                </c:pt>
                <c:pt idx="4">
                  <c:v>5.8954624167641163E-16</c:v>
                </c:pt>
                <c:pt idx="5">
                  <c:v>5.3630073366339096E-17</c:v>
                </c:pt>
                <c:pt idx="6">
                  <c:v>3.168706282302614E-16</c:v>
                </c:pt>
                <c:pt idx="7">
                  <c:v>3.912043167127564E-17</c:v>
                </c:pt>
                <c:pt idx="8">
                  <c:v>1.8013598062282865E-14</c:v>
                </c:pt>
                <c:pt idx="9">
                  <c:v>7.6241595662694413E-14</c:v>
                </c:pt>
                <c:pt idx="10">
                  <c:v>7.1966502475801398E-17</c:v>
                </c:pt>
                <c:pt idx="11">
                  <c:v>3.3252495191875682E-15</c:v>
                </c:pt>
                <c:pt idx="12">
                  <c:v>4.3516475342332195E-14</c:v>
                </c:pt>
                <c:pt idx="13">
                  <c:v>1.1790424198529575E-14</c:v>
                </c:pt>
                <c:pt idx="14">
                  <c:v>4.3581182125909374E-16</c:v>
                </c:pt>
                <c:pt idx="15">
                  <c:v>1.4696744113564727E-14</c:v>
                </c:pt>
                <c:pt idx="16">
                  <c:v>2.4505694494095411E-14</c:v>
                </c:pt>
                <c:pt idx="17">
                  <c:v>4.6699941778450513E-15</c:v>
                </c:pt>
                <c:pt idx="18">
                  <c:v>1.6611098036156786E-14</c:v>
                </c:pt>
                <c:pt idx="19">
                  <c:v>1.0253531856595818E-14</c:v>
                </c:pt>
                <c:pt idx="20">
                  <c:v>1.839967037176667E-16</c:v>
                </c:pt>
                <c:pt idx="21">
                  <c:v>1.4947858811206766E-16</c:v>
                </c:pt>
                <c:pt idx="22">
                  <c:v>4.6792325186521756E-15</c:v>
                </c:pt>
                <c:pt idx="23">
                  <c:v>2.4863829331320589E-16</c:v>
                </c:pt>
                <c:pt idx="24">
                  <c:v>2.464000021841762E-16</c:v>
                </c:pt>
                <c:pt idx="25">
                  <c:v>1.9692737723220277E-15</c:v>
                </c:pt>
                <c:pt idx="26">
                  <c:v>4.2040462155213061E-15</c:v>
                </c:pt>
                <c:pt idx="27">
                  <c:v>1.4649036838368594E-14</c:v>
                </c:pt>
                <c:pt idx="28">
                  <c:v>2.1124625627545113E-15</c:v>
                </c:pt>
                <c:pt idx="29">
                  <c:v>8.6262039905583436E-15</c:v>
                </c:pt>
                <c:pt idx="30">
                  <c:v>1.995738752232656E-15</c:v>
                </c:pt>
                <c:pt idx="31">
                  <c:v>1.6767334989619746E-14</c:v>
                </c:pt>
                <c:pt idx="32">
                  <c:v>1.4821107632940486E-15</c:v>
                </c:pt>
                <c:pt idx="33">
                  <c:v>2.6071259483355136E-14</c:v>
                </c:pt>
                <c:pt idx="34">
                  <c:v>4.1804427212966255E-15</c:v>
                </c:pt>
                <c:pt idx="35">
                  <c:v>5.7599862629826561E-16</c:v>
                </c:pt>
                <c:pt idx="36">
                  <c:v>1.3058809985246404E-15</c:v>
                </c:pt>
                <c:pt idx="37">
                  <c:v>4.5786151029646666E-15</c:v>
                </c:pt>
                <c:pt idx="38">
                  <c:v>4.8987140204661674E-16</c:v>
                </c:pt>
                <c:pt idx="39">
                  <c:v>5.7444488182340803E-17</c:v>
                </c:pt>
                <c:pt idx="40">
                  <c:v>6.7077257431575387E-19</c:v>
                </c:pt>
                <c:pt idx="41">
                  <c:v>1.3187589589699443E-14</c:v>
                </c:pt>
                <c:pt idx="42">
                  <c:v>9.9408367463630722E-17</c:v>
                </c:pt>
                <c:pt idx="43">
                  <c:v>2.0581878614074423E-15</c:v>
                </c:pt>
                <c:pt idx="44">
                  <c:v>3.2462318735943302E-14</c:v>
                </c:pt>
                <c:pt idx="45">
                  <c:v>2.4783558054256414E-14</c:v>
                </c:pt>
                <c:pt idx="46">
                  <c:v>1.1972426083686357E-15</c:v>
                </c:pt>
                <c:pt idx="47">
                  <c:v>1.101612666355096E-14</c:v>
                </c:pt>
                <c:pt idx="48">
                  <c:v>1.7404760661540934E-15</c:v>
                </c:pt>
                <c:pt idx="49">
                  <c:v>1.3531001558290567E-14</c:v>
                </c:pt>
                <c:pt idx="50">
                  <c:v>5.5125158126167272E-17</c:v>
                </c:pt>
                <c:pt idx="51">
                  <c:v>2.1530762963724647E-15</c:v>
                </c:pt>
                <c:pt idx="52">
                  <c:v>1.2562785509385507E-15</c:v>
                </c:pt>
                <c:pt idx="53">
                  <c:v>5.0008518352905908E-15</c:v>
                </c:pt>
                <c:pt idx="54">
                  <c:v>4.4059807621155874E-15</c:v>
                </c:pt>
                <c:pt idx="55">
                  <c:v>1.3618611626513735E-15</c:v>
                </c:pt>
                <c:pt idx="56">
                  <c:v>2.1923516521427284E-16</c:v>
                </c:pt>
                <c:pt idx="57">
                  <c:v>1.0087913243172118E-15</c:v>
                </c:pt>
                <c:pt idx="58">
                  <c:v>2.2303350132126281E-15</c:v>
                </c:pt>
                <c:pt idx="59">
                  <c:v>6.6240680252789159E-16</c:v>
                </c:pt>
                <c:pt idx="60">
                  <c:v>84.106513135305832</c:v>
                </c:pt>
                <c:pt idx="61">
                  <c:v>101.53622409803215</c:v>
                </c:pt>
                <c:pt idx="62">
                  <c:v>97.353366334182851</c:v>
                </c:pt>
                <c:pt idx="63">
                  <c:v>102.99276448092638</c:v>
                </c:pt>
                <c:pt idx="64">
                  <c:v>103.49098116749845</c:v>
                </c:pt>
                <c:pt idx="65">
                  <c:v>111.79747919005021</c:v>
                </c:pt>
                <c:pt idx="66">
                  <c:v>106.34814705625683</c:v>
                </c:pt>
                <c:pt idx="67">
                  <c:v>112.46636116546802</c:v>
                </c:pt>
                <c:pt idx="68">
                  <c:v>119.1007270612433</c:v>
                </c:pt>
                <c:pt idx="69">
                  <c:v>113.89832737522464</c:v>
                </c:pt>
                <c:pt idx="70">
                  <c:v>123.68598146394774</c:v>
                </c:pt>
                <c:pt idx="71">
                  <c:v>109.04982630879803</c:v>
                </c:pt>
                <c:pt idx="72">
                  <c:v>106.31206281027937</c:v>
                </c:pt>
                <c:pt idx="73">
                  <c:v>122.9465977529422</c:v>
                </c:pt>
                <c:pt idx="74">
                  <c:v>117.42067006186845</c:v>
                </c:pt>
                <c:pt idx="75">
                  <c:v>125.37437298803066</c:v>
                </c:pt>
                <c:pt idx="76">
                  <c:v>124.44770014646176</c:v>
                </c:pt>
                <c:pt idx="77">
                  <c:v>133.32081479732656</c:v>
                </c:pt>
                <c:pt idx="78">
                  <c:v>127.77737871761795</c:v>
                </c:pt>
                <c:pt idx="79">
                  <c:v>135.35572298547544</c:v>
                </c:pt>
                <c:pt idx="80">
                  <c:v>143.15858891953988</c:v>
                </c:pt>
                <c:pt idx="81">
                  <c:v>138.77627137694503</c:v>
                </c:pt>
                <c:pt idx="82">
                  <c:v>148.80761229943101</c:v>
                </c:pt>
                <c:pt idx="83">
                  <c:v>132.10706997855206</c:v>
                </c:pt>
                <c:pt idx="84">
                  <c:v>133.88224575486538</c:v>
                </c:pt>
                <c:pt idx="85">
                  <c:v>151.80091832696598</c:v>
                </c:pt>
                <c:pt idx="86">
                  <c:v>147.89927306329884</c:v>
                </c:pt>
                <c:pt idx="87">
                  <c:v>151.92983187764281</c:v>
                </c:pt>
                <c:pt idx="88">
                  <c:v>150.86469807681269</c:v>
                </c:pt>
                <c:pt idx="89">
                  <c:v>155.16858559787167</c:v>
                </c:pt>
                <c:pt idx="90">
                  <c:v>150.60570933761625</c:v>
                </c:pt>
                <c:pt idx="91">
                  <c:v>154.46949074134005</c:v>
                </c:pt>
                <c:pt idx="92">
                  <c:v>157.6934733866388</c:v>
                </c:pt>
                <c:pt idx="93">
                  <c:v>153.80579101651435</c:v>
                </c:pt>
                <c:pt idx="94">
                  <c:v>157.63757264294142</c:v>
                </c:pt>
                <c:pt idx="95">
                  <c:v>146.61537935543319</c:v>
                </c:pt>
                <c:pt idx="96">
                  <c:v>144.65484141371178</c:v>
                </c:pt>
                <c:pt idx="97">
                  <c:v>153.98521771451948</c:v>
                </c:pt>
                <c:pt idx="98">
                  <c:v>150.19696513541587</c:v>
                </c:pt>
                <c:pt idx="99">
                  <c:v>153.32769404121032</c:v>
                </c:pt>
                <c:pt idx="100">
                  <c:v>152.23331455197831</c:v>
                </c:pt>
                <c:pt idx="101">
                  <c:v>156.58257173579614</c:v>
                </c:pt>
                <c:pt idx="102">
                  <c:v>151.95872729820445</c:v>
                </c:pt>
                <c:pt idx="103">
                  <c:v>155.87166490242222</c:v>
                </c:pt>
                <c:pt idx="104">
                  <c:v>159.21192287690374</c:v>
                </c:pt>
                <c:pt idx="105">
                  <c:v>155.28639545638958</c:v>
                </c:pt>
                <c:pt idx="106">
                  <c:v>159.15475028598581</c:v>
                </c:pt>
                <c:pt idx="107">
                  <c:v>148.00752257834466</c:v>
                </c:pt>
                <c:pt idx="108">
                  <c:v>146.7630112911672</c:v>
                </c:pt>
                <c:pt idx="109">
                  <c:v>156.22038504943748</c:v>
                </c:pt>
                <c:pt idx="110">
                  <c:v>152.333374142499</c:v>
                </c:pt>
                <c:pt idx="111">
                  <c:v>155.49119307230319</c:v>
                </c:pt>
                <c:pt idx="112">
                  <c:v>154.38318192961307</c:v>
                </c:pt>
                <c:pt idx="113">
                  <c:v>158.82457471430641</c:v>
                </c:pt>
                <c:pt idx="114">
                  <c:v>154.12922007674979</c:v>
                </c:pt>
                <c:pt idx="115">
                  <c:v>158.10297140819677</c:v>
                </c:pt>
                <c:pt idx="116">
                  <c:v>161.50742372168077</c:v>
                </c:pt>
                <c:pt idx="117">
                  <c:v>157.52228285216259</c:v>
                </c:pt>
                <c:pt idx="118">
                  <c:v>161.43735477014792</c:v>
                </c:pt>
                <c:pt idx="119">
                  <c:v>150.10786519749294</c:v>
                </c:pt>
                <c:pt idx="120">
                  <c:v>149.14459139932367</c:v>
                </c:pt>
                <c:pt idx="121">
                  <c:v>158.74895970938189</c:v>
                </c:pt>
                <c:pt idx="122">
                  <c:v>154.80898459039176</c:v>
                </c:pt>
                <c:pt idx="123">
                  <c:v>157.9846015596496</c:v>
                </c:pt>
                <c:pt idx="124">
                  <c:v>156.85566310580032</c:v>
                </c:pt>
                <c:pt idx="125">
                  <c:v>161.384357632015</c:v>
                </c:pt>
                <c:pt idx="126">
                  <c:v>156.61389964383213</c:v>
                </c:pt>
                <c:pt idx="127">
                  <c:v>160.63869911747102</c:v>
                </c:pt>
                <c:pt idx="128">
                  <c:v>164.09968864758616</c:v>
                </c:pt>
                <c:pt idx="129">
                  <c:v>160.04689609962384</c:v>
                </c:pt>
                <c:pt idx="130">
                  <c:v>164.01243932105572</c:v>
                </c:pt>
                <c:pt idx="131">
                  <c:v>152.48005129594088</c:v>
                </c:pt>
                <c:pt idx="132">
                  <c:v>151.41143722858305</c:v>
                </c:pt>
                <c:pt idx="133">
                  <c:v>161.15466220966138</c:v>
                </c:pt>
                <c:pt idx="134">
                  <c:v>157.16505674708344</c:v>
                </c:pt>
                <c:pt idx="135">
                  <c:v>160.35966630795164</c:v>
                </c:pt>
                <c:pt idx="136">
                  <c:v>159.20929887368644</c:v>
                </c:pt>
                <c:pt idx="137">
                  <c:v>163.82211873823249</c:v>
                </c:pt>
                <c:pt idx="138">
                  <c:v>158.97816335842097</c:v>
                </c:pt>
                <c:pt idx="139">
                  <c:v>163.05221797650543</c:v>
                </c:pt>
                <c:pt idx="140">
                  <c:v>166.56825862547453</c:v>
                </c:pt>
                <c:pt idx="141">
                  <c:v>162.4513326116039</c:v>
                </c:pt>
                <c:pt idx="142">
                  <c:v>166.46542572062543</c:v>
                </c:pt>
                <c:pt idx="143">
                  <c:v>154.73836182061811</c:v>
                </c:pt>
                <c:pt idx="144">
                  <c:v>153.63628042724872</c:v>
                </c:pt>
                <c:pt idx="145">
                  <c:v>163.51832707147426</c:v>
                </c:pt>
                <c:pt idx="146">
                  <c:v>159.47910275750797</c:v>
                </c:pt>
                <c:pt idx="147">
                  <c:v>162.6926238175277</c:v>
                </c:pt>
                <c:pt idx="148">
                  <c:v>161.51969705309213</c:v>
                </c:pt>
                <c:pt idx="149">
                  <c:v>166.21504158268235</c:v>
                </c:pt>
                <c:pt idx="150">
                  <c:v>161.29860349647421</c:v>
                </c:pt>
                <c:pt idx="151">
                  <c:v>165.42296790351318</c:v>
                </c:pt>
                <c:pt idx="152">
                  <c:v>168.99464259637998</c:v>
                </c:pt>
                <c:pt idx="153">
                  <c:v>164.81561628050144</c:v>
                </c:pt>
                <c:pt idx="154">
                  <c:v>168.87764916070168</c:v>
                </c:pt>
                <c:pt idx="155">
                  <c:v>156.96331459312711</c:v>
                </c:pt>
                <c:pt idx="156">
                  <c:v>155.75218182609842</c:v>
                </c:pt>
                <c:pt idx="157">
                  <c:v>165.76665481913668</c:v>
                </c:pt>
                <c:pt idx="158">
                  <c:v>161.68022465271639</c:v>
                </c:pt>
                <c:pt idx="159">
                  <c:v>164.91380010480646</c:v>
                </c:pt>
                <c:pt idx="160">
                  <c:v>163.7174134459859</c:v>
                </c:pt>
                <c:pt idx="161">
                  <c:v>168.49177829629258</c:v>
                </c:pt>
                <c:pt idx="162">
                  <c:v>163.50455780472208</c:v>
                </c:pt>
                <c:pt idx="163">
                  <c:v>167.67833653298359</c:v>
                </c:pt>
                <c:pt idx="164">
                  <c:v>171.30459769371683</c:v>
                </c:pt>
                <c:pt idx="165">
                  <c:v>167.06711295873106</c:v>
                </c:pt>
                <c:pt idx="166">
                  <c:v>171.17533625953757</c:v>
                </c:pt>
                <c:pt idx="167">
                  <c:v>159.08376275073925</c:v>
                </c:pt>
              </c:numCache>
            </c:numRef>
          </c:val>
          <c:smooth val="0"/>
          <c:extLst>
            <c:ext xmlns:c16="http://schemas.microsoft.com/office/drawing/2014/chart" uri="{C3380CC4-5D6E-409C-BE32-E72D297353CC}">
              <c16:uniqueId val="{00000000-B2C6-4FCA-9703-FFB2D46D2C69}"/>
            </c:ext>
          </c:extLst>
        </c:ser>
        <c:ser>
          <c:idx val="3"/>
          <c:order val="1"/>
          <c:tx>
            <c:strRef>
              <c:f>'Graficos 5-3 a 5-23_Flujos '!$BW$4</c:f>
              <c:strCache>
                <c:ptCount val="1"/>
                <c:pt idx="0">
                  <c:v>Flujo Oferta2</c:v>
                </c:pt>
              </c:strCache>
            </c:strRef>
          </c:tx>
          <c:spPr>
            <a:ln w="38100" cap="rnd">
              <a:solidFill>
                <a:schemeClr val="accent4"/>
              </a:solidFill>
              <a:prstDash val="sysDot"/>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'!$BW$5:$BW$172</c:f>
              <c:numCache>
                <c:formatCode>General</c:formatCode>
                <c:ptCount val="168"/>
                <c:pt idx="0">
                  <c:v>3.959910336473025E-19</c:v>
                </c:pt>
                <c:pt idx="1">
                  <c:v>2.5562038838868053E-16</c:v>
                </c:pt>
                <c:pt idx="2">
                  <c:v>4.4962478348395875E-16</c:v>
                </c:pt>
                <c:pt idx="3">
                  <c:v>5.930183608133659E-16</c:v>
                </c:pt>
                <c:pt idx="4">
                  <c:v>1.4635705378300845E-14</c:v>
                </c:pt>
                <c:pt idx="5">
                  <c:v>9.8478408348256098E-15</c:v>
                </c:pt>
                <c:pt idx="6">
                  <c:v>5.1342028560884395E-17</c:v>
                </c:pt>
                <c:pt idx="7">
                  <c:v>2.769694248565807E-16</c:v>
                </c:pt>
                <c:pt idx="8">
                  <c:v>2.7999738920401123E-16</c:v>
                </c:pt>
                <c:pt idx="9">
                  <c:v>1.0594141903120593E-14</c:v>
                </c:pt>
                <c:pt idx="10">
                  <c:v>1.9680218585524241E-14</c:v>
                </c:pt>
                <c:pt idx="11">
                  <c:v>7.3418060295210557E-16</c:v>
                </c:pt>
                <c:pt idx="12">
                  <c:v>1.5626038368036807E-16</c:v>
                </c:pt>
                <c:pt idx="13">
                  <c:v>1.7756382790534073E-15</c:v>
                </c:pt>
                <c:pt idx="14">
                  <c:v>3.6973326900412148E-16</c:v>
                </c:pt>
                <c:pt idx="15">
                  <c:v>2.7334724191331754E-16</c:v>
                </c:pt>
                <c:pt idx="16">
                  <c:v>1.6955061906193991E-16</c:v>
                </c:pt>
                <c:pt idx="17">
                  <c:v>1.7911802496985447E-16</c:v>
                </c:pt>
                <c:pt idx="18">
                  <c:v>6.2460477534377787E-15</c:v>
                </c:pt>
                <c:pt idx="19">
                  <c:v>4.9774274553937849E-16</c:v>
                </c:pt>
                <c:pt idx="20">
                  <c:v>1.3587545228610311E-16</c:v>
                </c:pt>
                <c:pt idx="21">
                  <c:v>2.7148996523953178E-15</c:v>
                </c:pt>
                <c:pt idx="22">
                  <c:v>3.7308646546289861E-16</c:v>
                </c:pt>
                <c:pt idx="23">
                  <c:v>2.8678173901747688E-21</c:v>
                </c:pt>
                <c:pt idx="24">
                  <c:v>8.4751700492751844E-23</c:v>
                </c:pt>
                <c:pt idx="25">
                  <c:v>1.2503075076863128E-15</c:v>
                </c:pt>
                <c:pt idx="26">
                  <c:v>5.9462469828817843E-15</c:v>
                </c:pt>
                <c:pt idx="27">
                  <c:v>3.0754680776958949E-16</c:v>
                </c:pt>
                <c:pt idx="28">
                  <c:v>1.8614534285939296E-14</c:v>
                </c:pt>
                <c:pt idx="29">
                  <c:v>2.6679432693277682E-16</c:v>
                </c:pt>
                <c:pt idx="30">
                  <c:v>3.074678239090131E-16</c:v>
                </c:pt>
                <c:pt idx="31">
                  <c:v>7.2299517283314444E-16</c:v>
                </c:pt>
                <c:pt idx="32">
                  <c:v>5.5408700016517884E-16</c:v>
                </c:pt>
                <c:pt idx="33">
                  <c:v>3.4056370361147472E-16</c:v>
                </c:pt>
                <c:pt idx="34">
                  <c:v>2.5730186023377431E-16</c:v>
                </c:pt>
                <c:pt idx="35">
                  <c:v>1.0602402656898218E-16</c:v>
                </c:pt>
                <c:pt idx="36">
                  <c:v>1.5057162708752958E-16</c:v>
                </c:pt>
                <c:pt idx="37">
                  <c:v>1.8145483184696254E-16</c:v>
                </c:pt>
                <c:pt idx="38">
                  <c:v>1.7791180402081086E-16</c:v>
                </c:pt>
                <c:pt idx="39">
                  <c:v>4.8971138233090527E-16</c:v>
                </c:pt>
                <c:pt idx="40">
                  <c:v>5.377095238831259E-17</c:v>
                </c:pt>
                <c:pt idx="41">
                  <c:v>9.294417175802773E-17</c:v>
                </c:pt>
                <c:pt idx="42">
                  <c:v>5.6843697417424799E-16</c:v>
                </c:pt>
                <c:pt idx="43">
                  <c:v>9.7257806307890604E-16</c:v>
                </c:pt>
                <c:pt idx="44">
                  <c:v>8.3719808073830721E-15</c:v>
                </c:pt>
                <c:pt idx="45">
                  <c:v>4.6718728115774215E-15</c:v>
                </c:pt>
                <c:pt idx="46">
                  <c:v>5.585451777998098E-16</c:v>
                </c:pt>
                <c:pt idx="47">
                  <c:v>6.3054867151226991E-15</c:v>
                </c:pt>
                <c:pt idx="48">
                  <c:v>9.0954688494508397E-16</c:v>
                </c:pt>
                <c:pt idx="49">
                  <c:v>1.3206715766296548E-14</c:v>
                </c:pt>
                <c:pt idx="50">
                  <c:v>1.2358294941192371E-26</c:v>
                </c:pt>
                <c:pt idx="51">
                  <c:v>6.7609738557220633E-15</c:v>
                </c:pt>
                <c:pt idx="52">
                  <c:v>2.4372493640778082E-15</c:v>
                </c:pt>
                <c:pt idx="53">
                  <c:v>3.9247155074462889E-15</c:v>
                </c:pt>
                <c:pt idx="54">
                  <c:v>2.4218126822461249E-14</c:v>
                </c:pt>
                <c:pt idx="55">
                  <c:v>3.7926886142808097E-16</c:v>
                </c:pt>
                <c:pt idx="56">
                  <c:v>1.6148646358783977E-15</c:v>
                </c:pt>
                <c:pt idx="57">
                  <c:v>4.1503926501709212E-16</c:v>
                </c:pt>
                <c:pt idx="58">
                  <c:v>3.942746098574503E-14</c:v>
                </c:pt>
                <c:pt idx="59">
                  <c:v>3.9070376938062737E-16</c:v>
                </c:pt>
                <c:pt idx="60">
                  <c:v>19.756326681542483</c:v>
                </c:pt>
                <c:pt idx="61">
                  <c:v>39.668046423553925</c:v>
                </c:pt>
                <c:pt idx="62">
                  <c:v>38.058481882323811</c:v>
                </c:pt>
                <c:pt idx="63">
                  <c:v>46.1848464948269</c:v>
                </c:pt>
                <c:pt idx="64">
                  <c:v>48.976473609187046</c:v>
                </c:pt>
                <c:pt idx="65">
                  <c:v>59.894330121862232</c:v>
                </c:pt>
                <c:pt idx="66">
                  <c:v>55.878141335505219</c:v>
                </c:pt>
                <c:pt idx="67">
                  <c:v>63.060286287940301</c:v>
                </c:pt>
                <c:pt idx="68">
                  <c:v>70.584593034902568</c:v>
                </c:pt>
                <c:pt idx="69">
                  <c:v>66.261483855622828</c:v>
                </c:pt>
                <c:pt idx="70">
                  <c:v>75.081636903546467</c:v>
                </c:pt>
                <c:pt idx="71">
                  <c:v>60.439538809445835</c:v>
                </c:pt>
                <c:pt idx="72">
                  <c:v>62.983594408725665</c:v>
                </c:pt>
                <c:pt idx="73">
                  <c:v>80.71907182555691</c:v>
                </c:pt>
                <c:pt idx="74">
                  <c:v>74.817793867162408</c:v>
                </c:pt>
                <c:pt idx="75">
                  <c:v>80.791456299360036</c:v>
                </c:pt>
                <c:pt idx="76">
                  <c:v>80.596081672796558</c:v>
                </c:pt>
                <c:pt idx="77">
                  <c:v>89.744966184964866</c:v>
                </c:pt>
                <c:pt idx="78">
                  <c:v>85.086040321630904</c:v>
                </c:pt>
                <c:pt idx="79">
                  <c:v>94.331434489625025</c:v>
                </c:pt>
                <c:pt idx="80">
                  <c:v>103.13147440308813</c:v>
                </c:pt>
                <c:pt idx="81">
                  <c:v>99.312980882870463</c:v>
                </c:pt>
                <c:pt idx="82">
                  <c:v>109.93120638153277</c:v>
                </c:pt>
                <c:pt idx="83">
                  <c:v>93.703375220778938</c:v>
                </c:pt>
                <c:pt idx="84">
                  <c:v>95.721243636338798</c:v>
                </c:pt>
                <c:pt idx="85">
                  <c:v>113.9909391084517</c:v>
                </c:pt>
                <c:pt idx="86">
                  <c:v>110.87826839873155</c:v>
                </c:pt>
                <c:pt idx="87">
                  <c:v>117.27308080854461</c:v>
                </c:pt>
                <c:pt idx="88">
                  <c:v>117.23021571487067</c:v>
                </c:pt>
                <c:pt idx="89">
                  <c:v>127.19162533199477</c:v>
                </c:pt>
                <c:pt idx="90">
                  <c:v>123.957893856759</c:v>
                </c:pt>
                <c:pt idx="91">
                  <c:v>134.91795696519785</c:v>
                </c:pt>
                <c:pt idx="92">
                  <c:v>143.29062196047499</c:v>
                </c:pt>
                <c:pt idx="93">
                  <c:v>140.26039109189216</c:v>
                </c:pt>
                <c:pt idx="94">
                  <c:v>149.75902507408517</c:v>
                </c:pt>
                <c:pt idx="95">
                  <c:v>134.10589889157512</c:v>
                </c:pt>
                <c:pt idx="96">
                  <c:v>136.59739737105346</c:v>
                </c:pt>
                <c:pt idx="97">
                  <c:v>153.98521771435446</c:v>
                </c:pt>
                <c:pt idx="98">
                  <c:v>150.08554481821412</c:v>
                </c:pt>
                <c:pt idx="99">
                  <c:v>153.24678646295249</c:v>
                </c:pt>
                <c:pt idx="100">
                  <c:v>152.1482892066725</c:v>
                </c:pt>
                <c:pt idx="101">
                  <c:v>156.49899641570667</c:v>
                </c:pt>
                <c:pt idx="102">
                  <c:v>151.93217116634747</c:v>
                </c:pt>
                <c:pt idx="103">
                  <c:v>155.85894406209405</c:v>
                </c:pt>
                <c:pt idx="104">
                  <c:v>159.21192287692352</c:v>
                </c:pt>
                <c:pt idx="105">
                  <c:v>155.28639545644398</c:v>
                </c:pt>
                <c:pt idx="106">
                  <c:v>159.15475028594577</c:v>
                </c:pt>
                <c:pt idx="107">
                  <c:v>148.0075225783668</c:v>
                </c:pt>
                <c:pt idx="108">
                  <c:v>146.76301129115438</c:v>
                </c:pt>
                <c:pt idx="109">
                  <c:v>156.2203850494152</c:v>
                </c:pt>
                <c:pt idx="110">
                  <c:v>152.33337414297992</c:v>
                </c:pt>
                <c:pt idx="111">
                  <c:v>155.49119307197651</c:v>
                </c:pt>
                <c:pt idx="112">
                  <c:v>154.38318192961498</c:v>
                </c:pt>
                <c:pt idx="113">
                  <c:v>158.82457471430524</c:v>
                </c:pt>
                <c:pt idx="114">
                  <c:v>154.12922007681851</c:v>
                </c:pt>
                <c:pt idx="115">
                  <c:v>158.10297140843278</c:v>
                </c:pt>
                <c:pt idx="116">
                  <c:v>161.50742372169356</c:v>
                </c:pt>
                <c:pt idx="117">
                  <c:v>157.52228285215833</c:v>
                </c:pt>
                <c:pt idx="118">
                  <c:v>161.43735477018711</c:v>
                </c:pt>
                <c:pt idx="119">
                  <c:v>150.10786519752472</c:v>
                </c:pt>
                <c:pt idx="120">
                  <c:v>149.1445913993069</c:v>
                </c:pt>
                <c:pt idx="121">
                  <c:v>158.74895970937584</c:v>
                </c:pt>
                <c:pt idx="122">
                  <c:v>154.80898459041501</c:v>
                </c:pt>
                <c:pt idx="123">
                  <c:v>157.98460155965066</c:v>
                </c:pt>
                <c:pt idx="124">
                  <c:v>156.85566310578619</c:v>
                </c:pt>
                <c:pt idx="125">
                  <c:v>161.38435763200556</c:v>
                </c:pt>
                <c:pt idx="126">
                  <c:v>156.61389964385924</c:v>
                </c:pt>
                <c:pt idx="127">
                  <c:v>160.63869911746872</c:v>
                </c:pt>
                <c:pt idx="128">
                  <c:v>164.09968864803977</c:v>
                </c:pt>
                <c:pt idx="129">
                  <c:v>160.04689609962068</c:v>
                </c:pt>
                <c:pt idx="130">
                  <c:v>164.01243932101573</c:v>
                </c:pt>
                <c:pt idx="131">
                  <c:v>152.48005129596862</c:v>
                </c:pt>
                <c:pt idx="132">
                  <c:v>151.41143722491071</c:v>
                </c:pt>
                <c:pt idx="133">
                  <c:v>161.15466220966402</c:v>
                </c:pt>
                <c:pt idx="134">
                  <c:v>157.16505674707298</c:v>
                </c:pt>
                <c:pt idx="135">
                  <c:v>160.35966630794681</c:v>
                </c:pt>
                <c:pt idx="136">
                  <c:v>159.20929887368237</c:v>
                </c:pt>
                <c:pt idx="137">
                  <c:v>163.82211873833648</c:v>
                </c:pt>
                <c:pt idx="138">
                  <c:v>158.97816335843177</c:v>
                </c:pt>
                <c:pt idx="139">
                  <c:v>163.0522179763949</c:v>
                </c:pt>
                <c:pt idx="140">
                  <c:v>166.56825862538133</c:v>
                </c:pt>
                <c:pt idx="141">
                  <c:v>162.45133261160362</c:v>
                </c:pt>
                <c:pt idx="142">
                  <c:v>166.46542572061836</c:v>
                </c:pt>
                <c:pt idx="143">
                  <c:v>154.73836182058059</c:v>
                </c:pt>
                <c:pt idx="144">
                  <c:v>153.63628042725097</c:v>
                </c:pt>
                <c:pt idx="145">
                  <c:v>163.51832707150041</c:v>
                </c:pt>
                <c:pt idx="146">
                  <c:v>159.47910275750365</c:v>
                </c:pt>
                <c:pt idx="147">
                  <c:v>162.69262381756448</c:v>
                </c:pt>
                <c:pt idx="148">
                  <c:v>161.51969705309193</c:v>
                </c:pt>
                <c:pt idx="149">
                  <c:v>166.21504158332323</c:v>
                </c:pt>
                <c:pt idx="150">
                  <c:v>161.29860349650247</c:v>
                </c:pt>
                <c:pt idx="151">
                  <c:v>165.42296790348286</c:v>
                </c:pt>
                <c:pt idx="152">
                  <c:v>168.99464259635238</c:v>
                </c:pt>
                <c:pt idx="153">
                  <c:v>164.81561628048749</c:v>
                </c:pt>
                <c:pt idx="154">
                  <c:v>168.87764916070668</c:v>
                </c:pt>
                <c:pt idx="155">
                  <c:v>156.9633145932371</c:v>
                </c:pt>
                <c:pt idx="156">
                  <c:v>155.75218182652156</c:v>
                </c:pt>
                <c:pt idx="157">
                  <c:v>165.76665481860576</c:v>
                </c:pt>
                <c:pt idx="158">
                  <c:v>161.68022465260077</c:v>
                </c:pt>
                <c:pt idx="159">
                  <c:v>164.91380010485338</c:v>
                </c:pt>
                <c:pt idx="160">
                  <c:v>163.71741344586508</c:v>
                </c:pt>
                <c:pt idx="161">
                  <c:v>168.49177829682165</c:v>
                </c:pt>
                <c:pt idx="162">
                  <c:v>163.50455780469633</c:v>
                </c:pt>
                <c:pt idx="163">
                  <c:v>167.67833653307176</c:v>
                </c:pt>
                <c:pt idx="164">
                  <c:v>171.30459769660581</c:v>
                </c:pt>
                <c:pt idx="165">
                  <c:v>167.06711295894945</c:v>
                </c:pt>
                <c:pt idx="166">
                  <c:v>171.17533625959547</c:v>
                </c:pt>
                <c:pt idx="167">
                  <c:v>159.08376275079388</c:v>
                </c:pt>
              </c:numCache>
            </c:numRef>
          </c:val>
          <c:smooth val="0"/>
          <c:extLst>
            <c:ext xmlns:c16="http://schemas.microsoft.com/office/drawing/2014/chart" uri="{C3380CC4-5D6E-409C-BE32-E72D297353CC}">
              <c16:uniqueId val="{00000001-B2C6-4FCA-9703-FFB2D46D2C69}"/>
            </c:ext>
          </c:extLst>
        </c:ser>
        <c:ser>
          <c:idx val="4"/>
          <c:order val="2"/>
          <c:tx>
            <c:strRef>
              <c:f>'Graficos 5-3 a 5-23_Flujos '!$BX$4</c:f>
              <c:strCache>
                <c:ptCount val="1"/>
                <c:pt idx="0">
                  <c:v>Flujo Recomendaciones</c:v>
                </c:pt>
              </c:strCache>
            </c:strRef>
          </c:tx>
          <c:spPr>
            <a:ln w="25400" cap="rnd">
              <a:solidFill>
                <a:schemeClr val="accent2">
                  <a:lumMod val="50000"/>
                </a:schemeClr>
              </a:solidFill>
              <a:prstDash val="sysDash"/>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'!$BX$5:$BX$172</c:f>
              <c:numCache>
                <c:formatCode>General</c:formatCode>
                <c:ptCount val="168"/>
                <c:pt idx="0">
                  <c:v>3.959910336473025E-19</c:v>
                </c:pt>
                <c:pt idx="1">
                  <c:v>2.5562038838868053E-16</c:v>
                </c:pt>
                <c:pt idx="2">
                  <c:v>4.4962478348395875E-16</c:v>
                </c:pt>
                <c:pt idx="3">
                  <c:v>5.930183608133659E-16</c:v>
                </c:pt>
                <c:pt idx="4">
                  <c:v>1.4635705378300845E-14</c:v>
                </c:pt>
                <c:pt idx="5">
                  <c:v>9.8478408348256098E-15</c:v>
                </c:pt>
                <c:pt idx="6">
                  <c:v>5.1342028560884395E-17</c:v>
                </c:pt>
                <c:pt idx="7">
                  <c:v>2.769694248565807E-16</c:v>
                </c:pt>
                <c:pt idx="8">
                  <c:v>2.7999738920401123E-16</c:v>
                </c:pt>
                <c:pt idx="9">
                  <c:v>1.0594141903120593E-14</c:v>
                </c:pt>
                <c:pt idx="10">
                  <c:v>1.9680218585524241E-14</c:v>
                </c:pt>
                <c:pt idx="11">
                  <c:v>7.3418060295210557E-16</c:v>
                </c:pt>
                <c:pt idx="12">
                  <c:v>1.358801228862964E-15</c:v>
                </c:pt>
                <c:pt idx="13">
                  <c:v>2.125149753027355E-22</c:v>
                </c:pt>
                <c:pt idx="14">
                  <c:v>7.0528725285329828E-14</c:v>
                </c:pt>
                <c:pt idx="15">
                  <c:v>1.8652813155973546E-15</c:v>
                </c:pt>
                <c:pt idx="16">
                  <c:v>2.7958927856655011E-16</c:v>
                </c:pt>
                <c:pt idx="17">
                  <c:v>3.0373580016705475E-16</c:v>
                </c:pt>
                <c:pt idx="18">
                  <c:v>3.9687192532187667E-16</c:v>
                </c:pt>
                <c:pt idx="19">
                  <c:v>5.6460597584596877E-17</c:v>
                </c:pt>
                <c:pt idx="20">
                  <c:v>3.4558879896836693E-16</c:v>
                </c:pt>
                <c:pt idx="21">
                  <c:v>2.8885842408322452E-17</c:v>
                </c:pt>
                <c:pt idx="22">
                  <c:v>3.4660180037150243E-16</c:v>
                </c:pt>
                <c:pt idx="23">
                  <c:v>1.7626611263495705E-18</c:v>
                </c:pt>
                <c:pt idx="24">
                  <c:v>2.2583336440219268E-19</c:v>
                </c:pt>
                <c:pt idx="25">
                  <c:v>1.9614402983537748E-19</c:v>
                </c:pt>
                <c:pt idx="26">
                  <c:v>1.8753316882664941E-16</c:v>
                </c:pt>
                <c:pt idx="27">
                  <c:v>5.0488564304932783E-16</c:v>
                </c:pt>
                <c:pt idx="28">
                  <c:v>3.3264901473771706E-14</c:v>
                </c:pt>
                <c:pt idx="29">
                  <c:v>3.9870131268799986E-16</c:v>
                </c:pt>
                <c:pt idx="30">
                  <c:v>1.7967808993023928E-15</c:v>
                </c:pt>
                <c:pt idx="31">
                  <c:v>6.7157312866394515E-18</c:v>
                </c:pt>
                <c:pt idx="32">
                  <c:v>6.6078477035521735E-16</c:v>
                </c:pt>
                <c:pt idx="33">
                  <c:v>2.5690670825546514E-16</c:v>
                </c:pt>
                <c:pt idx="34">
                  <c:v>3.7370552907376994E-17</c:v>
                </c:pt>
                <c:pt idx="35">
                  <c:v>8.032835807783841E-17</c:v>
                </c:pt>
                <c:pt idx="36">
                  <c:v>1.0881094051850924E-14</c:v>
                </c:pt>
                <c:pt idx="37">
                  <c:v>7.570326918159869E-16</c:v>
                </c:pt>
                <c:pt idx="38">
                  <c:v>5.3675774164702995E-15</c:v>
                </c:pt>
                <c:pt idx="39">
                  <c:v>8.2409197265379055E-15</c:v>
                </c:pt>
                <c:pt idx="40">
                  <c:v>4.0463086587712051E-23</c:v>
                </c:pt>
                <c:pt idx="41">
                  <c:v>1.3780929547535446E-17</c:v>
                </c:pt>
                <c:pt idx="42">
                  <c:v>1.0487132164336236E-16</c:v>
                </c:pt>
                <c:pt idx="43">
                  <c:v>3.1841138883309538E-17</c:v>
                </c:pt>
                <c:pt idx="44">
                  <c:v>6.9961225018031618E-16</c:v>
                </c:pt>
                <c:pt idx="45">
                  <c:v>3.404516129813145E-16</c:v>
                </c:pt>
                <c:pt idx="46">
                  <c:v>2.5839287071229447E-14</c:v>
                </c:pt>
                <c:pt idx="47">
                  <c:v>3.5379137849202249E-17</c:v>
                </c:pt>
                <c:pt idx="48">
                  <c:v>2.4480172679922377E-14</c:v>
                </c:pt>
                <c:pt idx="49">
                  <c:v>8.3839169832260716E-15</c:v>
                </c:pt>
                <c:pt idx="50">
                  <c:v>8.3519854720334384E-16</c:v>
                </c:pt>
                <c:pt idx="51">
                  <c:v>7.0330821555993772E-20</c:v>
                </c:pt>
                <c:pt idx="52">
                  <c:v>1.1432337656194659E-17</c:v>
                </c:pt>
                <c:pt idx="53">
                  <c:v>8.2558577726065167E-15</c:v>
                </c:pt>
                <c:pt idx="54">
                  <c:v>8.9917606068688832E-15</c:v>
                </c:pt>
                <c:pt idx="55">
                  <c:v>4.4488049604676335E-16</c:v>
                </c:pt>
                <c:pt idx="56">
                  <c:v>1.5553589963930545E-14</c:v>
                </c:pt>
                <c:pt idx="57">
                  <c:v>2.9280371187960833E-14</c:v>
                </c:pt>
                <c:pt idx="58">
                  <c:v>8.3350374742110321E-16</c:v>
                </c:pt>
                <c:pt idx="59">
                  <c:v>1.4473936416610241E-16</c:v>
                </c:pt>
                <c:pt idx="60">
                  <c:v>19.756326682117802</c:v>
                </c:pt>
                <c:pt idx="61">
                  <c:v>39.668046423861526</c:v>
                </c:pt>
                <c:pt idx="62">
                  <c:v>38.058481883301972</c:v>
                </c:pt>
                <c:pt idx="63">
                  <c:v>46.184846494945425</c:v>
                </c:pt>
                <c:pt idx="64">
                  <c:v>48.976473610833622</c:v>
                </c:pt>
                <c:pt idx="65">
                  <c:v>59.894330121967108</c:v>
                </c:pt>
                <c:pt idx="66">
                  <c:v>55.878141333895222</c:v>
                </c:pt>
                <c:pt idx="67">
                  <c:v>63.060286288171945</c:v>
                </c:pt>
                <c:pt idx="68">
                  <c:v>70.584593032498631</c:v>
                </c:pt>
                <c:pt idx="69">
                  <c:v>66.26148385946999</c:v>
                </c:pt>
                <c:pt idx="70">
                  <c:v>75.081636903678103</c:v>
                </c:pt>
                <c:pt idx="71">
                  <c:v>60.439538809217652</c:v>
                </c:pt>
                <c:pt idx="72">
                  <c:v>62.983594408131268</c:v>
                </c:pt>
                <c:pt idx="73">
                  <c:v>80.719071825248008</c:v>
                </c:pt>
                <c:pt idx="74">
                  <c:v>74.817793867027206</c:v>
                </c:pt>
                <c:pt idx="75">
                  <c:v>80.791456299274387</c:v>
                </c:pt>
                <c:pt idx="76">
                  <c:v>80.596081672891657</c:v>
                </c:pt>
                <c:pt idx="77">
                  <c:v>89.744966184925957</c:v>
                </c:pt>
                <c:pt idx="78">
                  <c:v>85.086040321550428</c:v>
                </c:pt>
                <c:pt idx="79">
                  <c:v>94.331434490672052</c:v>
                </c:pt>
                <c:pt idx="80">
                  <c:v>103.13147440113376</c:v>
                </c:pt>
                <c:pt idx="81">
                  <c:v>99.312980879415733</c:v>
                </c:pt>
                <c:pt idx="82">
                  <c:v>109.9312063811347</c:v>
                </c:pt>
                <c:pt idx="83">
                  <c:v>93.703375205986276</c:v>
                </c:pt>
                <c:pt idx="84">
                  <c:v>95.721243644795024</c:v>
                </c:pt>
                <c:pt idx="85">
                  <c:v>113.99093911446505</c:v>
                </c:pt>
                <c:pt idx="86">
                  <c:v>110.87826839981149</c:v>
                </c:pt>
                <c:pt idx="87">
                  <c:v>117.27308080856352</c:v>
                </c:pt>
                <c:pt idx="88">
                  <c:v>117.23021571503726</c:v>
                </c:pt>
                <c:pt idx="89">
                  <c:v>127.191625329891</c:v>
                </c:pt>
                <c:pt idx="90">
                  <c:v>123.95789385676328</c:v>
                </c:pt>
                <c:pt idx="91">
                  <c:v>134.91795696512474</c:v>
                </c:pt>
                <c:pt idx="92">
                  <c:v>143.29062195927233</c:v>
                </c:pt>
                <c:pt idx="93">
                  <c:v>140.26039109180269</c:v>
                </c:pt>
                <c:pt idx="94">
                  <c:v>149.75902507415245</c:v>
                </c:pt>
                <c:pt idx="95">
                  <c:v>134.10589889169501</c:v>
                </c:pt>
                <c:pt idx="96">
                  <c:v>136.59739737202705</c:v>
                </c:pt>
                <c:pt idx="97">
                  <c:v>153.98521771397947</c:v>
                </c:pt>
                <c:pt idx="98">
                  <c:v>150.08554481818172</c:v>
                </c:pt>
                <c:pt idx="99">
                  <c:v>153.24678646295183</c:v>
                </c:pt>
                <c:pt idx="100">
                  <c:v>152.14828920667873</c:v>
                </c:pt>
                <c:pt idx="101">
                  <c:v>156.498996415699</c:v>
                </c:pt>
                <c:pt idx="102">
                  <c:v>151.93217116632042</c:v>
                </c:pt>
                <c:pt idx="103">
                  <c:v>155.85894406209817</c:v>
                </c:pt>
                <c:pt idx="104">
                  <c:v>159.21192287603762</c:v>
                </c:pt>
                <c:pt idx="105">
                  <c:v>155.28639545643139</c:v>
                </c:pt>
                <c:pt idx="106">
                  <c:v>159.15475028595404</c:v>
                </c:pt>
                <c:pt idx="107">
                  <c:v>148.00752257837567</c:v>
                </c:pt>
                <c:pt idx="108">
                  <c:v>146.76301129115413</c:v>
                </c:pt>
                <c:pt idx="109">
                  <c:v>156.22038504943265</c:v>
                </c:pt>
                <c:pt idx="110">
                  <c:v>152.33337414299848</c:v>
                </c:pt>
                <c:pt idx="111">
                  <c:v>155.49119307233772</c:v>
                </c:pt>
                <c:pt idx="112">
                  <c:v>154.38318192962521</c:v>
                </c:pt>
                <c:pt idx="113">
                  <c:v>158.82457471430371</c:v>
                </c:pt>
                <c:pt idx="114">
                  <c:v>154.12922007657164</c:v>
                </c:pt>
                <c:pt idx="115">
                  <c:v>158.10297140646588</c:v>
                </c:pt>
                <c:pt idx="116">
                  <c:v>161.50742372168233</c:v>
                </c:pt>
                <c:pt idx="117">
                  <c:v>157.52228285214983</c:v>
                </c:pt>
                <c:pt idx="118">
                  <c:v>161.43735477021534</c:v>
                </c:pt>
                <c:pt idx="119">
                  <c:v>150.10786519749129</c:v>
                </c:pt>
                <c:pt idx="120">
                  <c:v>149.14459139929542</c:v>
                </c:pt>
                <c:pt idx="121">
                  <c:v>158.74895970934253</c:v>
                </c:pt>
                <c:pt idx="122">
                  <c:v>154.80898459043775</c:v>
                </c:pt>
                <c:pt idx="123">
                  <c:v>157.98460155967283</c:v>
                </c:pt>
                <c:pt idx="124">
                  <c:v>156.85566310578031</c:v>
                </c:pt>
                <c:pt idx="125">
                  <c:v>161.38435763177816</c:v>
                </c:pt>
                <c:pt idx="126">
                  <c:v>156.61389964382627</c:v>
                </c:pt>
                <c:pt idx="127">
                  <c:v>160.63869911747</c:v>
                </c:pt>
                <c:pt idx="128">
                  <c:v>164.09968864806507</c:v>
                </c:pt>
                <c:pt idx="129">
                  <c:v>160.04689609905651</c:v>
                </c:pt>
                <c:pt idx="130">
                  <c:v>164.01243932098836</c:v>
                </c:pt>
                <c:pt idx="131">
                  <c:v>152.48005129595134</c:v>
                </c:pt>
                <c:pt idx="132">
                  <c:v>151.41143722581086</c:v>
                </c:pt>
                <c:pt idx="133">
                  <c:v>161.15466220961801</c:v>
                </c:pt>
                <c:pt idx="134">
                  <c:v>157.16505674707628</c:v>
                </c:pt>
                <c:pt idx="135">
                  <c:v>160.35966630796275</c:v>
                </c:pt>
                <c:pt idx="136">
                  <c:v>159.20929887368231</c:v>
                </c:pt>
                <c:pt idx="137">
                  <c:v>163.82211873827106</c:v>
                </c:pt>
                <c:pt idx="138">
                  <c:v>158.97816335843925</c:v>
                </c:pt>
                <c:pt idx="139">
                  <c:v>163.05221797647758</c:v>
                </c:pt>
                <c:pt idx="140">
                  <c:v>166.56825862544707</c:v>
                </c:pt>
                <c:pt idx="141">
                  <c:v>162.45133261160842</c:v>
                </c:pt>
                <c:pt idx="142">
                  <c:v>166.46542572060378</c:v>
                </c:pt>
                <c:pt idx="143">
                  <c:v>154.73836182061299</c:v>
                </c:pt>
                <c:pt idx="144">
                  <c:v>153.63628042722613</c:v>
                </c:pt>
                <c:pt idx="145">
                  <c:v>163.51832707180958</c:v>
                </c:pt>
                <c:pt idx="146">
                  <c:v>159.47910275748862</c:v>
                </c:pt>
                <c:pt idx="147">
                  <c:v>162.69262381744522</c:v>
                </c:pt>
                <c:pt idx="148">
                  <c:v>161.51969705309384</c:v>
                </c:pt>
                <c:pt idx="149">
                  <c:v>166.21504158331336</c:v>
                </c:pt>
                <c:pt idx="150">
                  <c:v>161.2986034964903</c:v>
                </c:pt>
                <c:pt idx="151">
                  <c:v>165.42296790349931</c:v>
                </c:pt>
                <c:pt idx="152">
                  <c:v>168.99464259636142</c:v>
                </c:pt>
                <c:pt idx="153">
                  <c:v>164.81561627864707</c:v>
                </c:pt>
                <c:pt idx="154">
                  <c:v>168.87764916056392</c:v>
                </c:pt>
                <c:pt idx="155">
                  <c:v>156.96331459325131</c:v>
                </c:pt>
                <c:pt idx="156">
                  <c:v>155.75218182608333</c:v>
                </c:pt>
                <c:pt idx="157">
                  <c:v>165.76665481860272</c:v>
                </c:pt>
                <c:pt idx="158">
                  <c:v>161.68022465272432</c:v>
                </c:pt>
                <c:pt idx="159">
                  <c:v>164.91380010480174</c:v>
                </c:pt>
                <c:pt idx="160">
                  <c:v>163.71741344604865</c:v>
                </c:pt>
                <c:pt idx="161">
                  <c:v>168.49177829678135</c:v>
                </c:pt>
                <c:pt idx="162">
                  <c:v>163.50455780470594</c:v>
                </c:pt>
                <c:pt idx="163">
                  <c:v>167.67833653308401</c:v>
                </c:pt>
                <c:pt idx="164">
                  <c:v>171.3045976957863</c:v>
                </c:pt>
                <c:pt idx="165">
                  <c:v>167.06711295897603</c:v>
                </c:pt>
                <c:pt idx="166">
                  <c:v>171.17533625953806</c:v>
                </c:pt>
                <c:pt idx="167">
                  <c:v>159.0837627507558</c:v>
                </c:pt>
              </c:numCache>
            </c:numRef>
          </c:val>
          <c:smooth val="0"/>
          <c:extLst>
            <c:ext xmlns:c16="http://schemas.microsoft.com/office/drawing/2014/chart" uri="{C3380CC4-5D6E-409C-BE32-E72D297353CC}">
              <c16:uniqueId val="{00000002-B2C6-4FCA-9703-FFB2D46D2C69}"/>
            </c:ext>
          </c:extLst>
        </c:ser>
        <c:ser>
          <c:idx val="1"/>
          <c:order val="3"/>
          <c:tx>
            <c:strRef>
              <c:f>'Graficos 5-3 a 5-23_Flujos '!$BY$4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'!$BY$5:$BY$172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215</c:v>
                </c:pt>
                <c:pt idx="61">
                  <c:v>215</c:v>
                </c:pt>
                <c:pt idx="62">
                  <c:v>215</c:v>
                </c:pt>
                <c:pt idx="63">
                  <c:v>215</c:v>
                </c:pt>
                <c:pt idx="64">
                  <c:v>215</c:v>
                </c:pt>
                <c:pt idx="65">
                  <c:v>215</c:v>
                </c:pt>
                <c:pt idx="66">
                  <c:v>215</c:v>
                </c:pt>
                <c:pt idx="67">
                  <c:v>215</c:v>
                </c:pt>
                <c:pt idx="68">
                  <c:v>215</c:v>
                </c:pt>
                <c:pt idx="69">
                  <c:v>215</c:v>
                </c:pt>
                <c:pt idx="70">
                  <c:v>215</c:v>
                </c:pt>
                <c:pt idx="71">
                  <c:v>215</c:v>
                </c:pt>
                <c:pt idx="72">
                  <c:v>215</c:v>
                </c:pt>
                <c:pt idx="73">
                  <c:v>215</c:v>
                </c:pt>
                <c:pt idx="74">
                  <c:v>215</c:v>
                </c:pt>
                <c:pt idx="75">
                  <c:v>215</c:v>
                </c:pt>
                <c:pt idx="76">
                  <c:v>215</c:v>
                </c:pt>
                <c:pt idx="77">
                  <c:v>215</c:v>
                </c:pt>
                <c:pt idx="78">
                  <c:v>215</c:v>
                </c:pt>
                <c:pt idx="79">
                  <c:v>215</c:v>
                </c:pt>
                <c:pt idx="80">
                  <c:v>215</c:v>
                </c:pt>
                <c:pt idx="81">
                  <c:v>215</c:v>
                </c:pt>
                <c:pt idx="82">
                  <c:v>215</c:v>
                </c:pt>
                <c:pt idx="83">
                  <c:v>215</c:v>
                </c:pt>
                <c:pt idx="84">
                  <c:v>215</c:v>
                </c:pt>
                <c:pt idx="85">
                  <c:v>215</c:v>
                </c:pt>
                <c:pt idx="86">
                  <c:v>215</c:v>
                </c:pt>
                <c:pt idx="87">
                  <c:v>215</c:v>
                </c:pt>
                <c:pt idx="88">
                  <c:v>215</c:v>
                </c:pt>
                <c:pt idx="89">
                  <c:v>215</c:v>
                </c:pt>
                <c:pt idx="90">
                  <c:v>215</c:v>
                </c:pt>
                <c:pt idx="91">
                  <c:v>215</c:v>
                </c:pt>
                <c:pt idx="92">
                  <c:v>215</c:v>
                </c:pt>
                <c:pt idx="93">
                  <c:v>215</c:v>
                </c:pt>
                <c:pt idx="94">
                  <c:v>215</c:v>
                </c:pt>
                <c:pt idx="95">
                  <c:v>215</c:v>
                </c:pt>
                <c:pt idx="96">
                  <c:v>215</c:v>
                </c:pt>
                <c:pt idx="97">
                  <c:v>215</c:v>
                </c:pt>
                <c:pt idx="98">
                  <c:v>215</c:v>
                </c:pt>
                <c:pt idx="99">
                  <c:v>215</c:v>
                </c:pt>
                <c:pt idx="100">
                  <c:v>215</c:v>
                </c:pt>
                <c:pt idx="101">
                  <c:v>215</c:v>
                </c:pt>
                <c:pt idx="102">
                  <c:v>215</c:v>
                </c:pt>
                <c:pt idx="103">
                  <c:v>215</c:v>
                </c:pt>
                <c:pt idx="104">
                  <c:v>215</c:v>
                </c:pt>
                <c:pt idx="105">
                  <c:v>215</c:v>
                </c:pt>
                <c:pt idx="106">
                  <c:v>215</c:v>
                </c:pt>
                <c:pt idx="107">
                  <c:v>215</c:v>
                </c:pt>
                <c:pt idx="108">
                  <c:v>215</c:v>
                </c:pt>
                <c:pt idx="109">
                  <c:v>215</c:v>
                </c:pt>
                <c:pt idx="110">
                  <c:v>215</c:v>
                </c:pt>
                <c:pt idx="111">
                  <c:v>215</c:v>
                </c:pt>
                <c:pt idx="112">
                  <c:v>215</c:v>
                </c:pt>
                <c:pt idx="113">
                  <c:v>215</c:v>
                </c:pt>
                <c:pt idx="114">
                  <c:v>215</c:v>
                </c:pt>
                <c:pt idx="115">
                  <c:v>215</c:v>
                </c:pt>
                <c:pt idx="116">
                  <c:v>215</c:v>
                </c:pt>
                <c:pt idx="117">
                  <c:v>215</c:v>
                </c:pt>
                <c:pt idx="118">
                  <c:v>215</c:v>
                </c:pt>
                <c:pt idx="119">
                  <c:v>215</c:v>
                </c:pt>
                <c:pt idx="120">
                  <c:v>215</c:v>
                </c:pt>
                <c:pt idx="121">
                  <c:v>215</c:v>
                </c:pt>
                <c:pt idx="122">
                  <c:v>215</c:v>
                </c:pt>
                <c:pt idx="123">
                  <c:v>215</c:v>
                </c:pt>
                <c:pt idx="124">
                  <c:v>215</c:v>
                </c:pt>
                <c:pt idx="125">
                  <c:v>215</c:v>
                </c:pt>
                <c:pt idx="126">
                  <c:v>215</c:v>
                </c:pt>
                <c:pt idx="127">
                  <c:v>215</c:v>
                </c:pt>
                <c:pt idx="128">
                  <c:v>215</c:v>
                </c:pt>
                <c:pt idx="129">
                  <c:v>215</c:v>
                </c:pt>
                <c:pt idx="130">
                  <c:v>215</c:v>
                </c:pt>
                <c:pt idx="131">
                  <c:v>215</c:v>
                </c:pt>
                <c:pt idx="132">
                  <c:v>215</c:v>
                </c:pt>
                <c:pt idx="133">
                  <c:v>215</c:v>
                </c:pt>
                <c:pt idx="134">
                  <c:v>215</c:v>
                </c:pt>
                <c:pt idx="135">
                  <c:v>215</c:v>
                </c:pt>
                <c:pt idx="136">
                  <c:v>215</c:v>
                </c:pt>
                <c:pt idx="137">
                  <c:v>215</c:v>
                </c:pt>
                <c:pt idx="138">
                  <c:v>215</c:v>
                </c:pt>
                <c:pt idx="139">
                  <c:v>215</c:v>
                </c:pt>
                <c:pt idx="140">
                  <c:v>215</c:v>
                </c:pt>
                <c:pt idx="141">
                  <c:v>215</c:v>
                </c:pt>
                <c:pt idx="142">
                  <c:v>215</c:v>
                </c:pt>
                <c:pt idx="143">
                  <c:v>215</c:v>
                </c:pt>
                <c:pt idx="144">
                  <c:v>215</c:v>
                </c:pt>
                <c:pt idx="145">
                  <c:v>215</c:v>
                </c:pt>
                <c:pt idx="146">
                  <c:v>215</c:v>
                </c:pt>
                <c:pt idx="147">
                  <c:v>215</c:v>
                </c:pt>
                <c:pt idx="148">
                  <c:v>215</c:v>
                </c:pt>
                <c:pt idx="149">
                  <c:v>215</c:v>
                </c:pt>
                <c:pt idx="150">
                  <c:v>215</c:v>
                </c:pt>
                <c:pt idx="151">
                  <c:v>215</c:v>
                </c:pt>
                <c:pt idx="152">
                  <c:v>215</c:v>
                </c:pt>
                <c:pt idx="153">
                  <c:v>215</c:v>
                </c:pt>
                <c:pt idx="154">
                  <c:v>215</c:v>
                </c:pt>
                <c:pt idx="155">
                  <c:v>215</c:v>
                </c:pt>
                <c:pt idx="156">
                  <c:v>215</c:v>
                </c:pt>
                <c:pt idx="157">
                  <c:v>215</c:v>
                </c:pt>
                <c:pt idx="158">
                  <c:v>215</c:v>
                </c:pt>
                <c:pt idx="159">
                  <c:v>215</c:v>
                </c:pt>
                <c:pt idx="160">
                  <c:v>215</c:v>
                </c:pt>
                <c:pt idx="161">
                  <c:v>215</c:v>
                </c:pt>
                <c:pt idx="162">
                  <c:v>215</c:v>
                </c:pt>
                <c:pt idx="163">
                  <c:v>215</c:v>
                </c:pt>
                <c:pt idx="164">
                  <c:v>215</c:v>
                </c:pt>
                <c:pt idx="165">
                  <c:v>215</c:v>
                </c:pt>
                <c:pt idx="166">
                  <c:v>215</c:v>
                </c:pt>
                <c:pt idx="167">
                  <c:v>215</c:v>
                </c:pt>
              </c:numCache>
            </c:numRef>
          </c:val>
          <c:smooth val="0"/>
          <c:extLst>
            <c:ext xmlns:c16="http://schemas.microsoft.com/office/drawing/2014/chart" uri="{C3380CC4-5D6E-409C-BE32-E72D297353CC}">
              <c16:uniqueId val="{00000003-B2C6-4FCA-9703-FFB2D46D2C69}"/>
            </c:ext>
          </c:extLst>
        </c:ser>
        <c:ser>
          <c:idx val="2"/>
          <c:order val="4"/>
          <c:tx>
            <c:strRef>
              <c:f>'Graficos 5-3 a 5-23_Flujos '!$BZ$4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'!$BZ$5:$BZ$172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4-B2C6-4FCA-9703-FFB2D46D2C69}"/>
            </c:ext>
          </c:extLst>
        </c:ser>
        <c:dLbls>
          <c:showLegendKey val="0"/>
          <c:showVal val="0"/>
          <c:showCatName val="0"/>
          <c:showSerName val="0"/>
          <c:showPercent val="0"/>
          <c:showBubbleSize val="0"/>
        </c:dLbls>
        <c:smooth val="0"/>
        <c:axId val="1027084416"/>
        <c:axId val="1027087136"/>
      </c:lineChart>
      <c:dateAx>
        <c:axId val="102708441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1027087136"/>
        <c:crosses val="autoZero"/>
        <c:auto val="1"/>
        <c:lblOffset val="100"/>
        <c:baseTimeUnit val="months"/>
      </c:dateAx>
      <c:valAx>
        <c:axId val="102708713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027084416"/>
        <c:crosses val="autoZero"/>
        <c:crossBetween val="between"/>
      </c:valAx>
      <c:spPr>
        <a:noFill/>
        <a:ln>
          <a:noFill/>
        </a:ln>
        <a:effectLst/>
      </c:spPr>
    </c:plotArea>
    <c:legend>
      <c:legendPos val="b"/>
      <c:layout>
        <c:manualLayout>
          <c:xMode val="edge"/>
          <c:yMode val="edge"/>
          <c:x val="6.2360394657506979E-2"/>
          <c:y val="0.89140779824743166"/>
          <c:w val="0.88316105331113259"/>
          <c:h val="6.9735863121106897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Cogua - Sabana</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'!$AM$4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'!$AM$5:$AM$172</c:f>
              <c:numCache>
                <c:formatCode>General</c:formatCode>
                <c:ptCount val="168"/>
                <c:pt idx="0">
                  <c:v>133.43771327111745</c:v>
                </c:pt>
                <c:pt idx="1">
                  <c:v>142.12207958997732</c:v>
                </c:pt>
                <c:pt idx="2">
                  <c:v>138.59973473798988</c:v>
                </c:pt>
                <c:pt idx="3">
                  <c:v>141.08999503611244</c:v>
                </c:pt>
                <c:pt idx="4">
                  <c:v>140.29424894776992</c:v>
                </c:pt>
                <c:pt idx="5">
                  <c:v>144.33678153088567</c:v>
                </c:pt>
                <c:pt idx="6">
                  <c:v>140.33260890113769</c:v>
                </c:pt>
                <c:pt idx="7">
                  <c:v>143.80762824518575</c:v>
                </c:pt>
                <c:pt idx="8">
                  <c:v>146.78397887087488</c:v>
                </c:pt>
                <c:pt idx="9">
                  <c:v>143.12707604915698</c:v>
                </c:pt>
                <c:pt idx="10">
                  <c:v>146.59678924650223</c:v>
                </c:pt>
                <c:pt idx="11">
                  <c:v>136.31271666071922</c:v>
                </c:pt>
                <c:pt idx="12">
                  <c:v>136.10892151332206</c:v>
                </c:pt>
                <c:pt idx="13">
                  <c:v>144.95213315951793</c:v>
                </c:pt>
                <c:pt idx="14">
                  <c:v>141.36774564471045</c:v>
                </c:pt>
                <c:pt idx="15">
                  <c:v>143.8763505146307</c:v>
                </c:pt>
                <c:pt idx="16">
                  <c:v>143.06433500134426</c:v>
                </c:pt>
                <c:pt idx="17">
                  <c:v>147.19757140814471</c:v>
                </c:pt>
                <c:pt idx="18">
                  <c:v>143.11359573611281</c:v>
                </c:pt>
                <c:pt idx="19">
                  <c:v>146.63851535859123</c:v>
                </c:pt>
                <c:pt idx="20">
                  <c:v>132.82331084732277</c:v>
                </c:pt>
                <c:pt idx="21">
                  <c:v>145.11306974225033</c:v>
                </c:pt>
                <c:pt idx="22">
                  <c:v>114.26528562765208</c:v>
                </c:pt>
                <c:pt idx="23">
                  <c:v>65.39660365920804</c:v>
                </c:pt>
                <c:pt idx="24">
                  <c:v>65.204635727685002</c:v>
                </c:pt>
                <c:pt idx="25">
                  <c:v>69.516169840721034</c:v>
                </c:pt>
                <c:pt idx="26">
                  <c:v>143.75551195476265</c:v>
                </c:pt>
                <c:pt idx="27">
                  <c:v>146.28826323518189</c:v>
                </c:pt>
                <c:pt idx="28">
                  <c:v>145.4580652366497</c:v>
                </c:pt>
                <c:pt idx="29">
                  <c:v>149.67045936825286</c:v>
                </c:pt>
                <c:pt idx="30">
                  <c:v>145.51266536098461</c:v>
                </c:pt>
                <c:pt idx="31">
                  <c:v>149.08481969973576</c:v>
                </c:pt>
                <c:pt idx="32">
                  <c:v>116.44865334501748</c:v>
                </c:pt>
                <c:pt idx="33">
                  <c:v>123.55913955467531</c:v>
                </c:pt>
                <c:pt idx="34">
                  <c:v>114.97904393918617</c:v>
                </c:pt>
                <c:pt idx="35">
                  <c:v>108.00552730475511</c:v>
                </c:pt>
                <c:pt idx="36">
                  <c:v>96.037251432942298</c:v>
                </c:pt>
                <c:pt idx="37">
                  <c:v>83.469071375966905</c:v>
                </c:pt>
                <c:pt idx="38">
                  <c:v>130.05440330695347</c:v>
                </c:pt>
                <c:pt idx="39">
                  <c:v>124.80175464587836</c:v>
                </c:pt>
                <c:pt idx="40">
                  <c:v>126.02802342637318</c:v>
                </c:pt>
                <c:pt idx="41">
                  <c:v>116.51045370696704</c:v>
                </c:pt>
                <c:pt idx="42">
                  <c:v>115.46729578163098</c:v>
                </c:pt>
                <c:pt idx="43">
                  <c:v>112.00731169741641</c:v>
                </c:pt>
                <c:pt idx="44">
                  <c:v>72.970434221550988</c:v>
                </c:pt>
                <c:pt idx="45">
                  <c:v>74.742129986085331</c:v>
                </c:pt>
                <c:pt idx="46">
                  <c:v>72.793626173719531</c:v>
                </c:pt>
                <c:pt idx="47">
                  <c:v>67.707410279366059</c:v>
                </c:pt>
                <c:pt idx="48">
                  <c:v>67.621142995562423</c:v>
                </c:pt>
                <c:pt idx="49">
                  <c:v>72.082991046587722</c:v>
                </c:pt>
                <c:pt idx="50">
                  <c:v>70.316198874657402</c:v>
                </c:pt>
                <c:pt idx="51">
                  <c:v>71.308142914291238</c:v>
                </c:pt>
                <c:pt idx="52">
                  <c:v>70.913590350160973</c:v>
                </c:pt>
                <c:pt idx="53">
                  <c:v>73.023007394440754</c:v>
                </c:pt>
                <c:pt idx="54">
                  <c:v>71.070913201964515</c:v>
                </c:pt>
                <c:pt idx="55">
                  <c:v>72.774327291607733</c:v>
                </c:pt>
                <c:pt idx="56">
                  <c:v>74.28650108280226</c:v>
                </c:pt>
                <c:pt idx="57">
                  <c:v>72.428041314347013</c:v>
                </c:pt>
                <c:pt idx="58">
                  <c:v>74.100332420168343</c:v>
                </c:pt>
                <c:pt idx="59">
                  <c:v>68.912910044850264</c:v>
                </c:pt>
                <c:pt idx="60">
                  <c:v>70.927936205873266</c:v>
                </c:pt>
                <c:pt idx="61">
                  <c:v>64.903952554130228</c:v>
                </c:pt>
                <c:pt idx="62">
                  <c:v>64.861986945470562</c:v>
                </c:pt>
                <c:pt idx="63">
                  <c:v>62.47253143999842</c:v>
                </c:pt>
                <c:pt idx="64">
                  <c:v>61.147210211725906</c:v>
                </c:pt>
                <c:pt idx="65">
                  <c:v>58.251250687753782</c:v>
                </c:pt>
                <c:pt idx="66">
                  <c:v>58.701043588109314</c:v>
                </c:pt>
                <c:pt idx="67">
                  <c:v>56.999540949589573</c:v>
                </c:pt>
                <c:pt idx="68">
                  <c:v>54.356380050012376</c:v>
                </c:pt>
                <c:pt idx="69">
                  <c:v>54.962794167629909</c:v>
                </c:pt>
                <c:pt idx="70">
                  <c:v>50.02515418123221</c:v>
                </c:pt>
                <c:pt idx="71">
                  <c:v>51.670396892994177</c:v>
                </c:pt>
                <c:pt idx="72">
                  <c:v>53.098445180774434</c:v>
                </c:pt>
                <c:pt idx="73">
                  <c:v>47.882964866352268</c:v>
                </c:pt>
                <c:pt idx="74">
                  <c:v>48.937293731258251</c:v>
                </c:pt>
                <c:pt idx="75">
                  <c:v>44.528716356900986</c:v>
                </c:pt>
                <c:pt idx="76">
                  <c:v>44.443214442639146</c:v>
                </c:pt>
                <c:pt idx="77">
                  <c:v>41.108371428155806</c:v>
                </c:pt>
                <c:pt idx="78">
                  <c:v>41.577127918950282</c:v>
                </c:pt>
                <c:pt idx="79">
                  <c:v>38.630221617291681</c:v>
                </c:pt>
                <c:pt idx="80">
                  <c:v>34.995770628418541</c:v>
                </c:pt>
                <c:pt idx="81">
                  <c:v>34.813548481150065</c:v>
                </c:pt>
                <c:pt idx="82">
                  <c:v>29.694281489530113</c:v>
                </c:pt>
                <c:pt idx="83">
                  <c:v>33.021909881237661</c:v>
                </c:pt>
                <c:pt idx="84">
                  <c:v>30.326817407825729</c:v>
                </c:pt>
                <c:pt idx="85">
                  <c:v>24.065212320681894</c:v>
                </c:pt>
                <c:pt idx="86">
                  <c:v>23.643957173189847</c:v>
                </c:pt>
                <c:pt idx="87">
                  <c:v>22.731312227027956</c:v>
                </c:pt>
                <c:pt idx="88">
                  <c:v>22.745436911674915</c:v>
                </c:pt>
                <c:pt idx="89">
                  <c:v>23.565581051399931</c:v>
                </c:pt>
                <c:pt idx="90">
                  <c:v>23.159156066685682</c:v>
                </c:pt>
                <c:pt idx="91">
                  <c:v>24.157272965094307</c:v>
                </c:pt>
                <c:pt idx="92">
                  <c:v>24.869102535623824</c:v>
                </c:pt>
                <c:pt idx="93">
                  <c:v>24.229320594575256</c:v>
                </c:pt>
                <c:pt idx="94">
                  <c:v>25.015619722078554</c:v>
                </c:pt>
                <c:pt idx="95">
                  <c:v>22.718788268859498</c:v>
                </c:pt>
                <c:pt idx="96">
                  <c:v>23.367138356756186</c:v>
                </c:pt>
                <c:pt idx="97">
                  <c:v>25.45945470238803</c:v>
                </c:pt>
                <c:pt idx="98">
                  <c:v>24.864353857963579</c:v>
                </c:pt>
                <c:pt idx="99">
                  <c:v>25.000168759608641</c:v>
                </c:pt>
                <c:pt idx="100">
                  <c:v>25.714679624768905</c:v>
                </c:pt>
                <c:pt idx="101">
                  <c:v>26.875451501342468</c:v>
                </c:pt>
                <c:pt idx="102">
                  <c:v>26.206467800453538</c:v>
                </c:pt>
                <c:pt idx="103">
                  <c:v>26.754739202442579</c:v>
                </c:pt>
                <c:pt idx="104">
                  <c:v>27.184180153300986</c:v>
                </c:pt>
                <c:pt idx="105">
                  <c:v>26.439827837981284</c:v>
                </c:pt>
                <c:pt idx="106">
                  <c:v>26.893525295570726</c:v>
                </c:pt>
                <c:pt idx="107">
                  <c:v>24.789112201280659</c:v>
                </c:pt>
                <c:pt idx="108">
                  <c:v>25.281542649638141</c:v>
                </c:pt>
                <c:pt idx="109">
                  <c:v>26.93631488099345</c:v>
                </c:pt>
                <c:pt idx="110">
                  <c:v>26.351575981767382</c:v>
                </c:pt>
                <c:pt idx="111">
                  <c:v>26.261360016651452</c:v>
                </c:pt>
                <c:pt idx="112">
                  <c:v>26.283728745678673</c:v>
                </c:pt>
                <c:pt idx="113">
                  <c:v>27.105627561511938</c:v>
                </c:pt>
                <c:pt idx="114">
                  <c:v>26.662172803364228</c:v>
                </c:pt>
                <c:pt idx="115">
                  <c:v>27.075796623685164</c:v>
                </c:pt>
                <c:pt idx="116">
                  <c:v>27.578823633637512</c:v>
                </c:pt>
                <c:pt idx="117">
                  <c:v>26.798368596006185</c:v>
                </c:pt>
                <c:pt idx="118">
                  <c:v>27.285221465223003</c:v>
                </c:pt>
                <c:pt idx="119">
                  <c:v>25.162761891027912</c:v>
                </c:pt>
                <c:pt idx="120">
                  <c:v>25.975118139642291</c:v>
                </c:pt>
                <c:pt idx="121">
                  <c:v>27.671023209870327</c:v>
                </c:pt>
                <c:pt idx="122">
                  <c:v>27.030846001202008</c:v>
                </c:pt>
                <c:pt idx="123">
                  <c:v>26.935172844445333</c:v>
                </c:pt>
                <c:pt idx="124">
                  <c:v>26.945706489583245</c:v>
                </c:pt>
                <c:pt idx="125">
                  <c:v>27.866593434388051</c:v>
                </c:pt>
                <c:pt idx="126">
                  <c:v>27.31839306166512</c:v>
                </c:pt>
                <c:pt idx="127">
                  <c:v>27.749767301691463</c:v>
                </c:pt>
                <c:pt idx="128">
                  <c:v>28.234892210311955</c:v>
                </c:pt>
                <c:pt idx="129">
                  <c:v>27.449369762733113</c:v>
                </c:pt>
                <c:pt idx="130">
                  <c:v>27.942481590842362</c:v>
                </c:pt>
                <c:pt idx="131">
                  <c:v>25.76110723830061</c:v>
                </c:pt>
                <c:pt idx="132">
                  <c:v>26.555423572252039</c:v>
                </c:pt>
                <c:pt idx="133">
                  <c:v>28.281999437138438</c:v>
                </c:pt>
                <c:pt idx="134">
                  <c:v>27.663144920690684</c:v>
                </c:pt>
                <c:pt idx="135">
                  <c:v>27.553634887037333</c:v>
                </c:pt>
                <c:pt idx="136">
                  <c:v>27.57331271035946</c:v>
                </c:pt>
                <c:pt idx="137">
                  <c:v>28.506330381700536</c:v>
                </c:pt>
                <c:pt idx="138">
                  <c:v>27.948912294377806</c:v>
                </c:pt>
                <c:pt idx="139">
                  <c:v>28.374343549658079</c:v>
                </c:pt>
                <c:pt idx="140">
                  <c:v>28.882835954718757</c:v>
                </c:pt>
                <c:pt idx="141">
                  <c:v>28.079682143230457</c:v>
                </c:pt>
                <c:pt idx="142">
                  <c:v>28.579858219512971</c:v>
                </c:pt>
                <c:pt idx="143">
                  <c:v>26.344588262349134</c:v>
                </c:pt>
                <c:pt idx="144">
                  <c:v>27.12595729570603</c:v>
                </c:pt>
                <c:pt idx="145">
                  <c:v>28.891292796761263</c:v>
                </c:pt>
                <c:pt idx="146">
                  <c:v>28.234781213017413</c:v>
                </c:pt>
                <c:pt idx="147">
                  <c:v>28.114033740508603</c:v>
                </c:pt>
                <c:pt idx="148">
                  <c:v>28.154571852763183</c:v>
                </c:pt>
                <c:pt idx="149">
                  <c:v>29.095894267578842</c:v>
                </c:pt>
                <c:pt idx="150">
                  <c:v>28.523165113991126</c:v>
                </c:pt>
                <c:pt idx="151">
                  <c:v>28.95818135511945</c:v>
                </c:pt>
                <c:pt idx="152">
                  <c:v>29.47473740458372</c:v>
                </c:pt>
                <c:pt idx="153">
                  <c:v>28.657633943104884</c:v>
                </c:pt>
                <c:pt idx="154">
                  <c:v>29.165663064457476</c:v>
                </c:pt>
                <c:pt idx="155">
                  <c:v>26.882410131278448</c:v>
                </c:pt>
                <c:pt idx="156">
                  <c:v>27.632442845846526</c:v>
                </c:pt>
                <c:pt idx="157">
                  <c:v>29.420655964815523</c:v>
                </c:pt>
                <c:pt idx="158">
                  <c:v>28.771585299749859</c:v>
                </c:pt>
                <c:pt idx="159">
                  <c:v>28.646649253147189</c:v>
                </c:pt>
                <c:pt idx="160">
                  <c:v>28.660941548354458</c:v>
                </c:pt>
                <c:pt idx="161">
                  <c:v>29.634391794650583</c:v>
                </c:pt>
                <c:pt idx="162">
                  <c:v>29.051925814303104</c:v>
                </c:pt>
                <c:pt idx="163">
                  <c:v>29.496212991856737</c:v>
                </c:pt>
                <c:pt idx="164">
                  <c:v>30.001154860743554</c:v>
                </c:pt>
                <c:pt idx="165">
                  <c:v>29.169498997071059</c:v>
                </c:pt>
                <c:pt idx="166">
                  <c:v>29.692262568918522</c:v>
                </c:pt>
                <c:pt idx="167">
                  <c:v>27.360330127150519</c:v>
                </c:pt>
              </c:numCache>
            </c:numRef>
          </c:val>
          <c:smooth val="0"/>
          <c:extLst>
            <c:ext xmlns:c16="http://schemas.microsoft.com/office/drawing/2014/chart" uri="{C3380CC4-5D6E-409C-BE32-E72D297353CC}">
              <c16:uniqueId val="{00000000-B7A4-4883-87AB-49E811BD078D}"/>
            </c:ext>
          </c:extLst>
        </c:ser>
        <c:ser>
          <c:idx val="3"/>
          <c:order val="1"/>
          <c:tx>
            <c:strRef>
              <c:f>'Graficos 5-3 a 5-23_Flujos '!$AN$4</c:f>
              <c:strCache>
                <c:ptCount val="1"/>
                <c:pt idx="0">
                  <c:v>Flujo Oferta2</c:v>
                </c:pt>
              </c:strCache>
            </c:strRef>
          </c:tx>
          <c:spPr>
            <a:ln w="38100" cap="rnd">
              <a:solidFill>
                <a:schemeClr val="accent4"/>
              </a:solidFill>
              <a:prstDash val="sysDot"/>
              <a:round/>
            </a:ln>
            <a:effectLst/>
          </c:spPr>
          <c:marker>
            <c:symbol val="none"/>
          </c:marker>
          <c:val>
            <c:numRef>
              <c:f>'Graficos 5-3 a 5-23_Flujos '!$AN$5:$AN$172</c:f>
              <c:numCache>
                <c:formatCode>General</c:formatCode>
                <c:ptCount val="168"/>
                <c:pt idx="0">
                  <c:v>133.43771327111671</c:v>
                </c:pt>
                <c:pt idx="1">
                  <c:v>142.12207958999971</c:v>
                </c:pt>
                <c:pt idx="2">
                  <c:v>138.59973474093704</c:v>
                </c:pt>
                <c:pt idx="3">
                  <c:v>141.08999503613359</c:v>
                </c:pt>
                <c:pt idx="4">
                  <c:v>140.29424894833352</c:v>
                </c:pt>
                <c:pt idx="5">
                  <c:v>144.33678153095013</c:v>
                </c:pt>
                <c:pt idx="6">
                  <c:v>140.33260890166247</c:v>
                </c:pt>
                <c:pt idx="7">
                  <c:v>143.80762824524322</c:v>
                </c:pt>
                <c:pt idx="8">
                  <c:v>146.78397887745109</c:v>
                </c:pt>
                <c:pt idx="9">
                  <c:v>143.12707606846089</c:v>
                </c:pt>
                <c:pt idx="10">
                  <c:v>146.59678924651917</c:v>
                </c:pt>
                <c:pt idx="11">
                  <c:v>136.31271666164054</c:v>
                </c:pt>
                <c:pt idx="12">
                  <c:v>136.10892152336453</c:v>
                </c:pt>
                <c:pt idx="13">
                  <c:v>144.95213316165257</c:v>
                </c:pt>
                <c:pt idx="14">
                  <c:v>141.36774564484222</c:v>
                </c:pt>
                <c:pt idx="15">
                  <c:v>143.87635051873957</c:v>
                </c:pt>
                <c:pt idx="16">
                  <c:v>143.06433500683102</c:v>
                </c:pt>
                <c:pt idx="17">
                  <c:v>147.19757140890181</c:v>
                </c:pt>
                <c:pt idx="18">
                  <c:v>143.11359573843464</c:v>
                </c:pt>
                <c:pt idx="19">
                  <c:v>146.63851541751012</c:v>
                </c:pt>
                <c:pt idx="20">
                  <c:v>149.66798391996957</c:v>
                </c:pt>
                <c:pt idx="21">
                  <c:v>145.9311442392422</c:v>
                </c:pt>
                <c:pt idx="22">
                  <c:v>149.45537164250197</c:v>
                </c:pt>
                <c:pt idx="23">
                  <c:v>138.9392190533091</c:v>
                </c:pt>
                <c:pt idx="24">
                  <c:v>138.41321524540331</c:v>
                </c:pt>
                <c:pt idx="25">
                  <c:v>147.39315637408248</c:v>
                </c:pt>
                <c:pt idx="26">
                  <c:v>143.75551195697403</c:v>
                </c:pt>
                <c:pt idx="27">
                  <c:v>146.28826324187804</c:v>
                </c:pt>
                <c:pt idx="28">
                  <c:v>145.4580652381818</c:v>
                </c:pt>
                <c:pt idx="29">
                  <c:v>149.67045937287378</c:v>
                </c:pt>
                <c:pt idx="30">
                  <c:v>145.51266536364699</c:v>
                </c:pt>
                <c:pt idx="31">
                  <c:v>149.08481970708857</c:v>
                </c:pt>
                <c:pt idx="32">
                  <c:v>152.16396282015006</c:v>
                </c:pt>
                <c:pt idx="33">
                  <c:v>148.35969190224506</c:v>
                </c:pt>
                <c:pt idx="34">
                  <c:v>151.93377086480604</c:v>
                </c:pt>
                <c:pt idx="35">
                  <c:v>141.21809056292892</c:v>
                </c:pt>
                <c:pt idx="36">
                  <c:v>140.8810501590421</c:v>
                </c:pt>
                <c:pt idx="37">
                  <c:v>150.01058360371979</c:v>
                </c:pt>
                <c:pt idx="38">
                  <c:v>146.31665820619156</c:v>
                </c:pt>
                <c:pt idx="39">
                  <c:v>148.86928064693114</c:v>
                </c:pt>
                <c:pt idx="40">
                  <c:v>148.02193801804106</c:v>
                </c:pt>
                <c:pt idx="41">
                  <c:v>152.32077342238892</c:v>
                </c:pt>
                <c:pt idx="42">
                  <c:v>148.08781220420866</c:v>
                </c:pt>
                <c:pt idx="43">
                  <c:v>151.71010810912071</c:v>
                </c:pt>
                <c:pt idx="44">
                  <c:v>154.84282849809586</c:v>
                </c:pt>
                <c:pt idx="45">
                  <c:v>150.96685033069929</c:v>
                </c:pt>
                <c:pt idx="46">
                  <c:v>154.59356434660583</c:v>
                </c:pt>
                <c:pt idx="47">
                  <c:v>143.66590450546835</c:v>
                </c:pt>
                <c:pt idx="48">
                  <c:v>143.35218888435668</c:v>
                </c:pt>
                <c:pt idx="49">
                  <c:v>152.6347362612334</c:v>
                </c:pt>
                <c:pt idx="50">
                  <c:v>148.88347903604398</c:v>
                </c:pt>
                <c:pt idx="51">
                  <c:v>151.45432360915413</c:v>
                </c:pt>
                <c:pt idx="52">
                  <c:v>150.58954658255868</c:v>
                </c:pt>
                <c:pt idx="53">
                  <c:v>154.97474506742117</c:v>
                </c:pt>
                <c:pt idx="54">
                  <c:v>150.6677412759131</c:v>
                </c:pt>
                <c:pt idx="55">
                  <c:v>154.34156485583941</c:v>
                </c:pt>
                <c:pt idx="56">
                  <c:v>157.52882675273372</c:v>
                </c:pt>
                <c:pt idx="57">
                  <c:v>153.58171909513078</c:v>
                </c:pt>
                <c:pt idx="58">
                  <c:v>157.26099316331232</c:v>
                </c:pt>
                <c:pt idx="59">
                  <c:v>146.12528203537346</c:v>
                </c:pt>
                <c:pt idx="60">
                  <c:v>127.83311237973976</c:v>
                </c:pt>
                <c:pt idx="61">
                  <c:v>119.64815438888036</c:v>
                </c:pt>
                <c:pt idx="62">
                  <c:v>117.2716867729323</c:v>
                </c:pt>
                <c:pt idx="63">
                  <c:v>112.69437390376697</c:v>
                </c:pt>
                <c:pt idx="64">
                  <c:v>109.34550489060348</c:v>
                </c:pt>
                <c:pt idx="65">
                  <c:v>104.15814844155102</c:v>
                </c:pt>
                <c:pt idx="66">
                  <c:v>103.33239817610593</c:v>
                </c:pt>
                <c:pt idx="67">
                  <c:v>100.70969762076857</c:v>
                </c:pt>
                <c:pt idx="68">
                  <c:v>97.300352228106931</c:v>
                </c:pt>
                <c:pt idx="69">
                  <c:v>97.117280878796009</c:v>
                </c:pt>
                <c:pt idx="70">
                  <c:v>93.054164581146324</c:v>
                </c:pt>
                <c:pt idx="71">
                  <c:v>94.683373285806738</c:v>
                </c:pt>
                <c:pt idx="72">
                  <c:v>91.447270635660971</c:v>
                </c:pt>
                <c:pt idx="73">
                  <c:v>85.291949771577492</c:v>
                </c:pt>
                <c:pt idx="74">
                  <c:v>86.66821869177511</c:v>
                </c:pt>
                <c:pt idx="75">
                  <c:v>84.023257081804331</c:v>
                </c:pt>
                <c:pt idx="76">
                  <c:v>83.292401477956446</c:v>
                </c:pt>
                <c:pt idx="77">
                  <c:v>79.733160163974389</c:v>
                </c:pt>
                <c:pt idx="78">
                  <c:v>79.408365809475072</c:v>
                </c:pt>
                <c:pt idx="79">
                  <c:v>75.004401764483191</c:v>
                </c:pt>
                <c:pt idx="80">
                  <c:v>70.502386284497334</c:v>
                </c:pt>
                <c:pt idx="81">
                  <c:v>69.821400930813979</c:v>
                </c:pt>
                <c:pt idx="82">
                  <c:v>64.176163004129194</c:v>
                </c:pt>
                <c:pt idx="83">
                  <c:v>67.073169423383661</c:v>
                </c:pt>
                <c:pt idx="84">
                  <c:v>64.129864140530117</c:v>
                </c:pt>
                <c:pt idx="85">
                  <c:v>57.552135805366561</c:v>
                </c:pt>
                <c:pt idx="86">
                  <c:v>56.426694472233066</c:v>
                </c:pt>
                <c:pt idx="87">
                  <c:v>53.3564992955653</c:v>
                </c:pt>
                <c:pt idx="88">
                  <c:v>52.526361867872765</c:v>
                </c:pt>
                <c:pt idx="89">
                  <c:v>48.288800428737886</c:v>
                </c:pt>
                <c:pt idx="90">
                  <c:v>46.6462027526577</c:v>
                </c:pt>
                <c:pt idx="91">
                  <c:v>40.731908646121155</c:v>
                </c:pt>
                <c:pt idx="92">
                  <c:v>36.53564405743964</c:v>
                </c:pt>
                <c:pt idx="93">
                  <c:v>35.115606632083654</c:v>
                </c:pt>
                <c:pt idx="94">
                  <c:v>30.514066100819036</c:v>
                </c:pt>
                <c:pt idx="95">
                  <c:v>32.769635326520074</c:v>
                </c:pt>
                <c:pt idx="96">
                  <c:v>29.238496418431168</c:v>
                </c:pt>
                <c:pt idx="97">
                  <c:v>23.529364694753895</c:v>
                </c:pt>
                <c:pt idx="98">
                  <c:v>23.024677078035893</c:v>
                </c:pt>
                <c:pt idx="99">
                  <c:v>22.942803652113071</c:v>
                </c:pt>
                <c:pt idx="100">
                  <c:v>23.152961804007646</c:v>
                </c:pt>
                <c:pt idx="101">
                  <c:v>24.421512108587194</c:v>
                </c:pt>
                <c:pt idx="102">
                  <c:v>23.996428693819325</c:v>
                </c:pt>
                <c:pt idx="103">
                  <c:v>24.635876781365369</c:v>
                </c:pt>
                <c:pt idx="104">
                  <c:v>25.342213280906435</c:v>
                </c:pt>
                <c:pt idx="105">
                  <c:v>24.636117228335934</c:v>
                </c:pt>
                <c:pt idx="106">
                  <c:v>25.331291361973854</c:v>
                </c:pt>
                <c:pt idx="107">
                  <c:v>23.079478691215627</c:v>
                </c:pt>
                <c:pt idx="108">
                  <c:v>23.786449356295634</c:v>
                </c:pt>
                <c:pt idx="109">
                  <c:v>25.784728744882159</c:v>
                </c:pt>
                <c:pt idx="110">
                  <c:v>25.302578542963602</c:v>
                </c:pt>
                <c:pt idx="111">
                  <c:v>25.430381659243722</c:v>
                </c:pt>
                <c:pt idx="112">
                  <c:v>25.561676232435275</c:v>
                </c:pt>
                <c:pt idx="113">
                  <c:v>26.660239046846982</c:v>
                </c:pt>
                <c:pt idx="114">
                  <c:v>26.176014543656493</c:v>
                </c:pt>
                <c:pt idx="115">
                  <c:v>26.752847068477422</c:v>
                </c:pt>
                <c:pt idx="116">
                  <c:v>27.231936258001952</c:v>
                </c:pt>
                <c:pt idx="117">
                  <c:v>26.467076857195934</c:v>
                </c:pt>
                <c:pt idx="118">
                  <c:v>26.940727592591429</c:v>
                </c:pt>
                <c:pt idx="119">
                  <c:v>24.85994310901151</c:v>
                </c:pt>
                <c:pt idx="120">
                  <c:v>25.655932696303353</c:v>
                </c:pt>
                <c:pt idx="121">
                  <c:v>27.350067222636426</c:v>
                </c:pt>
                <c:pt idx="122">
                  <c:v>26.700005835155025</c:v>
                </c:pt>
                <c:pt idx="123">
                  <c:v>26.603275686502457</c:v>
                </c:pt>
                <c:pt idx="124">
                  <c:v>26.616543586191256</c:v>
                </c:pt>
                <c:pt idx="125">
                  <c:v>27.522511749470141</c:v>
                </c:pt>
                <c:pt idx="126">
                  <c:v>26.98514749208698</c:v>
                </c:pt>
                <c:pt idx="127">
                  <c:v>27.441532993048895</c:v>
                </c:pt>
                <c:pt idx="128">
                  <c:v>27.974469371576561</c:v>
                </c:pt>
                <c:pt idx="129">
                  <c:v>27.190588077588473</c:v>
                </c:pt>
                <c:pt idx="130">
                  <c:v>27.698202913627028</c:v>
                </c:pt>
                <c:pt idx="131">
                  <c:v>25.546622720983578</c:v>
                </c:pt>
                <c:pt idx="132">
                  <c:v>26.329723661154276</c:v>
                </c:pt>
                <c:pt idx="133">
                  <c:v>28.06923591013765</c:v>
                </c:pt>
                <c:pt idx="134">
                  <c:v>27.44066389586078</c:v>
                </c:pt>
                <c:pt idx="135">
                  <c:v>27.342918867594562</c:v>
                </c:pt>
                <c:pt idx="136">
                  <c:v>27.375502121809404</c:v>
                </c:pt>
                <c:pt idx="137">
                  <c:v>28.327880836295662</c:v>
                </c:pt>
                <c:pt idx="138">
                  <c:v>27.779806926642777</c:v>
                </c:pt>
                <c:pt idx="139">
                  <c:v>28.201352643867722</c:v>
                </c:pt>
                <c:pt idx="140">
                  <c:v>28.76413417479489</c:v>
                </c:pt>
                <c:pt idx="141">
                  <c:v>27.95726519159507</c:v>
                </c:pt>
                <c:pt idx="142">
                  <c:v>28.461966009141179</c:v>
                </c:pt>
                <c:pt idx="143">
                  <c:v>26.237298737891251</c:v>
                </c:pt>
                <c:pt idx="144">
                  <c:v>27.004236171924276</c:v>
                </c:pt>
                <c:pt idx="145">
                  <c:v>28.788184523786185</c:v>
                </c:pt>
                <c:pt idx="146">
                  <c:v>28.063548085367074</c:v>
                </c:pt>
                <c:pt idx="147">
                  <c:v>27.932929334667278</c:v>
                </c:pt>
                <c:pt idx="148">
                  <c:v>28.012027860910166</c:v>
                </c:pt>
                <c:pt idx="149">
                  <c:v>28.944134454330197</c:v>
                </c:pt>
                <c:pt idx="150">
                  <c:v>28.363277789496351</c:v>
                </c:pt>
                <c:pt idx="151">
                  <c:v>28.793740826338762</c:v>
                </c:pt>
                <c:pt idx="152">
                  <c:v>29.382209294941276</c:v>
                </c:pt>
                <c:pt idx="153">
                  <c:v>28.564027967571747</c:v>
                </c:pt>
                <c:pt idx="154">
                  <c:v>29.076649771246593</c:v>
                </c:pt>
                <c:pt idx="155">
                  <c:v>26.798631042445777</c:v>
                </c:pt>
                <c:pt idx="156">
                  <c:v>27.543734735168982</c:v>
                </c:pt>
                <c:pt idx="157">
                  <c:v>29.341095388343092</c:v>
                </c:pt>
                <c:pt idx="158">
                  <c:v>28.663896220416063</c:v>
                </c:pt>
                <c:pt idx="159">
                  <c:v>28.54046959313564</c:v>
                </c:pt>
                <c:pt idx="160">
                  <c:v>28.553045706852572</c:v>
                </c:pt>
                <c:pt idx="161">
                  <c:v>29.547368407482281</c:v>
                </c:pt>
                <c:pt idx="162">
                  <c:v>28.961369225638919</c:v>
                </c:pt>
                <c:pt idx="163">
                  <c:v>29.402933062956436</c:v>
                </c:pt>
                <c:pt idx="164">
                  <c:v>29.931891042593634</c:v>
                </c:pt>
                <c:pt idx="165">
                  <c:v>29.09944046655437</c:v>
                </c:pt>
                <c:pt idx="166">
                  <c:v>29.634218536200933</c:v>
                </c:pt>
                <c:pt idx="167">
                  <c:v>27.294740696786903</c:v>
                </c:pt>
              </c:numCache>
            </c:numRef>
          </c:val>
          <c:smooth val="0"/>
          <c:extLst>
            <c:ext xmlns:c16="http://schemas.microsoft.com/office/drawing/2014/chart" uri="{C3380CC4-5D6E-409C-BE32-E72D297353CC}">
              <c16:uniqueId val="{00000001-B7A4-4883-87AB-49E811BD078D}"/>
            </c:ext>
          </c:extLst>
        </c:ser>
        <c:ser>
          <c:idx val="4"/>
          <c:order val="2"/>
          <c:tx>
            <c:strRef>
              <c:f>'Graficos 5-3 a 5-23_Flujos '!$AO$4</c:f>
              <c:strCache>
                <c:ptCount val="1"/>
                <c:pt idx="0">
                  <c:v>Flujo Recomendaciones</c:v>
                </c:pt>
              </c:strCache>
            </c:strRef>
          </c:tx>
          <c:spPr>
            <a:ln w="25400" cap="rnd">
              <a:solidFill>
                <a:schemeClr val="accent2">
                  <a:lumMod val="50000"/>
                </a:schemeClr>
              </a:solidFill>
              <a:prstDash val="sysDash"/>
              <a:round/>
            </a:ln>
            <a:effectLst/>
          </c:spPr>
          <c:marker>
            <c:symbol val="none"/>
          </c:marker>
          <c:val>
            <c:numRef>
              <c:f>'Graficos 5-3 a 5-23_Flujos '!$AO$5:$AO$172</c:f>
              <c:numCache>
                <c:formatCode>General</c:formatCode>
                <c:ptCount val="168"/>
                <c:pt idx="0">
                  <c:v>133.43771327111671</c:v>
                </c:pt>
                <c:pt idx="1">
                  <c:v>142.12207958999971</c:v>
                </c:pt>
                <c:pt idx="2">
                  <c:v>138.59973474093704</c:v>
                </c:pt>
                <c:pt idx="3">
                  <c:v>141.08999503613359</c:v>
                </c:pt>
                <c:pt idx="4">
                  <c:v>140.29424894833352</c:v>
                </c:pt>
                <c:pt idx="5">
                  <c:v>144.33678153095013</c:v>
                </c:pt>
                <c:pt idx="6">
                  <c:v>140.33260890166247</c:v>
                </c:pt>
                <c:pt idx="7">
                  <c:v>143.80762824524322</c:v>
                </c:pt>
                <c:pt idx="8">
                  <c:v>146.78397887745109</c:v>
                </c:pt>
                <c:pt idx="9">
                  <c:v>143.12707606846089</c:v>
                </c:pt>
                <c:pt idx="10">
                  <c:v>146.59678924651917</c:v>
                </c:pt>
                <c:pt idx="11">
                  <c:v>136.31271666164054</c:v>
                </c:pt>
                <c:pt idx="12">
                  <c:v>136.10892152336402</c:v>
                </c:pt>
                <c:pt idx="13">
                  <c:v>144.95213316156349</c:v>
                </c:pt>
                <c:pt idx="14">
                  <c:v>141.36774564483392</c:v>
                </c:pt>
                <c:pt idx="15">
                  <c:v>143.8763505187398</c:v>
                </c:pt>
                <c:pt idx="16">
                  <c:v>143.06433500683158</c:v>
                </c:pt>
                <c:pt idx="17">
                  <c:v>147.19757140890329</c:v>
                </c:pt>
                <c:pt idx="18">
                  <c:v>143.11359573843527</c:v>
                </c:pt>
                <c:pt idx="19">
                  <c:v>146.63851541751364</c:v>
                </c:pt>
                <c:pt idx="20">
                  <c:v>149.66798391999595</c:v>
                </c:pt>
                <c:pt idx="21">
                  <c:v>145.93114423966551</c:v>
                </c:pt>
                <c:pt idx="22">
                  <c:v>149.45537164259969</c:v>
                </c:pt>
                <c:pt idx="23">
                  <c:v>138.93921905333497</c:v>
                </c:pt>
                <c:pt idx="24">
                  <c:v>138.41321524542792</c:v>
                </c:pt>
                <c:pt idx="25">
                  <c:v>147.39315637446168</c:v>
                </c:pt>
                <c:pt idx="26">
                  <c:v>143.75551195697523</c:v>
                </c:pt>
                <c:pt idx="27">
                  <c:v>146.28826324187838</c:v>
                </c:pt>
                <c:pt idx="28">
                  <c:v>145.45806523818368</c:v>
                </c:pt>
                <c:pt idx="29">
                  <c:v>149.67045937287583</c:v>
                </c:pt>
                <c:pt idx="30">
                  <c:v>145.51266536364597</c:v>
                </c:pt>
                <c:pt idx="31">
                  <c:v>149.08481970708959</c:v>
                </c:pt>
                <c:pt idx="32">
                  <c:v>152.16396282022879</c:v>
                </c:pt>
                <c:pt idx="33">
                  <c:v>148.3596919023442</c:v>
                </c:pt>
                <c:pt idx="34">
                  <c:v>151.93377086490398</c:v>
                </c:pt>
                <c:pt idx="35">
                  <c:v>141.21809056294029</c:v>
                </c:pt>
                <c:pt idx="36">
                  <c:v>140.8810501590682</c:v>
                </c:pt>
                <c:pt idx="37">
                  <c:v>150.01058360377732</c:v>
                </c:pt>
                <c:pt idx="38">
                  <c:v>146.31665820623698</c:v>
                </c:pt>
                <c:pt idx="39">
                  <c:v>148.86928064702909</c:v>
                </c:pt>
                <c:pt idx="40">
                  <c:v>148.02193801804646</c:v>
                </c:pt>
                <c:pt idx="41">
                  <c:v>152.32077342240956</c:v>
                </c:pt>
                <c:pt idx="42">
                  <c:v>148.08781220441222</c:v>
                </c:pt>
                <c:pt idx="43">
                  <c:v>151.71010810935451</c:v>
                </c:pt>
                <c:pt idx="44">
                  <c:v>154.84282850002774</c:v>
                </c:pt>
                <c:pt idx="45">
                  <c:v>150.96685033180592</c:v>
                </c:pt>
                <c:pt idx="46">
                  <c:v>154.59356434685299</c:v>
                </c:pt>
                <c:pt idx="47">
                  <c:v>143.6659045068177</c:v>
                </c:pt>
                <c:pt idx="48">
                  <c:v>143.35218888448304</c:v>
                </c:pt>
                <c:pt idx="49">
                  <c:v>152.6347362649243</c:v>
                </c:pt>
                <c:pt idx="50">
                  <c:v>148.88347903608303</c:v>
                </c:pt>
                <c:pt idx="51">
                  <c:v>151.45432361061188</c:v>
                </c:pt>
                <c:pt idx="52">
                  <c:v>150.58954658328986</c:v>
                </c:pt>
                <c:pt idx="53">
                  <c:v>154.97474506945719</c:v>
                </c:pt>
                <c:pt idx="54">
                  <c:v>150.66774128334959</c:v>
                </c:pt>
                <c:pt idx="55">
                  <c:v>154.77199856496389</c:v>
                </c:pt>
                <c:pt idx="56">
                  <c:v>145.20955385680742</c:v>
                </c:pt>
                <c:pt idx="57">
                  <c:v>147.45073748150355</c:v>
                </c:pt>
                <c:pt idx="58">
                  <c:v>139.07585907131158</c:v>
                </c:pt>
                <c:pt idx="59">
                  <c:v>137.77539821798973</c:v>
                </c:pt>
                <c:pt idx="60">
                  <c:v>127.83311237924499</c:v>
                </c:pt>
                <c:pt idx="61">
                  <c:v>119.64815438856022</c:v>
                </c:pt>
                <c:pt idx="62">
                  <c:v>117.27168677205918</c:v>
                </c:pt>
                <c:pt idx="63">
                  <c:v>112.69437390365056</c:v>
                </c:pt>
                <c:pt idx="64">
                  <c:v>109.34550488917739</c:v>
                </c:pt>
                <c:pt idx="65">
                  <c:v>104.15814844146371</c:v>
                </c:pt>
                <c:pt idx="66">
                  <c:v>103.33239817747381</c:v>
                </c:pt>
                <c:pt idx="67">
                  <c:v>100.70969762053574</c:v>
                </c:pt>
                <c:pt idx="68">
                  <c:v>97.30035223023151</c:v>
                </c:pt>
                <c:pt idx="69">
                  <c:v>97.117280875449069</c:v>
                </c:pt>
                <c:pt idx="70">
                  <c:v>93.054164581059013</c:v>
                </c:pt>
                <c:pt idx="71">
                  <c:v>94.683373285981361</c:v>
                </c:pt>
                <c:pt idx="72">
                  <c:v>91.447270642092917</c:v>
                </c:pt>
                <c:pt idx="73">
                  <c:v>85.291949771839427</c:v>
                </c:pt>
                <c:pt idx="74">
                  <c:v>86.668218691920629</c:v>
                </c:pt>
                <c:pt idx="75">
                  <c:v>84.023257081891643</c:v>
                </c:pt>
                <c:pt idx="76">
                  <c:v>83.292401477927342</c:v>
                </c:pt>
                <c:pt idx="77">
                  <c:v>79.733160164032597</c:v>
                </c:pt>
                <c:pt idx="78">
                  <c:v>79.408365809562383</c:v>
                </c:pt>
                <c:pt idx="79">
                  <c:v>75.004401763610076</c:v>
                </c:pt>
                <c:pt idx="80">
                  <c:v>70.502386286272667</c:v>
                </c:pt>
                <c:pt idx="81">
                  <c:v>69.821400933869882</c:v>
                </c:pt>
                <c:pt idx="82">
                  <c:v>64.176163004420232</c:v>
                </c:pt>
                <c:pt idx="83">
                  <c:v>67.073169436189346</c:v>
                </c:pt>
                <c:pt idx="84">
                  <c:v>64.129864133195952</c:v>
                </c:pt>
                <c:pt idx="85">
                  <c:v>57.552135800186079</c:v>
                </c:pt>
                <c:pt idx="86">
                  <c:v>56.426694472203963</c:v>
                </c:pt>
                <c:pt idx="87">
                  <c:v>53.3564992955653</c:v>
                </c:pt>
                <c:pt idx="88">
                  <c:v>52.526361867610831</c:v>
                </c:pt>
                <c:pt idx="89">
                  <c:v>48.288800430600531</c:v>
                </c:pt>
                <c:pt idx="90">
                  <c:v>46.646202752686804</c:v>
                </c:pt>
                <c:pt idx="91">
                  <c:v>40.731908646121155</c:v>
                </c:pt>
                <c:pt idx="92">
                  <c:v>36.535644058458274</c:v>
                </c:pt>
                <c:pt idx="93">
                  <c:v>35.115606632229174</c:v>
                </c:pt>
                <c:pt idx="94">
                  <c:v>30.514066100789933</c:v>
                </c:pt>
                <c:pt idx="95">
                  <c:v>32.769635326403659</c:v>
                </c:pt>
                <c:pt idx="96">
                  <c:v>29.238496418314753</c:v>
                </c:pt>
                <c:pt idx="97">
                  <c:v>23.529364694579272</c:v>
                </c:pt>
                <c:pt idx="98">
                  <c:v>23.024677078035893</c:v>
                </c:pt>
                <c:pt idx="99">
                  <c:v>22.942803652113071</c:v>
                </c:pt>
                <c:pt idx="100">
                  <c:v>23.152961804007646</c:v>
                </c:pt>
                <c:pt idx="101">
                  <c:v>24.421512108499883</c:v>
                </c:pt>
                <c:pt idx="102">
                  <c:v>23.996428693906637</c:v>
                </c:pt>
                <c:pt idx="103">
                  <c:v>24.635876781365369</c:v>
                </c:pt>
                <c:pt idx="104">
                  <c:v>25.342213290481595</c:v>
                </c:pt>
                <c:pt idx="105">
                  <c:v>24.636117228423245</c:v>
                </c:pt>
                <c:pt idx="106">
                  <c:v>25.33129136194475</c:v>
                </c:pt>
                <c:pt idx="107">
                  <c:v>23.079478691477561</c:v>
                </c:pt>
                <c:pt idx="108">
                  <c:v>23.786449356062803</c:v>
                </c:pt>
                <c:pt idx="109">
                  <c:v>25.78472874374711</c:v>
                </c:pt>
                <c:pt idx="110">
                  <c:v>25.302578542934498</c:v>
                </c:pt>
                <c:pt idx="111">
                  <c:v>25.430381725775078</c:v>
                </c:pt>
                <c:pt idx="112">
                  <c:v>25.56167623231886</c:v>
                </c:pt>
                <c:pt idx="113">
                  <c:v>26.66023904690519</c:v>
                </c:pt>
                <c:pt idx="114">
                  <c:v>26.176014544209465</c:v>
                </c:pt>
                <c:pt idx="115">
                  <c:v>26.752847041556379</c:v>
                </c:pt>
                <c:pt idx="116">
                  <c:v>27.231936258001952</c:v>
                </c:pt>
                <c:pt idx="117">
                  <c:v>26.467076862667454</c:v>
                </c:pt>
                <c:pt idx="118">
                  <c:v>26.940727592591429</c:v>
                </c:pt>
                <c:pt idx="119">
                  <c:v>24.859943108982407</c:v>
                </c:pt>
                <c:pt idx="120">
                  <c:v>25.655932696303353</c:v>
                </c:pt>
                <c:pt idx="121">
                  <c:v>27.350067222694634</c:v>
                </c:pt>
                <c:pt idx="122">
                  <c:v>26.700005835125921</c:v>
                </c:pt>
                <c:pt idx="123">
                  <c:v>26.603275686706183</c:v>
                </c:pt>
                <c:pt idx="124">
                  <c:v>26.616543586191256</c:v>
                </c:pt>
                <c:pt idx="125">
                  <c:v>27.522511749819387</c:v>
                </c:pt>
                <c:pt idx="126">
                  <c:v>26.985147492145188</c:v>
                </c:pt>
                <c:pt idx="127">
                  <c:v>27.441532993048895</c:v>
                </c:pt>
                <c:pt idx="128">
                  <c:v>27.974469371576561</c:v>
                </c:pt>
                <c:pt idx="129">
                  <c:v>27.190588078810833</c:v>
                </c:pt>
                <c:pt idx="130">
                  <c:v>27.698202913656132</c:v>
                </c:pt>
                <c:pt idx="131">
                  <c:v>25.546622720867163</c:v>
                </c:pt>
                <c:pt idx="132">
                  <c:v>26.329723662580363</c:v>
                </c:pt>
                <c:pt idx="133">
                  <c:v>28.06923591013765</c:v>
                </c:pt>
                <c:pt idx="134">
                  <c:v>27.44066389586078</c:v>
                </c:pt>
                <c:pt idx="135">
                  <c:v>27.342918867594562</c:v>
                </c:pt>
                <c:pt idx="136">
                  <c:v>27.375502121809404</c:v>
                </c:pt>
                <c:pt idx="137">
                  <c:v>28.327880836324766</c:v>
                </c:pt>
                <c:pt idx="138">
                  <c:v>27.779806926642777</c:v>
                </c:pt>
                <c:pt idx="139">
                  <c:v>28.201352643576683</c:v>
                </c:pt>
                <c:pt idx="140">
                  <c:v>28.764134174707578</c:v>
                </c:pt>
                <c:pt idx="141">
                  <c:v>27.95726519159507</c:v>
                </c:pt>
                <c:pt idx="142">
                  <c:v>28.461966009141179</c:v>
                </c:pt>
                <c:pt idx="143">
                  <c:v>26.237298737891251</c:v>
                </c:pt>
                <c:pt idx="144">
                  <c:v>27.004236171895172</c:v>
                </c:pt>
                <c:pt idx="145">
                  <c:v>28.788184523495147</c:v>
                </c:pt>
                <c:pt idx="146">
                  <c:v>28.063548085367074</c:v>
                </c:pt>
                <c:pt idx="147">
                  <c:v>27.932929334900109</c:v>
                </c:pt>
                <c:pt idx="148">
                  <c:v>28.012027860910166</c:v>
                </c:pt>
                <c:pt idx="149">
                  <c:v>28.944134454330197</c:v>
                </c:pt>
                <c:pt idx="150">
                  <c:v>28.363277789496351</c:v>
                </c:pt>
                <c:pt idx="151">
                  <c:v>28.793740826338762</c:v>
                </c:pt>
                <c:pt idx="152">
                  <c:v>29.382209294941276</c:v>
                </c:pt>
                <c:pt idx="153">
                  <c:v>28.564027969405288</c:v>
                </c:pt>
                <c:pt idx="154">
                  <c:v>29.076649771421216</c:v>
                </c:pt>
                <c:pt idx="155">
                  <c:v>26.798631042445777</c:v>
                </c:pt>
                <c:pt idx="156">
                  <c:v>27.543734734441387</c:v>
                </c:pt>
                <c:pt idx="157">
                  <c:v>29.341095388255781</c:v>
                </c:pt>
                <c:pt idx="158">
                  <c:v>28.66389622000861</c:v>
                </c:pt>
                <c:pt idx="159">
                  <c:v>28.540469593106536</c:v>
                </c:pt>
                <c:pt idx="160">
                  <c:v>28.553045706328703</c:v>
                </c:pt>
                <c:pt idx="161">
                  <c:v>29.547368407569593</c:v>
                </c:pt>
                <c:pt idx="162">
                  <c:v>28.961369225638919</c:v>
                </c:pt>
                <c:pt idx="163">
                  <c:v>29.402933062956436</c:v>
                </c:pt>
                <c:pt idx="164">
                  <c:v>29.931891043495853</c:v>
                </c:pt>
                <c:pt idx="165">
                  <c:v>29.099440466437954</c:v>
                </c:pt>
                <c:pt idx="166">
                  <c:v>29.634218536230037</c:v>
                </c:pt>
                <c:pt idx="167">
                  <c:v>27.294740696816007</c:v>
                </c:pt>
              </c:numCache>
            </c:numRef>
          </c:val>
          <c:smooth val="0"/>
          <c:extLst>
            <c:ext xmlns:c16="http://schemas.microsoft.com/office/drawing/2014/chart" uri="{C3380CC4-5D6E-409C-BE32-E72D297353CC}">
              <c16:uniqueId val="{00000002-B7A4-4883-87AB-49E811BD078D}"/>
            </c:ext>
          </c:extLst>
        </c:ser>
        <c:ser>
          <c:idx val="1"/>
          <c:order val="3"/>
          <c:tx>
            <c:strRef>
              <c:f>'Graficos 5-3 a 5-23_Flujos '!$AP$4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'!$AP$5:$AP$172</c:f>
              <c:numCache>
                <c:formatCode>General</c:formatCode>
                <c:ptCount val="168"/>
                <c:pt idx="0">
                  <c:v>215</c:v>
                </c:pt>
                <c:pt idx="1">
                  <c:v>215</c:v>
                </c:pt>
                <c:pt idx="2">
                  <c:v>215</c:v>
                </c:pt>
                <c:pt idx="3">
                  <c:v>215</c:v>
                </c:pt>
                <c:pt idx="4">
                  <c:v>215</c:v>
                </c:pt>
                <c:pt idx="5">
                  <c:v>215</c:v>
                </c:pt>
                <c:pt idx="6">
                  <c:v>215</c:v>
                </c:pt>
                <c:pt idx="7">
                  <c:v>215</c:v>
                </c:pt>
                <c:pt idx="8">
                  <c:v>215</c:v>
                </c:pt>
                <c:pt idx="9">
                  <c:v>215</c:v>
                </c:pt>
                <c:pt idx="10">
                  <c:v>215</c:v>
                </c:pt>
                <c:pt idx="11">
                  <c:v>215</c:v>
                </c:pt>
                <c:pt idx="12">
                  <c:v>215</c:v>
                </c:pt>
                <c:pt idx="13">
                  <c:v>215</c:v>
                </c:pt>
                <c:pt idx="14">
                  <c:v>215</c:v>
                </c:pt>
                <c:pt idx="15">
                  <c:v>215</c:v>
                </c:pt>
                <c:pt idx="16">
                  <c:v>215</c:v>
                </c:pt>
                <c:pt idx="17">
                  <c:v>215</c:v>
                </c:pt>
                <c:pt idx="18">
                  <c:v>215</c:v>
                </c:pt>
                <c:pt idx="19">
                  <c:v>215</c:v>
                </c:pt>
                <c:pt idx="20">
                  <c:v>215</c:v>
                </c:pt>
                <c:pt idx="21">
                  <c:v>215</c:v>
                </c:pt>
                <c:pt idx="22">
                  <c:v>215</c:v>
                </c:pt>
                <c:pt idx="23">
                  <c:v>215</c:v>
                </c:pt>
                <c:pt idx="24">
                  <c:v>215</c:v>
                </c:pt>
                <c:pt idx="25">
                  <c:v>215</c:v>
                </c:pt>
                <c:pt idx="26">
                  <c:v>215</c:v>
                </c:pt>
                <c:pt idx="27">
                  <c:v>215</c:v>
                </c:pt>
                <c:pt idx="28">
                  <c:v>215</c:v>
                </c:pt>
                <c:pt idx="29">
                  <c:v>215</c:v>
                </c:pt>
                <c:pt idx="30">
                  <c:v>215</c:v>
                </c:pt>
                <c:pt idx="31">
                  <c:v>215</c:v>
                </c:pt>
                <c:pt idx="32">
                  <c:v>215</c:v>
                </c:pt>
                <c:pt idx="33">
                  <c:v>215</c:v>
                </c:pt>
                <c:pt idx="34">
                  <c:v>215</c:v>
                </c:pt>
                <c:pt idx="35">
                  <c:v>215</c:v>
                </c:pt>
                <c:pt idx="36">
                  <c:v>215</c:v>
                </c:pt>
                <c:pt idx="37">
                  <c:v>215</c:v>
                </c:pt>
                <c:pt idx="38">
                  <c:v>215</c:v>
                </c:pt>
                <c:pt idx="39">
                  <c:v>215</c:v>
                </c:pt>
                <c:pt idx="40">
                  <c:v>215</c:v>
                </c:pt>
                <c:pt idx="41">
                  <c:v>215</c:v>
                </c:pt>
                <c:pt idx="42">
                  <c:v>215</c:v>
                </c:pt>
                <c:pt idx="43">
                  <c:v>215</c:v>
                </c:pt>
                <c:pt idx="44">
                  <c:v>215</c:v>
                </c:pt>
                <c:pt idx="45">
                  <c:v>215</c:v>
                </c:pt>
                <c:pt idx="46">
                  <c:v>215</c:v>
                </c:pt>
                <c:pt idx="47">
                  <c:v>215</c:v>
                </c:pt>
                <c:pt idx="48">
                  <c:v>215</c:v>
                </c:pt>
                <c:pt idx="49">
                  <c:v>215</c:v>
                </c:pt>
                <c:pt idx="50">
                  <c:v>215</c:v>
                </c:pt>
                <c:pt idx="51">
                  <c:v>215</c:v>
                </c:pt>
                <c:pt idx="52">
                  <c:v>215</c:v>
                </c:pt>
                <c:pt idx="53">
                  <c:v>215</c:v>
                </c:pt>
                <c:pt idx="54">
                  <c:v>215</c:v>
                </c:pt>
                <c:pt idx="55">
                  <c:v>215</c:v>
                </c:pt>
                <c:pt idx="56">
                  <c:v>215</c:v>
                </c:pt>
                <c:pt idx="57">
                  <c:v>215</c:v>
                </c:pt>
                <c:pt idx="58">
                  <c:v>215</c:v>
                </c:pt>
                <c:pt idx="59">
                  <c:v>215</c:v>
                </c:pt>
                <c:pt idx="60">
                  <c:v>215</c:v>
                </c:pt>
                <c:pt idx="61">
                  <c:v>215</c:v>
                </c:pt>
                <c:pt idx="62">
                  <c:v>215</c:v>
                </c:pt>
                <c:pt idx="63">
                  <c:v>215</c:v>
                </c:pt>
                <c:pt idx="64">
                  <c:v>215</c:v>
                </c:pt>
                <c:pt idx="65">
                  <c:v>215</c:v>
                </c:pt>
                <c:pt idx="66">
                  <c:v>215</c:v>
                </c:pt>
                <c:pt idx="67">
                  <c:v>215</c:v>
                </c:pt>
                <c:pt idx="68">
                  <c:v>215</c:v>
                </c:pt>
                <c:pt idx="69">
                  <c:v>215</c:v>
                </c:pt>
                <c:pt idx="70">
                  <c:v>215</c:v>
                </c:pt>
                <c:pt idx="71">
                  <c:v>215</c:v>
                </c:pt>
                <c:pt idx="72">
                  <c:v>215</c:v>
                </c:pt>
                <c:pt idx="73">
                  <c:v>215</c:v>
                </c:pt>
                <c:pt idx="74">
                  <c:v>215</c:v>
                </c:pt>
                <c:pt idx="75">
                  <c:v>215</c:v>
                </c:pt>
                <c:pt idx="76">
                  <c:v>215</c:v>
                </c:pt>
                <c:pt idx="77">
                  <c:v>215</c:v>
                </c:pt>
                <c:pt idx="78">
                  <c:v>215</c:v>
                </c:pt>
                <c:pt idx="79">
                  <c:v>215</c:v>
                </c:pt>
                <c:pt idx="80">
                  <c:v>215</c:v>
                </c:pt>
                <c:pt idx="81">
                  <c:v>215</c:v>
                </c:pt>
                <c:pt idx="82">
                  <c:v>215</c:v>
                </c:pt>
                <c:pt idx="83">
                  <c:v>215</c:v>
                </c:pt>
                <c:pt idx="84">
                  <c:v>215</c:v>
                </c:pt>
                <c:pt idx="85">
                  <c:v>215</c:v>
                </c:pt>
                <c:pt idx="86">
                  <c:v>215</c:v>
                </c:pt>
                <c:pt idx="87">
                  <c:v>215</c:v>
                </c:pt>
                <c:pt idx="88">
                  <c:v>215</c:v>
                </c:pt>
                <c:pt idx="89">
                  <c:v>215</c:v>
                </c:pt>
                <c:pt idx="90">
                  <c:v>215</c:v>
                </c:pt>
                <c:pt idx="91">
                  <c:v>215</c:v>
                </c:pt>
                <c:pt idx="92">
                  <c:v>215</c:v>
                </c:pt>
                <c:pt idx="93">
                  <c:v>215</c:v>
                </c:pt>
                <c:pt idx="94">
                  <c:v>215</c:v>
                </c:pt>
                <c:pt idx="95">
                  <c:v>215</c:v>
                </c:pt>
                <c:pt idx="96">
                  <c:v>215</c:v>
                </c:pt>
                <c:pt idx="97">
                  <c:v>215</c:v>
                </c:pt>
                <c:pt idx="98">
                  <c:v>215</c:v>
                </c:pt>
                <c:pt idx="99">
                  <c:v>215</c:v>
                </c:pt>
                <c:pt idx="100">
                  <c:v>215</c:v>
                </c:pt>
                <c:pt idx="101">
                  <c:v>215</c:v>
                </c:pt>
                <c:pt idx="102">
                  <c:v>215</c:v>
                </c:pt>
                <c:pt idx="103">
                  <c:v>215</c:v>
                </c:pt>
                <c:pt idx="104">
                  <c:v>215</c:v>
                </c:pt>
                <c:pt idx="105">
                  <c:v>215</c:v>
                </c:pt>
                <c:pt idx="106">
                  <c:v>215</c:v>
                </c:pt>
                <c:pt idx="107">
                  <c:v>215</c:v>
                </c:pt>
                <c:pt idx="108">
                  <c:v>215</c:v>
                </c:pt>
                <c:pt idx="109">
                  <c:v>215</c:v>
                </c:pt>
                <c:pt idx="110">
                  <c:v>215</c:v>
                </c:pt>
                <c:pt idx="111">
                  <c:v>215</c:v>
                </c:pt>
                <c:pt idx="112">
                  <c:v>215</c:v>
                </c:pt>
                <c:pt idx="113">
                  <c:v>215</c:v>
                </c:pt>
                <c:pt idx="114">
                  <c:v>215</c:v>
                </c:pt>
                <c:pt idx="115">
                  <c:v>215</c:v>
                </c:pt>
                <c:pt idx="116">
                  <c:v>215</c:v>
                </c:pt>
                <c:pt idx="117">
                  <c:v>215</c:v>
                </c:pt>
                <c:pt idx="118">
                  <c:v>215</c:v>
                </c:pt>
                <c:pt idx="119">
                  <c:v>215</c:v>
                </c:pt>
                <c:pt idx="120">
                  <c:v>215</c:v>
                </c:pt>
                <c:pt idx="121">
                  <c:v>215</c:v>
                </c:pt>
                <c:pt idx="122">
                  <c:v>215</c:v>
                </c:pt>
                <c:pt idx="123">
                  <c:v>215</c:v>
                </c:pt>
                <c:pt idx="124">
                  <c:v>215</c:v>
                </c:pt>
                <c:pt idx="125">
                  <c:v>215</c:v>
                </c:pt>
                <c:pt idx="126">
                  <c:v>215</c:v>
                </c:pt>
                <c:pt idx="127">
                  <c:v>215</c:v>
                </c:pt>
                <c:pt idx="128">
                  <c:v>215</c:v>
                </c:pt>
                <c:pt idx="129">
                  <c:v>215</c:v>
                </c:pt>
                <c:pt idx="130">
                  <c:v>215</c:v>
                </c:pt>
                <c:pt idx="131">
                  <c:v>215</c:v>
                </c:pt>
                <c:pt idx="132">
                  <c:v>215</c:v>
                </c:pt>
                <c:pt idx="133">
                  <c:v>215</c:v>
                </c:pt>
                <c:pt idx="134">
                  <c:v>215</c:v>
                </c:pt>
                <c:pt idx="135">
                  <c:v>215</c:v>
                </c:pt>
                <c:pt idx="136">
                  <c:v>215</c:v>
                </c:pt>
                <c:pt idx="137">
                  <c:v>215</c:v>
                </c:pt>
                <c:pt idx="138">
                  <c:v>215</c:v>
                </c:pt>
                <c:pt idx="139">
                  <c:v>215</c:v>
                </c:pt>
                <c:pt idx="140">
                  <c:v>215</c:v>
                </c:pt>
                <c:pt idx="141">
                  <c:v>215</c:v>
                </c:pt>
                <c:pt idx="142">
                  <c:v>215</c:v>
                </c:pt>
                <c:pt idx="143">
                  <c:v>215</c:v>
                </c:pt>
                <c:pt idx="144">
                  <c:v>215</c:v>
                </c:pt>
                <c:pt idx="145">
                  <c:v>215</c:v>
                </c:pt>
                <c:pt idx="146">
                  <c:v>215</c:v>
                </c:pt>
                <c:pt idx="147">
                  <c:v>215</c:v>
                </c:pt>
                <c:pt idx="148">
                  <c:v>215</c:v>
                </c:pt>
                <c:pt idx="149">
                  <c:v>215</c:v>
                </c:pt>
                <c:pt idx="150">
                  <c:v>215</c:v>
                </c:pt>
                <c:pt idx="151">
                  <c:v>215</c:v>
                </c:pt>
                <c:pt idx="152">
                  <c:v>215</c:v>
                </c:pt>
                <c:pt idx="153">
                  <c:v>215</c:v>
                </c:pt>
                <c:pt idx="154">
                  <c:v>215</c:v>
                </c:pt>
                <c:pt idx="155">
                  <c:v>215</c:v>
                </c:pt>
                <c:pt idx="156">
                  <c:v>215</c:v>
                </c:pt>
                <c:pt idx="157">
                  <c:v>215</c:v>
                </c:pt>
                <c:pt idx="158">
                  <c:v>215</c:v>
                </c:pt>
                <c:pt idx="159">
                  <c:v>215</c:v>
                </c:pt>
                <c:pt idx="160">
                  <c:v>215</c:v>
                </c:pt>
                <c:pt idx="161">
                  <c:v>215</c:v>
                </c:pt>
                <c:pt idx="162">
                  <c:v>215</c:v>
                </c:pt>
                <c:pt idx="163">
                  <c:v>215</c:v>
                </c:pt>
                <c:pt idx="164">
                  <c:v>215</c:v>
                </c:pt>
                <c:pt idx="165">
                  <c:v>215</c:v>
                </c:pt>
                <c:pt idx="166">
                  <c:v>215</c:v>
                </c:pt>
                <c:pt idx="167">
                  <c:v>215</c:v>
                </c:pt>
              </c:numCache>
            </c:numRef>
          </c:val>
          <c:smooth val="0"/>
          <c:extLst>
            <c:ext xmlns:c16="http://schemas.microsoft.com/office/drawing/2014/chart" uri="{C3380CC4-5D6E-409C-BE32-E72D297353CC}">
              <c16:uniqueId val="{00000003-B7A4-4883-87AB-49E811BD078D}"/>
            </c:ext>
          </c:extLst>
        </c:ser>
        <c:ser>
          <c:idx val="2"/>
          <c:order val="4"/>
          <c:tx>
            <c:strRef>
              <c:f>'Graficos 5-3 a 5-23_Flujos '!$AQ$4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'!$AQ$5:$AQ$172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4-B7A4-4883-87AB-49E811BD078D}"/>
            </c:ext>
          </c:extLst>
        </c:ser>
        <c:dLbls>
          <c:showLegendKey val="0"/>
          <c:showVal val="0"/>
          <c:showCatName val="0"/>
          <c:showSerName val="0"/>
          <c:showPercent val="0"/>
          <c:showBubbleSize val="0"/>
        </c:dLbls>
        <c:smooth val="0"/>
        <c:axId val="1027093664"/>
        <c:axId val="1028002672"/>
      </c:lineChart>
      <c:dateAx>
        <c:axId val="10270936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1028002672"/>
        <c:crosses val="autoZero"/>
        <c:auto val="1"/>
        <c:lblOffset val="100"/>
        <c:baseTimeUnit val="months"/>
      </c:dateAx>
      <c:valAx>
        <c:axId val="1028002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027093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0677897806459"/>
          <c:y val="3.8805555555555558E-2"/>
          <c:w val="0.87364461459854315"/>
          <c:h val="0.76041200598790504"/>
        </c:manualLayout>
      </c:layout>
      <c:barChart>
        <c:barDir val="col"/>
        <c:grouping val="stacked"/>
        <c:varyColors val="0"/>
        <c:ser>
          <c:idx val="0"/>
          <c:order val="0"/>
          <c:tx>
            <c:strRef>
              <c:f>'Grafico 2-6_Reservas'!$C$4</c:f>
              <c:strCache>
                <c:ptCount val="1"/>
                <c:pt idx="0">
                  <c:v>LLANOS ORIENTALES</c:v>
                </c:pt>
              </c:strCache>
            </c:strRef>
          </c:tx>
          <c:spPr>
            <a:solidFill>
              <a:srgbClr val="660033"/>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7-2EB2-416F-9667-46991C9C18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 2-6_Reservas'!$D$3:$F$3</c:f>
              <c:strCache>
                <c:ptCount val="3"/>
                <c:pt idx="0">
                  <c:v>PROBADAS (P1)</c:v>
                </c:pt>
                <c:pt idx="1">
                  <c:v>PROBABLES (P2)</c:v>
                </c:pt>
                <c:pt idx="2">
                  <c:v>POSIBLES (P3)</c:v>
                </c:pt>
              </c:strCache>
            </c:strRef>
          </c:cat>
          <c:val>
            <c:numRef>
              <c:f>'Grafico 2-6_Reservas'!$D$4:$F$4</c:f>
              <c:numCache>
                <c:formatCode>0</c:formatCode>
                <c:ptCount val="3"/>
                <c:pt idx="0">
                  <c:v>645.58307793430004</c:v>
                </c:pt>
                <c:pt idx="1">
                  <c:v>12.406047468299997</c:v>
                </c:pt>
                <c:pt idx="2">
                  <c:v>72.898310132700004</c:v>
                </c:pt>
              </c:numCache>
            </c:numRef>
          </c:val>
          <c:extLst>
            <c:ext xmlns:c16="http://schemas.microsoft.com/office/drawing/2014/chart" uri="{C3380CC4-5D6E-409C-BE32-E72D297353CC}">
              <c16:uniqueId val="{00000000-61F7-4CCD-B354-9B229A37CB61}"/>
            </c:ext>
          </c:extLst>
        </c:ser>
        <c:ser>
          <c:idx val="1"/>
          <c:order val="1"/>
          <c:tx>
            <c:strRef>
              <c:f>'Grafico 2-6_Reservas'!$C$5</c:f>
              <c:strCache>
                <c:ptCount val="1"/>
                <c:pt idx="0">
                  <c:v>CORDILLERA ORIENTAL</c:v>
                </c:pt>
              </c:strCache>
            </c:strRef>
          </c:tx>
          <c:spPr>
            <a:solidFill>
              <a:srgbClr val="0099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 2-6_Reservas'!$D$3:$F$3</c:f>
              <c:strCache>
                <c:ptCount val="3"/>
                <c:pt idx="0">
                  <c:v>PROBADAS (P1)</c:v>
                </c:pt>
                <c:pt idx="1">
                  <c:v>PROBABLES (P2)</c:v>
                </c:pt>
                <c:pt idx="2">
                  <c:v>POSIBLES (P3)</c:v>
                </c:pt>
              </c:strCache>
            </c:strRef>
          </c:cat>
          <c:val>
            <c:numRef>
              <c:f>'Grafico 2-6_Reservas'!$D$5:$F$5</c:f>
              <c:numCache>
                <c:formatCode>0</c:formatCode>
                <c:ptCount val="3"/>
                <c:pt idx="0">
                  <c:v>655.76173390740007</c:v>
                </c:pt>
                <c:pt idx="1">
                  <c:v>72.570318222899999</c:v>
                </c:pt>
                <c:pt idx="2">
                  <c:v>50.952876443400001</c:v>
                </c:pt>
              </c:numCache>
            </c:numRef>
          </c:val>
          <c:extLst>
            <c:ext xmlns:c16="http://schemas.microsoft.com/office/drawing/2014/chart" uri="{C3380CC4-5D6E-409C-BE32-E72D297353CC}">
              <c16:uniqueId val="{00000001-61F7-4CCD-B354-9B229A37CB61}"/>
            </c:ext>
          </c:extLst>
        </c:ser>
        <c:ser>
          <c:idx val="2"/>
          <c:order val="2"/>
          <c:tx>
            <c:strRef>
              <c:f>'Grafico 2-6_Reservas'!$C$6</c:f>
              <c:strCache>
                <c:ptCount val="1"/>
                <c:pt idx="0">
                  <c:v>GUAJIRA OFFSHORE</c:v>
                </c:pt>
              </c:strCache>
            </c:strRef>
          </c:tx>
          <c:spPr>
            <a:solidFill>
              <a:schemeClr val="accent4">
                <a:lumMod val="75000"/>
              </a:schemeClr>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1-3118-4700-83CC-FA9757FC16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 2-6_Reservas'!$D$3:$F$3</c:f>
              <c:strCache>
                <c:ptCount val="3"/>
                <c:pt idx="0">
                  <c:v>PROBADAS (P1)</c:v>
                </c:pt>
                <c:pt idx="1">
                  <c:v>PROBABLES (P2)</c:v>
                </c:pt>
                <c:pt idx="2">
                  <c:v>POSIBLES (P3)</c:v>
                </c:pt>
              </c:strCache>
            </c:strRef>
          </c:cat>
          <c:val>
            <c:numRef>
              <c:f>'Grafico 2-6_Reservas'!$D$6:$F$6</c:f>
              <c:numCache>
                <c:formatCode>0</c:formatCode>
                <c:ptCount val="3"/>
                <c:pt idx="0">
                  <c:v>455.63819121099999</c:v>
                </c:pt>
                <c:pt idx="1">
                  <c:v>65.931972154000007</c:v>
                </c:pt>
                <c:pt idx="2">
                  <c:v>0</c:v>
                </c:pt>
              </c:numCache>
            </c:numRef>
          </c:val>
          <c:extLst>
            <c:ext xmlns:c16="http://schemas.microsoft.com/office/drawing/2014/chart" uri="{C3380CC4-5D6E-409C-BE32-E72D297353CC}">
              <c16:uniqueId val="{00000002-61F7-4CCD-B354-9B229A37CB61}"/>
            </c:ext>
          </c:extLst>
        </c:ser>
        <c:ser>
          <c:idx val="3"/>
          <c:order val="3"/>
          <c:tx>
            <c:strRef>
              <c:f>'Grafico 2-6_Reservas'!$C$7</c:f>
              <c:strCache>
                <c:ptCount val="1"/>
                <c:pt idx="0">
                  <c:v>VALLE INFERIOR DEL MAGDALENA</c:v>
                </c:pt>
              </c:strCache>
            </c:strRef>
          </c:tx>
          <c:spPr>
            <a:solidFill>
              <a:schemeClr val="accent6"/>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0-2E2E-4119-A15D-0A418866F531}"/>
              </c:ext>
            </c:extLst>
          </c:dPt>
          <c:dPt>
            <c:idx val="1"/>
            <c:invertIfNegative val="0"/>
            <c:bubble3D val="0"/>
            <c:spPr>
              <a:solidFill>
                <a:schemeClr val="accent6"/>
              </a:solidFill>
              <a:ln>
                <a:noFill/>
              </a:ln>
              <a:effectLst/>
            </c:spPr>
            <c:extLst>
              <c:ext xmlns:c16="http://schemas.microsoft.com/office/drawing/2014/chart" uri="{C3380CC4-5D6E-409C-BE32-E72D297353CC}">
                <c16:uniqueId val="{00000002-2E2E-4119-A15D-0A418866F531}"/>
              </c:ext>
            </c:extLst>
          </c:dPt>
          <c:dPt>
            <c:idx val="2"/>
            <c:invertIfNegative val="0"/>
            <c:bubble3D val="0"/>
            <c:spPr>
              <a:solidFill>
                <a:schemeClr val="accent6"/>
              </a:solidFill>
              <a:ln>
                <a:noFill/>
              </a:ln>
              <a:effectLst/>
            </c:spPr>
            <c:extLst>
              <c:ext xmlns:c16="http://schemas.microsoft.com/office/drawing/2014/chart" uri="{C3380CC4-5D6E-409C-BE32-E72D297353CC}">
                <c16:uniqueId val="{00000004-2E2E-4119-A15D-0A418866F53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 2-6_Reservas'!$D$3:$F$3</c:f>
              <c:strCache>
                <c:ptCount val="3"/>
                <c:pt idx="0">
                  <c:v>PROBADAS (P1)</c:v>
                </c:pt>
                <c:pt idx="1">
                  <c:v>PROBABLES (P2)</c:v>
                </c:pt>
                <c:pt idx="2">
                  <c:v>POSIBLES (P3)</c:v>
                </c:pt>
              </c:strCache>
            </c:strRef>
          </c:cat>
          <c:val>
            <c:numRef>
              <c:f>'Grafico 2-6_Reservas'!$D$7:$F$7</c:f>
              <c:numCache>
                <c:formatCode>0</c:formatCode>
                <c:ptCount val="3"/>
                <c:pt idx="0">
                  <c:v>386.08266373969991</c:v>
                </c:pt>
                <c:pt idx="1">
                  <c:v>320.22699290070005</c:v>
                </c:pt>
                <c:pt idx="2">
                  <c:v>436.35123454969994</c:v>
                </c:pt>
              </c:numCache>
            </c:numRef>
          </c:val>
          <c:extLst>
            <c:ext xmlns:c16="http://schemas.microsoft.com/office/drawing/2014/chart" uri="{C3380CC4-5D6E-409C-BE32-E72D297353CC}">
              <c16:uniqueId val="{00000003-61F7-4CCD-B354-9B229A37CB61}"/>
            </c:ext>
          </c:extLst>
        </c:ser>
        <c:ser>
          <c:idx val="5"/>
          <c:order val="4"/>
          <c:tx>
            <c:strRef>
              <c:f>'Grafico 2-6_Reservas'!$C$8</c:f>
              <c:strCache>
                <c:ptCount val="1"/>
                <c:pt idx="0">
                  <c:v>VALLE MEDIO DEL MAGDALENA</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 2-6_Reservas'!$D$3:$F$3</c:f>
              <c:strCache>
                <c:ptCount val="3"/>
                <c:pt idx="0">
                  <c:v>PROBADAS (P1)</c:v>
                </c:pt>
                <c:pt idx="1">
                  <c:v>PROBABLES (P2)</c:v>
                </c:pt>
                <c:pt idx="2">
                  <c:v>POSIBLES (P3)</c:v>
                </c:pt>
              </c:strCache>
            </c:strRef>
          </c:cat>
          <c:val>
            <c:numRef>
              <c:f>'Grafico 2-6_Reservas'!$D$8:$F$8</c:f>
              <c:numCache>
                <c:formatCode>0</c:formatCode>
                <c:ptCount val="3"/>
                <c:pt idx="0">
                  <c:v>129.98207328059999</c:v>
                </c:pt>
                <c:pt idx="1">
                  <c:v>77.502596736699999</c:v>
                </c:pt>
                <c:pt idx="2">
                  <c:v>59.4683866994</c:v>
                </c:pt>
              </c:numCache>
            </c:numRef>
          </c:val>
          <c:extLst>
            <c:ext xmlns:c16="http://schemas.microsoft.com/office/drawing/2014/chart" uri="{C3380CC4-5D6E-409C-BE32-E72D297353CC}">
              <c16:uniqueId val="{00000004-61F7-4CCD-B354-9B229A37CB61}"/>
            </c:ext>
          </c:extLst>
        </c:ser>
        <c:ser>
          <c:idx val="9"/>
          <c:order val="5"/>
          <c:tx>
            <c:strRef>
              <c:f>'Grafico 2-6_Reservas'!$C$9</c:f>
              <c:strCache>
                <c:ptCount val="1"/>
                <c:pt idx="0">
                  <c:v>SINU SAN JACINTO</c:v>
                </c:pt>
              </c:strCache>
            </c:strRef>
          </c:tx>
          <c:spPr>
            <a:solidFill>
              <a:srgbClr val="FF33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 2-6_Reservas'!$D$3:$F$3</c:f>
              <c:strCache>
                <c:ptCount val="3"/>
                <c:pt idx="0">
                  <c:v>PROBADAS (P1)</c:v>
                </c:pt>
                <c:pt idx="1">
                  <c:v>PROBABLES (P2)</c:v>
                </c:pt>
                <c:pt idx="2">
                  <c:v>POSIBLES (P3)</c:v>
                </c:pt>
              </c:strCache>
            </c:strRef>
          </c:cat>
          <c:val>
            <c:numRef>
              <c:f>'Grafico 2-6_Reservas'!$D$9:$F$9</c:f>
              <c:numCache>
                <c:formatCode>0</c:formatCode>
                <c:ptCount val="3"/>
                <c:pt idx="0">
                  <c:v>80.63507700000001</c:v>
                </c:pt>
                <c:pt idx="1">
                  <c:v>45.755277</c:v>
                </c:pt>
                <c:pt idx="2">
                  <c:v>95.571668000000003</c:v>
                </c:pt>
              </c:numCache>
            </c:numRef>
          </c:val>
          <c:extLst>
            <c:ext xmlns:c16="http://schemas.microsoft.com/office/drawing/2014/chart" uri="{C3380CC4-5D6E-409C-BE32-E72D297353CC}">
              <c16:uniqueId val="{00000005-61F7-4CCD-B354-9B229A37CB61}"/>
            </c:ext>
          </c:extLst>
        </c:ser>
        <c:ser>
          <c:idx val="6"/>
          <c:order val="6"/>
          <c:tx>
            <c:strRef>
              <c:f>'Grafico 2-6_Reservas'!$C$10</c:f>
              <c:strCache>
                <c:ptCount val="1"/>
                <c:pt idx="0">
                  <c:v>OTRAS</c:v>
                </c:pt>
              </c:strCache>
            </c:strRef>
          </c:tx>
          <c:spPr>
            <a:solidFill>
              <a:srgbClr val="92D050"/>
            </a:solidFill>
            <a:ln>
              <a:solidFill>
                <a:srgbClr val="92D050"/>
              </a:solidFill>
            </a:ln>
            <a:effectLst/>
          </c:spPr>
          <c:invertIfNegative val="0"/>
          <c:dLbls>
            <c:delete val="1"/>
          </c:dLbls>
          <c:cat>
            <c:strRef>
              <c:f>'Grafico 2-6_Reservas'!$D$3:$F$3</c:f>
              <c:strCache>
                <c:ptCount val="3"/>
                <c:pt idx="0">
                  <c:v>PROBADAS (P1)</c:v>
                </c:pt>
                <c:pt idx="1">
                  <c:v>PROBABLES (P2)</c:v>
                </c:pt>
                <c:pt idx="2">
                  <c:v>POSIBLES (P3)</c:v>
                </c:pt>
              </c:strCache>
            </c:strRef>
          </c:cat>
          <c:val>
            <c:numRef>
              <c:f>'Grafico 2-6_Reservas'!$D$10:$F$10</c:f>
              <c:numCache>
                <c:formatCode>0</c:formatCode>
                <c:ptCount val="3"/>
                <c:pt idx="0">
                  <c:v>19.249014385999999</c:v>
                </c:pt>
                <c:pt idx="1">
                  <c:v>5.6847481840000009</c:v>
                </c:pt>
                <c:pt idx="2">
                  <c:v>3.9914832299999996</c:v>
                </c:pt>
              </c:numCache>
            </c:numRef>
          </c:val>
          <c:extLst>
            <c:ext xmlns:c16="http://schemas.microsoft.com/office/drawing/2014/chart" uri="{C3380CC4-5D6E-409C-BE32-E72D297353CC}">
              <c16:uniqueId val="{00000007-61F7-4CCD-B354-9B229A37CB61}"/>
            </c:ext>
          </c:extLst>
        </c:ser>
        <c:dLbls>
          <c:dLblPos val="ctr"/>
          <c:showLegendKey val="0"/>
          <c:showVal val="1"/>
          <c:showCatName val="0"/>
          <c:showSerName val="0"/>
          <c:showPercent val="0"/>
          <c:showBubbleSize val="0"/>
        </c:dLbls>
        <c:gapWidth val="100"/>
        <c:overlap val="100"/>
        <c:axId val="766018144"/>
        <c:axId val="766018536"/>
      </c:barChart>
      <c:catAx>
        <c:axId val="766018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766018536"/>
        <c:crosses val="autoZero"/>
        <c:auto val="1"/>
        <c:lblAlgn val="ctr"/>
        <c:lblOffset val="100"/>
        <c:noMultiLvlLbl val="0"/>
      </c:catAx>
      <c:valAx>
        <c:axId val="76601853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419" b="1">
                    <a:solidFill>
                      <a:sysClr val="windowText" lastClr="000000"/>
                    </a:solidFill>
                  </a:rPr>
                  <a:t>GPC</a:t>
                </a:r>
                <a:endParaRPr lang="es-CO"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CO"/>
          </a:p>
        </c:txPr>
        <c:crossAx val="766018144"/>
        <c:crosses val="autoZero"/>
        <c:crossBetween val="between"/>
      </c:valAx>
      <c:spPr>
        <a:noFill/>
        <a:ln>
          <a:noFill/>
        </a:ln>
        <a:effectLst/>
      </c:spPr>
    </c:plotArea>
    <c:legend>
      <c:legendPos val="b"/>
      <c:layout>
        <c:manualLayout>
          <c:xMode val="edge"/>
          <c:yMode val="edge"/>
          <c:x val="8.4715042589936465E-2"/>
          <c:y val="0.86794382169702311"/>
          <c:w val="0.86394188644635039"/>
          <c:h val="0.1111663311375034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CO"/>
        </a:p>
      </c:txPr>
    </c:legend>
    <c:plotVisOnly val="1"/>
    <c:dispBlanksAs val="zero"/>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baseline="0"/>
              <a:t>Chicoral - Flandes</a:t>
            </a:r>
            <a:endParaRPr lang="es-MX" sz="1200" b="1"/>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MX"/>
        </a:p>
      </c:txPr>
    </c:title>
    <c:autoTitleDeleted val="0"/>
    <c:plotArea>
      <c:layout/>
      <c:lineChart>
        <c:grouping val="standard"/>
        <c:varyColors val="0"/>
        <c:ser>
          <c:idx val="0"/>
          <c:order val="0"/>
          <c:tx>
            <c:strRef>
              <c:f>'Graficos 5-3 a 5-23_Flujos '!$BL$4</c:f>
              <c:strCache>
                <c:ptCount val="1"/>
                <c:pt idx="0">
                  <c:v>Flujo Oferta1</c:v>
                </c:pt>
              </c:strCache>
            </c:strRef>
          </c:tx>
          <c:spPr>
            <a:ln w="2540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'!$BL$5:$BL$172</c:f>
              <c:numCache>
                <c:formatCode>General</c:formatCode>
                <c:ptCount val="168"/>
                <c:pt idx="0">
                  <c:v>3.4567904094728874E-12</c:v>
                </c:pt>
                <c:pt idx="1">
                  <c:v>1.0943068673441303E-10</c:v>
                </c:pt>
                <c:pt idx="2">
                  <c:v>9.7565155954271177E-10</c:v>
                </c:pt>
                <c:pt idx="3">
                  <c:v>7.0485839387401938E-12</c:v>
                </c:pt>
                <c:pt idx="4">
                  <c:v>3.5936054132434947E-10</c:v>
                </c:pt>
                <c:pt idx="5">
                  <c:v>1.304734098539484E-11</c:v>
                </c:pt>
                <c:pt idx="6">
                  <c:v>1.3076313365445458E-9</c:v>
                </c:pt>
                <c:pt idx="7">
                  <c:v>1.7177548272684362E-10</c:v>
                </c:pt>
                <c:pt idx="8">
                  <c:v>6.938812191492616E-9</c:v>
                </c:pt>
                <c:pt idx="9">
                  <c:v>2.9617810426429969E-8</c:v>
                </c:pt>
                <c:pt idx="10">
                  <c:v>2.2261303911363939E-11</c:v>
                </c:pt>
                <c:pt idx="11">
                  <c:v>1.8512853472429924E-9</c:v>
                </c:pt>
                <c:pt idx="12">
                  <c:v>1.2670156479543948E-8</c:v>
                </c:pt>
                <c:pt idx="13">
                  <c:v>1.0347818601985637E-8</c:v>
                </c:pt>
                <c:pt idx="14">
                  <c:v>1.6914292189085245E-10</c:v>
                </c:pt>
                <c:pt idx="15">
                  <c:v>1.519294912100122E-9</c:v>
                </c:pt>
                <c:pt idx="16">
                  <c:v>3.1764955110702431E-9</c:v>
                </c:pt>
                <c:pt idx="17">
                  <c:v>4.2912873254863371E-10</c:v>
                </c:pt>
                <c:pt idx="18">
                  <c:v>4.6013717280857236E-9</c:v>
                </c:pt>
                <c:pt idx="19">
                  <c:v>3.5694949218623151E-9</c:v>
                </c:pt>
                <c:pt idx="20">
                  <c:v>4.241051954068098E-11</c:v>
                </c:pt>
                <c:pt idx="21">
                  <c:v>8.0396134194415936E-11</c:v>
                </c:pt>
                <c:pt idx="22">
                  <c:v>1.5009682385880296E-9</c:v>
                </c:pt>
                <c:pt idx="23">
                  <c:v>-2.2218671347218333E-11</c:v>
                </c:pt>
                <c:pt idx="24">
                  <c:v>7.4134476335530053E-11</c:v>
                </c:pt>
                <c:pt idx="25">
                  <c:v>3.7694292132073315E-11</c:v>
                </c:pt>
                <c:pt idx="26">
                  <c:v>1.2321716980068231E-9</c:v>
                </c:pt>
                <c:pt idx="27">
                  <c:v>1.0720295762212118E-9</c:v>
                </c:pt>
                <c:pt idx="28">
                  <c:v>8.7067242304783576E-10</c:v>
                </c:pt>
                <c:pt idx="29">
                  <c:v>1.1522427456611695E-9</c:v>
                </c:pt>
                <c:pt idx="30">
                  <c:v>9.1602814222824236E-10</c:v>
                </c:pt>
                <c:pt idx="31">
                  <c:v>3.2392257764968235E-9</c:v>
                </c:pt>
                <c:pt idx="32">
                  <c:v>3.3706726298987633E-10</c:v>
                </c:pt>
                <c:pt idx="33">
                  <c:v>3.8490366449650537E-9</c:v>
                </c:pt>
                <c:pt idx="34">
                  <c:v>1.5803873765207754E-9</c:v>
                </c:pt>
                <c:pt idx="35">
                  <c:v>9.5369045993720647E-11</c:v>
                </c:pt>
                <c:pt idx="36">
                  <c:v>2.1953461271095875E-10</c:v>
                </c:pt>
                <c:pt idx="37">
                  <c:v>1.0176446352261337E-9</c:v>
                </c:pt>
                <c:pt idx="38">
                  <c:v>1.5280221532520954E-10</c:v>
                </c:pt>
                <c:pt idx="39">
                  <c:v>1.0391154603439645E-10</c:v>
                </c:pt>
                <c:pt idx="40">
                  <c:v>-9.2370555648813024E-14</c:v>
                </c:pt>
                <c:pt idx="41">
                  <c:v>6.0869727036561017E-9</c:v>
                </c:pt>
                <c:pt idx="42">
                  <c:v>3.1407765277435828E-11</c:v>
                </c:pt>
                <c:pt idx="43">
                  <c:v>5.794689172944345E-10</c:v>
                </c:pt>
                <c:pt idx="44">
                  <c:v>5.0489479264115289E-9</c:v>
                </c:pt>
                <c:pt idx="45">
                  <c:v>3.651155822126384E-9</c:v>
                </c:pt>
                <c:pt idx="46">
                  <c:v>1.8098056386861572E-10</c:v>
                </c:pt>
                <c:pt idx="47">
                  <c:v>1.8644303878545543E-9</c:v>
                </c:pt>
                <c:pt idx="48">
                  <c:v>2.4310864432663948E-10</c:v>
                </c:pt>
                <c:pt idx="49">
                  <c:v>2.5176962736850328E-9</c:v>
                </c:pt>
                <c:pt idx="50">
                  <c:v>5.7642779438538128E-12</c:v>
                </c:pt>
                <c:pt idx="51">
                  <c:v>6.0166982507325883E-10</c:v>
                </c:pt>
                <c:pt idx="52">
                  <c:v>2.3425350548222923E-10</c:v>
                </c:pt>
                <c:pt idx="53">
                  <c:v>1.0305392095233401E-9</c:v>
                </c:pt>
                <c:pt idx="54">
                  <c:v>9.2889429481601837E-10</c:v>
                </c:pt>
                <c:pt idx="55">
                  <c:v>4.1828762675777398E-10</c:v>
                </c:pt>
                <c:pt idx="56">
                  <c:v>3.3439029323290015E-10</c:v>
                </c:pt>
                <c:pt idx="57">
                  <c:v>2.0120971555570577E-10</c:v>
                </c:pt>
                <c:pt idx="58">
                  <c:v>6.7615779641982954E-10</c:v>
                </c:pt>
                <c:pt idx="59">
                  <c:v>1.1394796217700787E-10</c:v>
                </c:pt>
                <c:pt idx="60">
                  <c:v>3.3508770050611929</c:v>
                </c:pt>
                <c:pt idx="61">
                  <c:v>3.3764945899147278</c:v>
                </c:pt>
                <c:pt idx="62">
                  <c:v>3.2199057169837033</c:v>
                </c:pt>
                <c:pt idx="63">
                  <c:v>3.3306379488385573</c:v>
                </c:pt>
                <c:pt idx="64">
                  <c:v>3.1684928692338872</c:v>
                </c:pt>
                <c:pt idx="65">
                  <c:v>3.2560395800828701</c:v>
                </c:pt>
                <c:pt idx="66">
                  <c:v>3.3122639872508444</c:v>
                </c:pt>
                <c:pt idx="67">
                  <c:v>3.3980025173641479</c:v>
                </c:pt>
                <c:pt idx="68">
                  <c:v>3.4330759304139065</c:v>
                </c:pt>
                <c:pt idx="69">
                  <c:v>3.2348300538087642</c:v>
                </c:pt>
                <c:pt idx="70">
                  <c:v>3.3030769168799452</c:v>
                </c:pt>
                <c:pt idx="71">
                  <c:v>3.3885063736652228</c:v>
                </c:pt>
                <c:pt idx="72">
                  <c:v>3.3981916379852919</c:v>
                </c:pt>
                <c:pt idx="73">
                  <c:v>3.4246017643963569</c:v>
                </c:pt>
                <c:pt idx="74">
                  <c:v>3.2635353179812228</c:v>
                </c:pt>
                <c:pt idx="75">
                  <c:v>3.3760252565425617</c:v>
                </c:pt>
                <c:pt idx="76">
                  <c:v>3.2121304177435377</c:v>
                </c:pt>
                <c:pt idx="77">
                  <c:v>3.3011778390609834</c:v>
                </c:pt>
                <c:pt idx="78">
                  <c:v>3.3571679305332509</c:v>
                </c:pt>
                <c:pt idx="79">
                  <c:v>3.4449652984312706</c:v>
                </c:pt>
                <c:pt idx="80">
                  <c:v>3.4799942260524404</c:v>
                </c:pt>
                <c:pt idx="81">
                  <c:v>3.2793362603515561</c:v>
                </c:pt>
                <c:pt idx="82">
                  <c:v>3.3491099563289026</c:v>
                </c:pt>
                <c:pt idx="83">
                  <c:v>3.4350737824297539</c:v>
                </c:pt>
                <c:pt idx="84">
                  <c:v>3.4398125887091737</c:v>
                </c:pt>
                <c:pt idx="85">
                  <c:v>3.4670959628638229</c:v>
                </c:pt>
                <c:pt idx="86">
                  <c:v>3.3034714389741566</c:v>
                </c:pt>
                <c:pt idx="87">
                  <c:v>3.4176718050021009</c:v>
                </c:pt>
                <c:pt idx="88">
                  <c:v>3.2524890295371733</c:v>
                </c:pt>
                <c:pt idx="89">
                  <c:v>3.3431529745157604</c:v>
                </c:pt>
                <c:pt idx="90">
                  <c:v>3.3987688601919217</c:v>
                </c:pt>
                <c:pt idx="91">
                  <c:v>3.4879697303986177</c:v>
                </c:pt>
                <c:pt idx="92">
                  <c:v>3.5211494665472856</c:v>
                </c:pt>
                <c:pt idx="93">
                  <c:v>3.3191198656440974</c:v>
                </c:pt>
                <c:pt idx="94">
                  <c:v>3.3908420436964661</c:v>
                </c:pt>
                <c:pt idx="95">
                  <c:v>3.4765018265989056</c:v>
                </c:pt>
                <c:pt idx="96">
                  <c:v>3.4755122702554218</c:v>
                </c:pt>
                <c:pt idx="97">
                  <c:v>3.5040751289889158</c:v>
                </c:pt>
                <c:pt idx="98">
                  <c:v>3.3394123779416987</c:v>
                </c:pt>
                <c:pt idx="99">
                  <c:v>3.4552964252488891</c:v>
                </c:pt>
                <c:pt idx="100">
                  <c:v>3.2885274877880875</c:v>
                </c:pt>
                <c:pt idx="101">
                  <c:v>3.3800580029492266</c:v>
                </c:pt>
                <c:pt idx="102">
                  <c:v>3.4352136086417886</c:v>
                </c:pt>
                <c:pt idx="103">
                  <c:v>3.5264501952187857</c:v>
                </c:pt>
                <c:pt idx="104">
                  <c:v>3.5611046211142821</c:v>
                </c:pt>
                <c:pt idx="105">
                  <c:v>3.3576747584047553</c:v>
                </c:pt>
                <c:pt idx="106">
                  <c:v>3.4311676461074967</c:v>
                </c:pt>
                <c:pt idx="107">
                  <c:v>3.5168111212697113</c:v>
                </c:pt>
                <c:pt idx="108">
                  <c:v>3.5373192771494359</c:v>
                </c:pt>
                <c:pt idx="109">
                  <c:v>3.5663004191883374</c:v>
                </c:pt>
                <c:pt idx="110">
                  <c:v>3.3973468910116935</c:v>
                </c:pt>
                <c:pt idx="111">
                  <c:v>3.5153944148369192</c:v>
                </c:pt>
                <c:pt idx="112">
                  <c:v>3.3459783874677669</c:v>
                </c:pt>
                <c:pt idx="113">
                  <c:v>3.4395559209151543</c:v>
                </c:pt>
                <c:pt idx="114">
                  <c:v>3.4954138857283397</c:v>
                </c:pt>
                <c:pt idx="115">
                  <c:v>3.5896827596989169</c:v>
                </c:pt>
                <c:pt idx="116">
                  <c:v>3.6244537948277866</c:v>
                </c:pt>
                <c:pt idx="117">
                  <c:v>3.4177734133027116</c:v>
                </c:pt>
                <c:pt idx="118">
                  <c:v>3.4929140741660376</c:v>
                </c:pt>
                <c:pt idx="119">
                  <c:v>3.5802538260541041</c:v>
                </c:pt>
                <c:pt idx="120">
                  <c:v>3.6056689103006647</c:v>
                </c:pt>
                <c:pt idx="121">
                  <c:v>3.6348033894828404</c:v>
                </c:pt>
                <c:pt idx="122">
                  <c:v>3.4625147303304402</c:v>
                </c:pt>
                <c:pt idx="123">
                  <c:v>3.5828791943167744</c:v>
                </c:pt>
                <c:pt idx="124">
                  <c:v>3.4100748305681918</c:v>
                </c:pt>
                <c:pt idx="125">
                  <c:v>3.5054934162490099</c:v>
                </c:pt>
                <c:pt idx="126">
                  <c:v>3.5625802485010354</c:v>
                </c:pt>
                <c:pt idx="127">
                  <c:v>3.659918947461847</c:v>
                </c:pt>
                <c:pt idx="128">
                  <c:v>3.6944834661480854</c:v>
                </c:pt>
                <c:pt idx="129">
                  <c:v>3.4839123217152519</c:v>
                </c:pt>
                <c:pt idx="130">
                  <c:v>3.560745280019546</c:v>
                </c:pt>
                <c:pt idx="131">
                  <c:v>3.6503439177777182</c:v>
                </c:pt>
                <c:pt idx="132">
                  <c:v>3.6707835539018561</c:v>
                </c:pt>
                <c:pt idx="133">
                  <c:v>3.7001305624653469</c:v>
                </c:pt>
                <c:pt idx="134">
                  <c:v>3.5246098167644959</c:v>
                </c:pt>
                <c:pt idx="135">
                  <c:v>3.6472393932072009</c:v>
                </c:pt>
                <c:pt idx="136">
                  <c:v>3.4712752004161302</c:v>
                </c:pt>
                <c:pt idx="137">
                  <c:v>3.5685110445683677</c:v>
                </c:pt>
                <c:pt idx="138">
                  <c:v>3.6266925316231209</c:v>
                </c:pt>
                <c:pt idx="139">
                  <c:v>3.7271051978150354</c:v>
                </c:pt>
                <c:pt idx="140">
                  <c:v>3.761432225952376</c:v>
                </c:pt>
                <c:pt idx="141">
                  <c:v>3.5472792868458782</c:v>
                </c:pt>
                <c:pt idx="142">
                  <c:v>3.6258699080499355</c:v>
                </c:pt>
                <c:pt idx="143">
                  <c:v>3.7175633310525882</c:v>
                </c:pt>
                <c:pt idx="144">
                  <c:v>3.7349954938326846</c:v>
                </c:pt>
                <c:pt idx="145">
                  <c:v>3.7641855256424606</c:v>
                </c:pt>
                <c:pt idx="146">
                  <c:v>3.5850949178329756</c:v>
                </c:pt>
                <c:pt idx="147">
                  <c:v>3.7095298855001602</c:v>
                </c:pt>
                <c:pt idx="148">
                  <c:v>3.5302080691672018</c:v>
                </c:pt>
                <c:pt idx="149">
                  <c:v>3.6288531809441338</c:v>
                </c:pt>
                <c:pt idx="150">
                  <c:v>3.6877722445424297</c:v>
                </c:pt>
                <c:pt idx="151">
                  <c:v>3.7912173981094384</c:v>
                </c:pt>
                <c:pt idx="152">
                  <c:v>3.8252499910086044</c:v>
                </c:pt>
                <c:pt idx="153">
                  <c:v>3.6077689308604022</c:v>
                </c:pt>
                <c:pt idx="154">
                  <c:v>3.6881514050619444</c:v>
                </c:pt>
                <c:pt idx="155">
                  <c:v>3.7817198512912</c:v>
                </c:pt>
                <c:pt idx="156">
                  <c:v>3.7912411798333778</c:v>
                </c:pt>
                <c:pt idx="157">
                  <c:v>3.8212569234874536</c:v>
                </c:pt>
                <c:pt idx="158">
                  <c:v>3.6395669440680649</c:v>
                </c:pt>
                <c:pt idx="159">
                  <c:v>3.7666040189069463</c:v>
                </c:pt>
                <c:pt idx="160">
                  <c:v>3.5850865650299966</c:v>
                </c:pt>
                <c:pt idx="161">
                  <c:v>3.6859700034383422</c:v>
                </c:pt>
                <c:pt idx="162">
                  <c:v>3.746062424588672</c:v>
                </c:pt>
                <c:pt idx="163">
                  <c:v>3.8529046686198853</c:v>
                </c:pt>
                <c:pt idx="164">
                  <c:v>3.8869910130706558</c:v>
                </c:pt>
                <c:pt idx="165">
                  <c:v>3.6669403219566448</c:v>
                </c:pt>
                <c:pt idx="166">
                  <c:v>3.7495670235948637</c:v>
                </c:pt>
                <c:pt idx="167">
                  <c:v>3.8451902751585294</c:v>
                </c:pt>
              </c:numCache>
            </c:numRef>
          </c:val>
          <c:smooth val="0"/>
          <c:extLst>
            <c:ext xmlns:c16="http://schemas.microsoft.com/office/drawing/2014/chart" uri="{C3380CC4-5D6E-409C-BE32-E72D297353CC}">
              <c16:uniqueId val="{00000000-AB46-4768-9094-BBC4E4028D1A}"/>
            </c:ext>
          </c:extLst>
        </c:ser>
        <c:ser>
          <c:idx val="3"/>
          <c:order val="1"/>
          <c:tx>
            <c:strRef>
              <c:f>'Graficos 5-3 a 5-23_Flujos '!$BM$4</c:f>
              <c:strCache>
                <c:ptCount val="1"/>
                <c:pt idx="0">
                  <c:v>Flujo Oferta2</c:v>
                </c:pt>
              </c:strCache>
            </c:strRef>
          </c:tx>
          <c:spPr>
            <a:ln w="38100" cap="rnd">
              <a:solidFill>
                <a:schemeClr val="accent4"/>
              </a:solidFill>
              <a:prstDash val="sysDot"/>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'!$BM$5:$BM$172</c:f>
              <c:numCache>
                <c:formatCode>General</c:formatCode>
                <c:ptCount val="168"/>
                <c:pt idx="0">
                  <c:v>2.7160364125373704</c:v>
                </c:pt>
                <c:pt idx="1">
                  <c:v>2.7361775356667835</c:v>
                </c:pt>
                <c:pt idx="2">
                  <c:v>2.609518884020817</c:v>
                </c:pt>
                <c:pt idx="3">
                  <c:v>2.6981200334405049</c:v>
                </c:pt>
                <c:pt idx="4">
                  <c:v>2.5666212867391991</c:v>
                </c:pt>
                <c:pt idx="5">
                  <c:v>2.6370207041467619</c:v>
                </c:pt>
                <c:pt idx="6">
                  <c:v>2.6847345718624744</c:v>
                </c:pt>
                <c:pt idx="7">
                  <c:v>2.7517053410242385</c:v>
                </c:pt>
                <c:pt idx="8">
                  <c:v>2.7827208842886888</c:v>
                </c:pt>
                <c:pt idx="9">
                  <c:v>2.6208266732435828</c:v>
                </c:pt>
                <c:pt idx="10">
                  <c:v>2.6741987940969274</c:v>
                </c:pt>
                <c:pt idx="11">
                  <c:v>2.7445105209062426</c:v>
                </c:pt>
                <c:pt idx="12">
                  <c:v>2.7745059913000496</c:v>
                </c:pt>
                <c:pt idx="13">
                  <c:v>2.7951479196685378</c:v>
                </c:pt>
                <c:pt idx="14">
                  <c:v>2.6654802592305717</c:v>
                </c:pt>
                <c:pt idx="15">
                  <c:v>2.7560922049932444</c:v>
                </c:pt>
                <c:pt idx="16">
                  <c:v>2.6217176244146234</c:v>
                </c:pt>
                <c:pt idx="17">
                  <c:v>2.6935914362354954</c:v>
                </c:pt>
                <c:pt idx="18">
                  <c:v>2.7418630694828634</c:v>
                </c:pt>
                <c:pt idx="19">
                  <c:v>1.7215787385297308</c:v>
                </c:pt>
                <c:pt idx="20">
                  <c:v>1.0101306457954706E-9</c:v>
                </c:pt>
                <c:pt idx="21">
                  <c:v>0.38199366297339843</c:v>
                </c:pt>
                <c:pt idx="22">
                  <c:v>2.5660540359240258E-10</c:v>
                </c:pt>
                <c:pt idx="23">
                  <c:v>1.0658141036401503E-14</c:v>
                </c:pt>
                <c:pt idx="24">
                  <c:v>-7.1054273576010019E-15</c:v>
                </c:pt>
                <c:pt idx="25">
                  <c:v>7.2654593452625704E-10</c:v>
                </c:pt>
                <c:pt idx="26">
                  <c:v>2.7133109677689138</c:v>
                </c:pt>
                <c:pt idx="27">
                  <c:v>2.805760391527099</c:v>
                </c:pt>
                <c:pt idx="28">
                  <c:v>2.669122332487424</c:v>
                </c:pt>
                <c:pt idx="29">
                  <c:v>2.7423813151477141</c:v>
                </c:pt>
                <c:pt idx="30">
                  <c:v>2.7908238425709362</c:v>
                </c:pt>
                <c:pt idx="31">
                  <c:v>2.8716578778031465</c:v>
                </c:pt>
                <c:pt idx="32">
                  <c:v>2.6265212227372103E-11</c:v>
                </c:pt>
                <c:pt idx="33">
                  <c:v>1.9699974984632718E-10</c:v>
                </c:pt>
                <c:pt idx="34">
                  <c:v>8.3879569956479827E-12</c:v>
                </c:pt>
                <c:pt idx="35">
                  <c:v>8.3293372199477744E-12</c:v>
                </c:pt>
                <c:pt idx="36">
                  <c:v>1.7898571513796924E-11</c:v>
                </c:pt>
                <c:pt idx="37">
                  <c:v>4.3947068206762196E-11</c:v>
                </c:pt>
                <c:pt idx="38">
                  <c:v>1.6991491896097859</c:v>
                </c:pt>
                <c:pt idx="39">
                  <c:v>1.2013678940547834E-10</c:v>
                </c:pt>
                <c:pt idx="40">
                  <c:v>1.3848477919964353E-11</c:v>
                </c:pt>
                <c:pt idx="41">
                  <c:v>1.2029133245050616E-10</c:v>
                </c:pt>
                <c:pt idx="42">
                  <c:v>1.0892442503518396E-10</c:v>
                </c:pt>
                <c:pt idx="43">
                  <c:v>2.0761348196174367E-10</c:v>
                </c:pt>
                <c:pt idx="44">
                  <c:v>3.2794034154903784E-9</c:v>
                </c:pt>
                <c:pt idx="45">
                  <c:v>2.3290365191996898E-9</c:v>
                </c:pt>
                <c:pt idx="46">
                  <c:v>2.1542412298458657E-10</c:v>
                </c:pt>
                <c:pt idx="47">
                  <c:v>3.0320830290975209E-9</c:v>
                </c:pt>
                <c:pt idx="48">
                  <c:v>3.9563907705542078E-10</c:v>
                </c:pt>
                <c:pt idx="49">
                  <c:v>5.8089071330869047E-9</c:v>
                </c:pt>
                <c:pt idx="50">
                  <c:v>0</c:v>
                </c:pt>
                <c:pt idx="51">
                  <c:v>1.4094254652263771E-9</c:v>
                </c:pt>
                <c:pt idx="52">
                  <c:v>7.6921047309497226E-10</c:v>
                </c:pt>
                <c:pt idx="53">
                  <c:v>9.8533092796060373E-10</c:v>
                </c:pt>
                <c:pt idx="54">
                  <c:v>5.3434270341767842E-9</c:v>
                </c:pt>
                <c:pt idx="55">
                  <c:v>1.3110934560245369E-10</c:v>
                </c:pt>
                <c:pt idx="56">
                  <c:v>1.44682488212311E-10</c:v>
                </c:pt>
                <c:pt idx="57">
                  <c:v>1.8009060909207619E-10</c:v>
                </c:pt>
                <c:pt idx="58">
                  <c:v>2.1551443296630168E-8</c:v>
                </c:pt>
                <c:pt idx="59">
                  <c:v>1.567155294424083E-10</c:v>
                </c:pt>
                <c:pt idx="60">
                  <c:v>3.3097835845946975</c:v>
                </c:pt>
                <c:pt idx="61">
                  <c:v>3.3360515400072472</c:v>
                </c:pt>
                <c:pt idx="62">
                  <c:v>3.1755923400833126</c:v>
                </c:pt>
                <c:pt idx="63">
                  <c:v>3.2865410992053512</c:v>
                </c:pt>
                <c:pt idx="64">
                  <c:v>3.1235930034308694</c:v>
                </c:pt>
                <c:pt idx="65">
                  <c:v>3.2114924312882067</c:v>
                </c:pt>
                <c:pt idx="66">
                  <c:v>3.2667672891948314</c:v>
                </c:pt>
                <c:pt idx="67">
                  <c:v>3.3523967692999577</c:v>
                </c:pt>
                <c:pt idx="68">
                  <c:v>3.3883580144338339</c:v>
                </c:pt>
                <c:pt idx="69">
                  <c:v>3.189071177799633</c:v>
                </c:pt>
                <c:pt idx="70">
                  <c:v>3.2579181806358974</c:v>
                </c:pt>
                <c:pt idx="71">
                  <c:v>3.3421733777413465</c:v>
                </c:pt>
                <c:pt idx="72">
                  <c:v>3.351143561578283</c:v>
                </c:pt>
                <c:pt idx="73">
                  <c:v>3.3785532155034161</c:v>
                </c:pt>
                <c:pt idx="74">
                  <c:v>3.2160723254910408</c:v>
                </c:pt>
                <c:pt idx="75">
                  <c:v>3.3291071373550949</c:v>
                </c:pt>
                <c:pt idx="76">
                  <c:v>3.1647021859971574</c:v>
                </c:pt>
                <c:pt idx="77">
                  <c:v>3.2543183166581002</c:v>
                </c:pt>
                <c:pt idx="78">
                  <c:v>3.3095545403866709</c:v>
                </c:pt>
                <c:pt idx="79">
                  <c:v>3.3969037027800368</c:v>
                </c:pt>
                <c:pt idx="80">
                  <c:v>3.432321168924318</c:v>
                </c:pt>
                <c:pt idx="81">
                  <c:v>3.2310128280496428</c:v>
                </c:pt>
                <c:pt idx="82">
                  <c:v>3.3003765687044506</c:v>
                </c:pt>
                <c:pt idx="83">
                  <c:v>3.3855409496190987</c:v>
                </c:pt>
                <c:pt idx="84">
                  <c:v>3.3884229114537447</c:v>
                </c:pt>
                <c:pt idx="85">
                  <c:v>3.4155000683313119</c:v>
                </c:pt>
                <c:pt idx="86">
                  <c:v>3.250585629060879</c:v>
                </c:pt>
                <c:pt idx="87">
                  <c:v>3.3629543374263449</c:v>
                </c:pt>
                <c:pt idx="88">
                  <c:v>3.1988232765343128</c:v>
                </c:pt>
                <c:pt idx="89">
                  <c:v>3.2894354630461748</c:v>
                </c:pt>
                <c:pt idx="90">
                  <c:v>3.344853532673369</c:v>
                </c:pt>
                <c:pt idx="91">
                  <c:v>3.4345371636227355</c:v>
                </c:pt>
                <c:pt idx="92">
                  <c:v>3.4686128254343203</c:v>
                </c:pt>
                <c:pt idx="93">
                  <c:v>3.2673252603217406</c:v>
                </c:pt>
                <c:pt idx="94">
                  <c:v>3.3403779504678823</c:v>
                </c:pt>
                <c:pt idx="95">
                  <c:v>3.4261671205840685</c:v>
                </c:pt>
                <c:pt idx="96">
                  <c:v>3.4240231936219061</c:v>
                </c:pt>
                <c:pt idx="97">
                  <c:v>3.4539023501365591</c:v>
                </c:pt>
                <c:pt idx="98">
                  <c:v>3.2868684670356743</c:v>
                </c:pt>
                <c:pt idx="99">
                  <c:v>3.4043264871834253</c:v>
                </c:pt>
                <c:pt idx="100">
                  <c:v>3.23819192198971</c:v>
                </c:pt>
                <c:pt idx="101">
                  <c:v>3.3309277371936332</c:v>
                </c:pt>
                <c:pt idx="102">
                  <c:v>3.3876160236486612</c:v>
                </c:pt>
                <c:pt idx="103">
                  <c:v>3.4799377535491658</c:v>
                </c:pt>
                <c:pt idx="104">
                  <c:v>3.5165438280364469</c:v>
                </c:pt>
                <c:pt idx="105">
                  <c:v>3.3141011188581615</c:v>
                </c:pt>
                <c:pt idx="106">
                  <c:v>3.3890183928269835</c:v>
                </c:pt>
                <c:pt idx="107">
                  <c:v>3.4751989526976104</c:v>
                </c:pt>
                <c:pt idx="108">
                  <c:v>3.4954249298261857</c:v>
                </c:pt>
                <c:pt idx="109">
                  <c:v>3.5259867180720903</c:v>
                </c:pt>
                <c:pt idx="110">
                  <c:v>3.3576662683353788</c:v>
                </c:pt>
                <c:pt idx="111">
                  <c:v>3.47708580404651</c:v>
                </c:pt>
                <c:pt idx="112">
                  <c:v>3.3087974804639089</c:v>
                </c:pt>
                <c:pt idx="113">
                  <c:v>3.4037476011762919</c:v>
                </c:pt>
                <c:pt idx="114">
                  <c:v>3.4601577183075278</c:v>
                </c:pt>
                <c:pt idx="115">
                  <c:v>3.5546678677037562</c:v>
                </c:pt>
                <c:pt idx="116">
                  <c:v>3.5903387705020577</c:v>
                </c:pt>
                <c:pt idx="117">
                  <c:v>3.3841912817952107</c:v>
                </c:pt>
                <c:pt idx="118">
                  <c:v>3.4600915953815274</c:v>
                </c:pt>
                <c:pt idx="119">
                  <c:v>3.5475136450095306</c:v>
                </c:pt>
                <c:pt idx="120">
                  <c:v>3.5735252883132489</c:v>
                </c:pt>
                <c:pt idx="121">
                  <c:v>3.6035266757589852</c:v>
                </c:pt>
                <c:pt idx="122">
                  <c:v>3.4314608181175572</c:v>
                </c:pt>
                <c:pt idx="123">
                  <c:v>3.5525277185297455</c:v>
                </c:pt>
                <c:pt idx="124">
                  <c:v>3.3803158285991231</c:v>
                </c:pt>
                <c:pt idx="125">
                  <c:v>3.4764623859136918</c:v>
                </c:pt>
                <c:pt idx="126">
                  <c:v>3.5337832675922982</c:v>
                </c:pt>
                <c:pt idx="127">
                  <c:v>3.6312382192791119</c:v>
                </c:pt>
                <c:pt idx="128">
                  <c:v>3.6664549185970827</c:v>
                </c:pt>
                <c:pt idx="129">
                  <c:v>3.4562858092704118</c:v>
                </c:pt>
                <c:pt idx="130">
                  <c:v>3.5336531837510847</c:v>
                </c:pt>
                <c:pt idx="131">
                  <c:v>3.6232432108608918</c:v>
                </c:pt>
                <c:pt idx="132">
                  <c:v>3.6437727960947086</c:v>
                </c:pt>
                <c:pt idx="133">
                  <c:v>3.6737239891754143</c:v>
                </c:pt>
                <c:pt idx="134">
                  <c:v>3.4982771024988324</c:v>
                </c:pt>
                <c:pt idx="135">
                  <c:v>3.6213722974116536</c:v>
                </c:pt>
                <c:pt idx="136">
                  <c:v>3.4457904749815498</c:v>
                </c:pt>
                <c:pt idx="137">
                  <c:v>3.5435219559967663</c:v>
                </c:pt>
                <c:pt idx="138">
                  <c:v>3.6017993632813159</c:v>
                </c:pt>
                <c:pt idx="139">
                  <c:v>3.7022287420695648</c:v>
                </c:pt>
                <c:pt idx="140">
                  <c:v>3.7370392525044736</c:v>
                </c:pt>
                <c:pt idx="141">
                  <c:v>3.5231383876634936</c:v>
                </c:pt>
                <c:pt idx="142">
                  <c:v>3.6021178553273785</c:v>
                </c:pt>
                <c:pt idx="143">
                  <c:v>3.6937249438051367</c:v>
                </c:pt>
                <c:pt idx="144">
                  <c:v>3.7116057507701044</c:v>
                </c:pt>
                <c:pt idx="145">
                  <c:v>3.7412337617060984</c:v>
                </c:pt>
                <c:pt idx="146">
                  <c:v>3.5621308503286855</c:v>
                </c:pt>
                <c:pt idx="147">
                  <c:v>3.6868945911755873</c:v>
                </c:pt>
                <c:pt idx="148">
                  <c:v>3.5078134382256394</c:v>
                </c:pt>
                <c:pt idx="149">
                  <c:v>3.6068161167986545</c:v>
                </c:pt>
                <c:pt idx="150">
                  <c:v>3.6658103446716268</c:v>
                </c:pt>
                <c:pt idx="151">
                  <c:v>3.7693358428950887</c:v>
                </c:pt>
                <c:pt idx="152">
                  <c:v>3.8038535087980563</c:v>
                </c:pt>
                <c:pt idx="153">
                  <c:v>3.5866470038854459</c:v>
                </c:pt>
                <c:pt idx="154">
                  <c:v>3.6674262881424511</c:v>
                </c:pt>
                <c:pt idx="155">
                  <c:v>3.76097898174703</c:v>
                </c:pt>
                <c:pt idx="156">
                  <c:v>3.7708103003933502</c:v>
                </c:pt>
                <c:pt idx="157">
                  <c:v>3.8013048682787485</c:v>
                </c:pt>
                <c:pt idx="158">
                  <c:v>3.6197092168895324</c:v>
                </c:pt>
                <c:pt idx="159">
                  <c:v>3.7471217573929607</c:v>
                </c:pt>
                <c:pt idx="160">
                  <c:v>3.5659212928676425</c:v>
                </c:pt>
                <c:pt idx="161">
                  <c:v>3.6671939558436861</c:v>
                </c:pt>
                <c:pt idx="162">
                  <c:v>3.7274024940525123</c:v>
                </c:pt>
                <c:pt idx="163">
                  <c:v>3.8343242142509553</c:v>
                </c:pt>
                <c:pt idx="164">
                  <c:v>3.8688319446955575</c:v>
                </c:pt>
                <c:pt idx="165">
                  <c:v>3.6490651871954469</c:v>
                </c:pt>
                <c:pt idx="166">
                  <c:v>3.7320304032928107</c:v>
                </c:pt>
                <c:pt idx="167">
                  <c:v>3.8276564595616946</c:v>
                </c:pt>
              </c:numCache>
            </c:numRef>
          </c:val>
          <c:smooth val="0"/>
          <c:extLst>
            <c:ext xmlns:c16="http://schemas.microsoft.com/office/drawing/2014/chart" uri="{C3380CC4-5D6E-409C-BE32-E72D297353CC}">
              <c16:uniqueId val="{00000001-AB46-4768-9094-BBC4E4028D1A}"/>
            </c:ext>
          </c:extLst>
        </c:ser>
        <c:ser>
          <c:idx val="4"/>
          <c:order val="2"/>
          <c:tx>
            <c:strRef>
              <c:f>'Graficos 5-3 a 5-23_Flujos '!$BN$4</c:f>
              <c:strCache>
                <c:ptCount val="1"/>
                <c:pt idx="0">
                  <c:v>Flujo Recomendaciones</c:v>
                </c:pt>
              </c:strCache>
            </c:strRef>
          </c:tx>
          <c:spPr>
            <a:ln w="25400" cap="rnd">
              <a:solidFill>
                <a:schemeClr val="accent2">
                  <a:lumMod val="50000"/>
                </a:schemeClr>
              </a:solidFill>
              <a:prstDash val="sysDash"/>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'!$BN$5:$BN$172</c:f>
              <c:numCache>
                <c:formatCode>General</c:formatCode>
                <c:ptCount val="168"/>
                <c:pt idx="0">
                  <c:v>2.7160364125373704</c:v>
                </c:pt>
                <c:pt idx="1">
                  <c:v>2.7361775356667835</c:v>
                </c:pt>
                <c:pt idx="2">
                  <c:v>2.609518884020817</c:v>
                </c:pt>
                <c:pt idx="3">
                  <c:v>2.6981200334405049</c:v>
                </c:pt>
                <c:pt idx="4">
                  <c:v>2.5666212867391991</c:v>
                </c:pt>
                <c:pt idx="5">
                  <c:v>2.6370207041467619</c:v>
                </c:pt>
                <c:pt idx="6">
                  <c:v>2.6847345718624744</c:v>
                </c:pt>
                <c:pt idx="7">
                  <c:v>2.7517053410242385</c:v>
                </c:pt>
                <c:pt idx="8">
                  <c:v>2.7827208842886888</c:v>
                </c:pt>
                <c:pt idx="9">
                  <c:v>2.6208266732435828</c:v>
                </c:pt>
                <c:pt idx="10">
                  <c:v>2.6741987940969274</c:v>
                </c:pt>
                <c:pt idx="11">
                  <c:v>2.7445105209062426</c:v>
                </c:pt>
                <c:pt idx="12">
                  <c:v>2.8683726125004325</c:v>
                </c:pt>
                <c:pt idx="13">
                  <c:v>2.8756002940735792</c:v>
                </c:pt>
                <c:pt idx="14">
                  <c:v>2.7490099506009464</c:v>
                </c:pt>
                <c:pt idx="15">
                  <c:v>2.8383181855731143</c:v>
                </c:pt>
                <c:pt idx="16">
                  <c:v>2.7079845783502599</c:v>
                </c:pt>
                <c:pt idx="17">
                  <c:v>2.7978101328348748</c:v>
                </c:pt>
                <c:pt idx="18">
                  <c:v>2.8226782942341604</c:v>
                </c:pt>
                <c:pt idx="19">
                  <c:v>2.8858243126825522</c:v>
                </c:pt>
                <c:pt idx="20">
                  <c:v>2.8674068363968823</c:v>
                </c:pt>
                <c:pt idx="21">
                  <c:v>2.7257369914159675</c:v>
                </c:pt>
                <c:pt idx="22">
                  <c:v>2.7314064473740078</c:v>
                </c:pt>
                <c:pt idx="23">
                  <c:v>3.0198066269804258E-13</c:v>
                </c:pt>
                <c:pt idx="24">
                  <c:v>6.9277916736609768E-14</c:v>
                </c:pt>
                <c:pt idx="25">
                  <c:v>2.3092638912203256E-14</c:v>
                </c:pt>
                <c:pt idx="26">
                  <c:v>2.8522425920613426</c:v>
                </c:pt>
                <c:pt idx="27">
                  <c:v>2.9944472263636541</c:v>
                </c:pt>
                <c:pt idx="28">
                  <c:v>2.8886000471877908</c:v>
                </c:pt>
                <c:pt idx="29">
                  <c:v>2.9865472316871644</c:v>
                </c:pt>
                <c:pt idx="30">
                  <c:v>2.9887260685223511</c:v>
                </c:pt>
                <c:pt idx="31">
                  <c:v>3.069931896130738</c:v>
                </c:pt>
                <c:pt idx="32">
                  <c:v>2.9651601934547918</c:v>
                </c:pt>
                <c:pt idx="33">
                  <c:v>3.0147819416784669</c:v>
                </c:pt>
                <c:pt idx="34">
                  <c:v>3.079338642024867</c:v>
                </c:pt>
                <c:pt idx="35">
                  <c:v>3.1620210398645874</c:v>
                </c:pt>
                <c:pt idx="36">
                  <c:v>3.1837589385932192</c:v>
                </c:pt>
                <c:pt idx="37">
                  <c:v>3.2104676466774773</c:v>
                </c:pt>
                <c:pt idx="38">
                  <c:v>3.050420770711022</c:v>
                </c:pt>
                <c:pt idx="39">
                  <c:v>3.1565006462492793</c:v>
                </c:pt>
                <c:pt idx="40">
                  <c:v>2.9996305362812601</c:v>
                </c:pt>
                <c:pt idx="41">
                  <c:v>3.0836280527186339</c:v>
                </c:pt>
                <c:pt idx="42">
                  <c:v>3.1382683775117908</c:v>
                </c:pt>
                <c:pt idx="43">
                  <c:v>3.2191911018256576</c:v>
                </c:pt>
                <c:pt idx="44">
                  <c:v>3.264545533483826</c:v>
                </c:pt>
                <c:pt idx="45">
                  <c:v>3.0737502583196674</c:v>
                </c:pt>
                <c:pt idx="46">
                  <c:v>3.1350414036502423</c:v>
                </c:pt>
                <c:pt idx="47">
                  <c:v>3.2142558066758982</c:v>
                </c:pt>
                <c:pt idx="48">
                  <c:v>3.2582875294810849</c:v>
                </c:pt>
                <c:pt idx="49">
                  <c:v>3.2748856579286327</c:v>
                </c:pt>
                <c:pt idx="50">
                  <c:v>3.1196021768251176</c:v>
                </c:pt>
                <c:pt idx="51">
                  <c:v>3.2231630437791461</c:v>
                </c:pt>
                <c:pt idx="52">
                  <c:v>3.061293155921275</c:v>
                </c:pt>
                <c:pt idx="53">
                  <c:v>1.8542269713013813</c:v>
                </c:pt>
                <c:pt idx="54">
                  <c:v>1.9289163681307588</c:v>
                </c:pt>
                <c:pt idx="55">
                  <c:v>2.0006331078965989</c:v>
                </c:pt>
                <c:pt idx="56">
                  <c:v>1.2983125685650521E-9</c:v>
                </c:pt>
                <c:pt idx="57">
                  <c:v>5.3730708771126956E-10</c:v>
                </c:pt>
                <c:pt idx="58">
                  <c:v>8.8102325435102102E-10</c:v>
                </c:pt>
                <c:pt idx="59">
                  <c:v>4.4160231027490227E-11</c:v>
                </c:pt>
                <c:pt idx="60">
                  <c:v>3.3097835846256203</c:v>
                </c:pt>
                <c:pt idx="61">
                  <c:v>3.3360515400236181</c:v>
                </c:pt>
                <c:pt idx="62">
                  <c:v>3.1755923400869506</c:v>
                </c:pt>
                <c:pt idx="63">
                  <c:v>3.2865410992053512</c:v>
                </c:pt>
                <c:pt idx="64">
                  <c:v>3.1235930034272315</c:v>
                </c:pt>
                <c:pt idx="65">
                  <c:v>3.2114924312882067</c:v>
                </c:pt>
                <c:pt idx="66">
                  <c:v>3.2667672891802795</c:v>
                </c:pt>
                <c:pt idx="67">
                  <c:v>3.3523967692999577</c:v>
                </c:pt>
                <c:pt idx="68">
                  <c:v>3.3883580140918639</c:v>
                </c:pt>
                <c:pt idx="69">
                  <c:v>3.189071177808728</c:v>
                </c:pt>
                <c:pt idx="70">
                  <c:v>3.2579181806358974</c:v>
                </c:pt>
                <c:pt idx="71">
                  <c:v>3.3421733777231566</c:v>
                </c:pt>
                <c:pt idx="72">
                  <c:v>3.3511435654891102</c:v>
                </c:pt>
                <c:pt idx="73">
                  <c:v>3.3785532155015972</c:v>
                </c:pt>
                <c:pt idx="74">
                  <c:v>3.2160723254910408</c:v>
                </c:pt>
                <c:pt idx="75">
                  <c:v>3.3291071373550949</c:v>
                </c:pt>
                <c:pt idx="76">
                  <c:v>3.1647021859971574</c:v>
                </c:pt>
                <c:pt idx="77">
                  <c:v>3.2543183166562812</c:v>
                </c:pt>
                <c:pt idx="78">
                  <c:v>3.3095545403866709</c:v>
                </c:pt>
                <c:pt idx="79">
                  <c:v>3.3969037028746243</c:v>
                </c:pt>
                <c:pt idx="80">
                  <c:v>3.4323211688260926</c:v>
                </c:pt>
                <c:pt idx="81">
                  <c:v>3.231012828022358</c:v>
                </c:pt>
                <c:pt idx="82">
                  <c:v>3.3003765687044506</c:v>
                </c:pt>
                <c:pt idx="83">
                  <c:v>3.3855409496081847</c:v>
                </c:pt>
                <c:pt idx="84">
                  <c:v>3.3884229114701157</c:v>
                </c:pt>
                <c:pt idx="85">
                  <c:v>3.4155000682731043</c:v>
                </c:pt>
                <c:pt idx="86">
                  <c:v>3.250585629057241</c:v>
                </c:pt>
                <c:pt idx="87">
                  <c:v>3.3629543374245259</c:v>
                </c:pt>
                <c:pt idx="88">
                  <c:v>3.1988232765306748</c:v>
                </c:pt>
                <c:pt idx="89">
                  <c:v>3.2894354630425369</c:v>
                </c:pt>
                <c:pt idx="90">
                  <c:v>3.344853532673369</c:v>
                </c:pt>
                <c:pt idx="91">
                  <c:v>3.4345371636245545</c:v>
                </c:pt>
                <c:pt idx="92">
                  <c:v>3.4686128254306823</c:v>
                </c:pt>
                <c:pt idx="93">
                  <c:v>3.2673252603217406</c:v>
                </c:pt>
                <c:pt idx="94">
                  <c:v>3.3403779504697013</c:v>
                </c:pt>
                <c:pt idx="95">
                  <c:v>3.4261671205840685</c:v>
                </c:pt>
                <c:pt idx="96">
                  <c:v>3.4240231949352165</c:v>
                </c:pt>
                <c:pt idx="97">
                  <c:v>3.4539023501347401</c:v>
                </c:pt>
                <c:pt idx="98">
                  <c:v>3.2868684670338553</c:v>
                </c:pt>
                <c:pt idx="99">
                  <c:v>3.4043264871834253</c:v>
                </c:pt>
                <c:pt idx="100">
                  <c:v>3.23819192198971</c:v>
                </c:pt>
                <c:pt idx="101">
                  <c:v>3.3309277371863573</c:v>
                </c:pt>
                <c:pt idx="102">
                  <c:v>3.3876160236486612</c:v>
                </c:pt>
                <c:pt idx="103">
                  <c:v>3.4799377535491658</c:v>
                </c:pt>
                <c:pt idx="104">
                  <c:v>3.5165438282729156</c:v>
                </c:pt>
                <c:pt idx="105">
                  <c:v>3.3141011188581615</c:v>
                </c:pt>
                <c:pt idx="106">
                  <c:v>3.3890183928288025</c:v>
                </c:pt>
                <c:pt idx="107">
                  <c:v>3.4751989526976104</c:v>
                </c:pt>
                <c:pt idx="108">
                  <c:v>3.4954249298261857</c:v>
                </c:pt>
                <c:pt idx="109">
                  <c:v>3.5259867180830042</c:v>
                </c:pt>
                <c:pt idx="110">
                  <c:v>3.3576662683353788</c:v>
                </c:pt>
                <c:pt idx="111">
                  <c:v>3.4770858040410531</c:v>
                </c:pt>
                <c:pt idx="112">
                  <c:v>3.3087974804639089</c:v>
                </c:pt>
                <c:pt idx="113">
                  <c:v>3.4037476011762919</c:v>
                </c:pt>
                <c:pt idx="114">
                  <c:v>3.4601577183093468</c:v>
                </c:pt>
                <c:pt idx="115">
                  <c:v>3.5546678681221238</c:v>
                </c:pt>
                <c:pt idx="116">
                  <c:v>3.5903387705020577</c:v>
                </c:pt>
                <c:pt idx="117">
                  <c:v>3.3841912817952107</c:v>
                </c:pt>
                <c:pt idx="118">
                  <c:v>3.4600915953797085</c:v>
                </c:pt>
                <c:pt idx="119">
                  <c:v>3.5475136450077116</c:v>
                </c:pt>
                <c:pt idx="120">
                  <c:v>3.5735252883241628</c:v>
                </c:pt>
                <c:pt idx="121">
                  <c:v>3.6035266757808131</c:v>
                </c:pt>
                <c:pt idx="122">
                  <c:v>3.4314608181157382</c:v>
                </c:pt>
                <c:pt idx="123">
                  <c:v>3.5525277185297455</c:v>
                </c:pt>
                <c:pt idx="124">
                  <c:v>3.3803158285991231</c:v>
                </c:pt>
                <c:pt idx="125">
                  <c:v>3.4764623859246058</c:v>
                </c:pt>
                <c:pt idx="126">
                  <c:v>3.5337832675904792</c:v>
                </c:pt>
                <c:pt idx="127">
                  <c:v>3.6312382192809309</c:v>
                </c:pt>
                <c:pt idx="128">
                  <c:v>3.6664549185970827</c:v>
                </c:pt>
                <c:pt idx="129">
                  <c:v>3.4562858093067916</c:v>
                </c:pt>
                <c:pt idx="130">
                  <c:v>3.5336531837529037</c:v>
                </c:pt>
                <c:pt idx="131">
                  <c:v>3.6232432108627108</c:v>
                </c:pt>
                <c:pt idx="132">
                  <c:v>3.6437727952761634</c:v>
                </c:pt>
                <c:pt idx="133">
                  <c:v>3.6737239891772333</c:v>
                </c:pt>
                <c:pt idx="134">
                  <c:v>3.4982771024988324</c:v>
                </c:pt>
                <c:pt idx="135">
                  <c:v>3.6213722974116536</c:v>
                </c:pt>
                <c:pt idx="136">
                  <c:v>3.4457904749833688</c:v>
                </c:pt>
                <c:pt idx="137">
                  <c:v>3.5435219560149562</c:v>
                </c:pt>
                <c:pt idx="138">
                  <c:v>3.6017993632831349</c:v>
                </c:pt>
                <c:pt idx="139">
                  <c:v>3.702228742022271</c:v>
                </c:pt>
                <c:pt idx="140">
                  <c:v>3.7370392524862837</c:v>
                </c:pt>
                <c:pt idx="141">
                  <c:v>3.5231383876562177</c:v>
                </c:pt>
                <c:pt idx="142">
                  <c:v>3.6021178553273785</c:v>
                </c:pt>
                <c:pt idx="143">
                  <c:v>3.693724943765119</c:v>
                </c:pt>
                <c:pt idx="144">
                  <c:v>3.7116057507682854</c:v>
                </c:pt>
                <c:pt idx="145">
                  <c:v>3.7412337617060984</c:v>
                </c:pt>
                <c:pt idx="146">
                  <c:v>3.5621308503286855</c:v>
                </c:pt>
                <c:pt idx="147">
                  <c:v>3.6868945911792252</c:v>
                </c:pt>
                <c:pt idx="148">
                  <c:v>3.5078134382256394</c:v>
                </c:pt>
                <c:pt idx="149">
                  <c:v>3.6068161167986545</c:v>
                </c:pt>
                <c:pt idx="150">
                  <c:v>3.6658103446716268</c:v>
                </c:pt>
                <c:pt idx="151">
                  <c:v>3.7693358428969077</c:v>
                </c:pt>
                <c:pt idx="152">
                  <c:v>3.8038535087980563</c:v>
                </c:pt>
                <c:pt idx="153">
                  <c:v>3.5866470038999978</c:v>
                </c:pt>
                <c:pt idx="154">
                  <c:v>3.6674262881479081</c:v>
                </c:pt>
                <c:pt idx="155">
                  <c:v>3.760978981750668</c:v>
                </c:pt>
                <c:pt idx="156">
                  <c:v>3.7708103014083463</c:v>
                </c:pt>
                <c:pt idx="157">
                  <c:v>3.8013048682732915</c:v>
                </c:pt>
                <c:pt idx="158">
                  <c:v>3.6197092168877134</c:v>
                </c:pt>
                <c:pt idx="159">
                  <c:v>3.7471217574111506</c:v>
                </c:pt>
                <c:pt idx="160">
                  <c:v>3.5659212927112094</c:v>
                </c:pt>
                <c:pt idx="161">
                  <c:v>3.6671939558436861</c:v>
                </c:pt>
                <c:pt idx="162">
                  <c:v>3.7274024940561503</c:v>
                </c:pt>
                <c:pt idx="163">
                  <c:v>3.8343242142545932</c:v>
                </c:pt>
                <c:pt idx="164">
                  <c:v>3.8688319447082904</c:v>
                </c:pt>
                <c:pt idx="165">
                  <c:v>3.6490651871918089</c:v>
                </c:pt>
                <c:pt idx="166">
                  <c:v>3.7320304032928107</c:v>
                </c:pt>
                <c:pt idx="167">
                  <c:v>3.827656459505306</c:v>
                </c:pt>
              </c:numCache>
            </c:numRef>
          </c:val>
          <c:smooth val="0"/>
          <c:extLst>
            <c:ext xmlns:c16="http://schemas.microsoft.com/office/drawing/2014/chart" uri="{C3380CC4-5D6E-409C-BE32-E72D297353CC}">
              <c16:uniqueId val="{00000002-AB46-4768-9094-BBC4E4028D1A}"/>
            </c:ext>
          </c:extLst>
        </c:ser>
        <c:ser>
          <c:idx val="1"/>
          <c:order val="3"/>
          <c:tx>
            <c:strRef>
              <c:f>'Graficos 5-3 a 5-23_Flujos '!$BO$4</c:f>
              <c:strCache>
                <c:ptCount val="1"/>
                <c:pt idx="0">
                  <c:v>Capacidad Flujo</c:v>
                </c:pt>
              </c:strCache>
            </c:strRef>
          </c:tx>
          <c:spPr>
            <a:ln w="31750" cap="rnd">
              <a:solidFill>
                <a:srgbClr val="C0CD0A"/>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'!$BO$5:$BO$172</c:f>
              <c:numCache>
                <c:formatCode>General</c:formatCode>
                <c:ptCount val="168"/>
                <c:pt idx="0">
                  <c:v>10.738</c:v>
                </c:pt>
                <c:pt idx="1">
                  <c:v>10.738</c:v>
                </c:pt>
                <c:pt idx="2">
                  <c:v>10.738</c:v>
                </c:pt>
                <c:pt idx="3">
                  <c:v>10.738</c:v>
                </c:pt>
                <c:pt idx="4">
                  <c:v>10.738</c:v>
                </c:pt>
                <c:pt idx="5">
                  <c:v>10.738</c:v>
                </c:pt>
                <c:pt idx="6">
                  <c:v>10.738</c:v>
                </c:pt>
                <c:pt idx="7">
                  <c:v>10.738</c:v>
                </c:pt>
                <c:pt idx="8">
                  <c:v>10.738</c:v>
                </c:pt>
                <c:pt idx="9">
                  <c:v>10.738</c:v>
                </c:pt>
                <c:pt idx="10">
                  <c:v>10.738</c:v>
                </c:pt>
                <c:pt idx="11">
                  <c:v>10.738</c:v>
                </c:pt>
                <c:pt idx="12">
                  <c:v>10.738</c:v>
                </c:pt>
                <c:pt idx="13">
                  <c:v>10.738</c:v>
                </c:pt>
                <c:pt idx="14">
                  <c:v>10.738</c:v>
                </c:pt>
                <c:pt idx="15">
                  <c:v>10.738</c:v>
                </c:pt>
                <c:pt idx="16">
                  <c:v>10.738</c:v>
                </c:pt>
                <c:pt idx="17">
                  <c:v>10.738</c:v>
                </c:pt>
                <c:pt idx="18">
                  <c:v>10.738</c:v>
                </c:pt>
                <c:pt idx="19">
                  <c:v>10.738</c:v>
                </c:pt>
                <c:pt idx="20">
                  <c:v>10.738</c:v>
                </c:pt>
                <c:pt idx="21">
                  <c:v>10.738</c:v>
                </c:pt>
                <c:pt idx="22">
                  <c:v>10.738</c:v>
                </c:pt>
                <c:pt idx="23">
                  <c:v>10.738</c:v>
                </c:pt>
                <c:pt idx="24">
                  <c:v>10.738</c:v>
                </c:pt>
                <c:pt idx="25">
                  <c:v>10.738</c:v>
                </c:pt>
                <c:pt idx="26">
                  <c:v>10.738</c:v>
                </c:pt>
                <c:pt idx="27">
                  <c:v>10.738</c:v>
                </c:pt>
                <c:pt idx="28">
                  <c:v>10.738</c:v>
                </c:pt>
                <c:pt idx="29">
                  <c:v>10.738</c:v>
                </c:pt>
                <c:pt idx="30">
                  <c:v>10.738</c:v>
                </c:pt>
                <c:pt idx="31">
                  <c:v>10.738</c:v>
                </c:pt>
                <c:pt idx="32">
                  <c:v>10.738</c:v>
                </c:pt>
                <c:pt idx="33">
                  <c:v>10.738</c:v>
                </c:pt>
                <c:pt idx="34">
                  <c:v>10.738</c:v>
                </c:pt>
                <c:pt idx="35">
                  <c:v>10.738</c:v>
                </c:pt>
                <c:pt idx="36">
                  <c:v>10.738</c:v>
                </c:pt>
                <c:pt idx="37">
                  <c:v>10.738</c:v>
                </c:pt>
                <c:pt idx="38">
                  <c:v>10.738</c:v>
                </c:pt>
                <c:pt idx="39">
                  <c:v>10.738</c:v>
                </c:pt>
                <c:pt idx="40">
                  <c:v>10.738</c:v>
                </c:pt>
                <c:pt idx="41">
                  <c:v>10.738</c:v>
                </c:pt>
                <c:pt idx="42">
                  <c:v>10.738</c:v>
                </c:pt>
                <c:pt idx="43">
                  <c:v>10.738</c:v>
                </c:pt>
                <c:pt idx="44">
                  <c:v>10.738</c:v>
                </c:pt>
                <c:pt idx="45">
                  <c:v>10.738</c:v>
                </c:pt>
                <c:pt idx="46">
                  <c:v>10.738</c:v>
                </c:pt>
                <c:pt idx="47">
                  <c:v>10.738</c:v>
                </c:pt>
                <c:pt idx="48">
                  <c:v>10.738</c:v>
                </c:pt>
                <c:pt idx="49">
                  <c:v>10.738</c:v>
                </c:pt>
                <c:pt idx="50">
                  <c:v>10.738</c:v>
                </c:pt>
                <c:pt idx="51">
                  <c:v>10.738</c:v>
                </c:pt>
                <c:pt idx="52">
                  <c:v>10.738</c:v>
                </c:pt>
                <c:pt idx="53">
                  <c:v>10.738</c:v>
                </c:pt>
                <c:pt idx="54">
                  <c:v>10.738</c:v>
                </c:pt>
                <c:pt idx="55">
                  <c:v>10.738</c:v>
                </c:pt>
                <c:pt idx="56">
                  <c:v>10.738</c:v>
                </c:pt>
                <c:pt idx="57">
                  <c:v>10.738</c:v>
                </c:pt>
                <c:pt idx="58">
                  <c:v>10.738</c:v>
                </c:pt>
                <c:pt idx="59">
                  <c:v>10.738</c:v>
                </c:pt>
                <c:pt idx="60">
                  <c:v>10.738</c:v>
                </c:pt>
                <c:pt idx="61">
                  <c:v>10.738</c:v>
                </c:pt>
                <c:pt idx="62">
                  <c:v>10.738</c:v>
                </c:pt>
                <c:pt idx="63">
                  <c:v>10.738</c:v>
                </c:pt>
                <c:pt idx="64">
                  <c:v>10.738</c:v>
                </c:pt>
                <c:pt idx="65">
                  <c:v>10.738</c:v>
                </c:pt>
                <c:pt idx="66">
                  <c:v>10.738</c:v>
                </c:pt>
                <c:pt idx="67">
                  <c:v>10.738</c:v>
                </c:pt>
                <c:pt idx="68">
                  <c:v>10.738</c:v>
                </c:pt>
                <c:pt idx="69">
                  <c:v>10.738</c:v>
                </c:pt>
                <c:pt idx="70">
                  <c:v>10.738</c:v>
                </c:pt>
                <c:pt idx="71">
                  <c:v>10.738</c:v>
                </c:pt>
                <c:pt idx="72">
                  <c:v>10.738</c:v>
                </c:pt>
                <c:pt idx="73">
                  <c:v>10.738</c:v>
                </c:pt>
                <c:pt idx="74">
                  <c:v>10.738</c:v>
                </c:pt>
                <c:pt idx="75">
                  <c:v>10.738</c:v>
                </c:pt>
                <c:pt idx="76">
                  <c:v>10.738</c:v>
                </c:pt>
                <c:pt idx="77">
                  <c:v>10.738</c:v>
                </c:pt>
                <c:pt idx="78">
                  <c:v>10.738</c:v>
                </c:pt>
                <c:pt idx="79">
                  <c:v>10.738</c:v>
                </c:pt>
                <c:pt idx="80">
                  <c:v>10.738</c:v>
                </c:pt>
                <c:pt idx="81">
                  <c:v>10.738</c:v>
                </c:pt>
                <c:pt idx="82">
                  <c:v>10.738</c:v>
                </c:pt>
                <c:pt idx="83">
                  <c:v>10.738</c:v>
                </c:pt>
                <c:pt idx="84">
                  <c:v>10.738</c:v>
                </c:pt>
                <c:pt idx="85">
                  <c:v>10.738</c:v>
                </c:pt>
                <c:pt idx="86">
                  <c:v>10.738</c:v>
                </c:pt>
                <c:pt idx="87">
                  <c:v>10.738</c:v>
                </c:pt>
                <c:pt idx="88">
                  <c:v>10.738</c:v>
                </c:pt>
                <c:pt idx="89">
                  <c:v>10.738</c:v>
                </c:pt>
                <c:pt idx="90">
                  <c:v>10.738</c:v>
                </c:pt>
                <c:pt idx="91">
                  <c:v>10.738</c:v>
                </c:pt>
                <c:pt idx="92">
                  <c:v>10.738</c:v>
                </c:pt>
                <c:pt idx="93">
                  <c:v>10.738</c:v>
                </c:pt>
                <c:pt idx="94">
                  <c:v>10.738</c:v>
                </c:pt>
                <c:pt idx="95">
                  <c:v>10.738</c:v>
                </c:pt>
                <c:pt idx="96">
                  <c:v>10.738</c:v>
                </c:pt>
                <c:pt idx="97">
                  <c:v>10.738</c:v>
                </c:pt>
                <c:pt idx="98">
                  <c:v>10.738</c:v>
                </c:pt>
                <c:pt idx="99">
                  <c:v>10.738</c:v>
                </c:pt>
                <c:pt idx="100">
                  <c:v>10.738</c:v>
                </c:pt>
                <c:pt idx="101">
                  <c:v>10.738</c:v>
                </c:pt>
                <c:pt idx="102">
                  <c:v>10.738</c:v>
                </c:pt>
                <c:pt idx="103">
                  <c:v>10.738</c:v>
                </c:pt>
                <c:pt idx="104">
                  <c:v>10.738</c:v>
                </c:pt>
                <c:pt idx="105">
                  <c:v>10.738</c:v>
                </c:pt>
                <c:pt idx="106">
                  <c:v>10.738</c:v>
                </c:pt>
                <c:pt idx="107">
                  <c:v>10.738</c:v>
                </c:pt>
                <c:pt idx="108">
                  <c:v>10.738</c:v>
                </c:pt>
                <c:pt idx="109">
                  <c:v>10.738</c:v>
                </c:pt>
                <c:pt idx="110">
                  <c:v>10.738</c:v>
                </c:pt>
                <c:pt idx="111">
                  <c:v>10.738</c:v>
                </c:pt>
                <c:pt idx="112">
                  <c:v>10.738</c:v>
                </c:pt>
                <c:pt idx="113">
                  <c:v>10.738</c:v>
                </c:pt>
                <c:pt idx="114">
                  <c:v>10.738</c:v>
                </c:pt>
                <c:pt idx="115">
                  <c:v>10.738</c:v>
                </c:pt>
                <c:pt idx="116">
                  <c:v>10.738</c:v>
                </c:pt>
                <c:pt idx="117">
                  <c:v>10.738</c:v>
                </c:pt>
                <c:pt idx="118">
                  <c:v>10.738</c:v>
                </c:pt>
                <c:pt idx="119">
                  <c:v>10.738</c:v>
                </c:pt>
                <c:pt idx="120">
                  <c:v>10.738</c:v>
                </c:pt>
                <c:pt idx="121">
                  <c:v>10.738</c:v>
                </c:pt>
                <c:pt idx="122">
                  <c:v>10.738</c:v>
                </c:pt>
                <c:pt idx="123">
                  <c:v>10.738</c:v>
                </c:pt>
                <c:pt idx="124">
                  <c:v>10.738</c:v>
                </c:pt>
                <c:pt idx="125">
                  <c:v>10.738</c:v>
                </c:pt>
                <c:pt idx="126">
                  <c:v>10.738</c:v>
                </c:pt>
                <c:pt idx="127">
                  <c:v>10.738</c:v>
                </c:pt>
                <c:pt idx="128">
                  <c:v>10.738</c:v>
                </c:pt>
                <c:pt idx="129">
                  <c:v>10.738</c:v>
                </c:pt>
                <c:pt idx="130">
                  <c:v>10.738</c:v>
                </c:pt>
                <c:pt idx="131">
                  <c:v>10.738</c:v>
                </c:pt>
                <c:pt idx="132">
                  <c:v>10.738</c:v>
                </c:pt>
                <c:pt idx="133">
                  <c:v>10.738</c:v>
                </c:pt>
                <c:pt idx="134">
                  <c:v>10.738</c:v>
                </c:pt>
                <c:pt idx="135">
                  <c:v>10.738</c:v>
                </c:pt>
                <c:pt idx="136">
                  <c:v>10.738</c:v>
                </c:pt>
                <c:pt idx="137">
                  <c:v>10.738</c:v>
                </c:pt>
                <c:pt idx="138">
                  <c:v>10.738</c:v>
                </c:pt>
                <c:pt idx="139">
                  <c:v>10.738</c:v>
                </c:pt>
                <c:pt idx="140">
                  <c:v>10.738</c:v>
                </c:pt>
                <c:pt idx="141">
                  <c:v>10.738</c:v>
                </c:pt>
                <c:pt idx="142">
                  <c:v>10.738</c:v>
                </c:pt>
                <c:pt idx="143">
                  <c:v>10.738</c:v>
                </c:pt>
                <c:pt idx="144">
                  <c:v>10.738</c:v>
                </c:pt>
                <c:pt idx="145">
                  <c:v>10.738</c:v>
                </c:pt>
                <c:pt idx="146">
                  <c:v>10.738</c:v>
                </c:pt>
                <c:pt idx="147">
                  <c:v>10.738</c:v>
                </c:pt>
                <c:pt idx="148">
                  <c:v>10.738</c:v>
                </c:pt>
                <c:pt idx="149">
                  <c:v>10.738</c:v>
                </c:pt>
                <c:pt idx="150">
                  <c:v>10.738</c:v>
                </c:pt>
                <c:pt idx="151">
                  <c:v>10.738</c:v>
                </c:pt>
                <c:pt idx="152">
                  <c:v>10.738</c:v>
                </c:pt>
                <c:pt idx="153">
                  <c:v>10.738</c:v>
                </c:pt>
                <c:pt idx="154">
                  <c:v>10.738</c:v>
                </c:pt>
                <c:pt idx="155">
                  <c:v>10.738</c:v>
                </c:pt>
                <c:pt idx="156">
                  <c:v>10.738</c:v>
                </c:pt>
                <c:pt idx="157">
                  <c:v>10.738</c:v>
                </c:pt>
                <c:pt idx="158">
                  <c:v>10.738</c:v>
                </c:pt>
                <c:pt idx="159">
                  <c:v>10.738</c:v>
                </c:pt>
                <c:pt idx="160">
                  <c:v>10.738</c:v>
                </c:pt>
                <c:pt idx="161">
                  <c:v>10.738</c:v>
                </c:pt>
                <c:pt idx="162">
                  <c:v>10.738</c:v>
                </c:pt>
                <c:pt idx="163">
                  <c:v>10.738</c:v>
                </c:pt>
                <c:pt idx="164">
                  <c:v>10.738</c:v>
                </c:pt>
                <c:pt idx="165">
                  <c:v>10.738</c:v>
                </c:pt>
                <c:pt idx="166">
                  <c:v>10.738</c:v>
                </c:pt>
                <c:pt idx="167">
                  <c:v>10.738</c:v>
                </c:pt>
              </c:numCache>
            </c:numRef>
          </c:val>
          <c:smooth val="0"/>
          <c:extLst>
            <c:ext xmlns:c16="http://schemas.microsoft.com/office/drawing/2014/chart" uri="{C3380CC4-5D6E-409C-BE32-E72D297353CC}">
              <c16:uniqueId val="{00000003-AB46-4768-9094-BBC4E4028D1A}"/>
            </c:ext>
          </c:extLst>
        </c:ser>
        <c:ser>
          <c:idx val="2"/>
          <c:order val="4"/>
          <c:tx>
            <c:strRef>
              <c:f>'Graficos 5-3 a 5-23_Flujos '!$BP$4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'!$BP$5:$BP$172</c:f>
              <c:numCache>
                <c:formatCode>General</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4-AB46-4768-9094-BBC4E4028D1A}"/>
            </c:ext>
          </c:extLst>
        </c:ser>
        <c:dLbls>
          <c:showLegendKey val="0"/>
          <c:showVal val="0"/>
          <c:showCatName val="0"/>
          <c:showSerName val="0"/>
          <c:showPercent val="0"/>
          <c:showBubbleSize val="0"/>
        </c:dLbls>
        <c:smooth val="0"/>
        <c:axId val="1027096384"/>
        <c:axId val="1027095840"/>
      </c:lineChart>
      <c:dateAx>
        <c:axId val="10270963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1027095840"/>
        <c:crosses val="autoZero"/>
        <c:auto val="1"/>
        <c:lblOffset val="100"/>
        <c:baseTimeUnit val="months"/>
      </c:dateAx>
      <c:valAx>
        <c:axId val="102709584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027096384"/>
        <c:crosses val="autoZero"/>
        <c:crossBetween val="between"/>
      </c:valAx>
      <c:spPr>
        <a:noFill/>
        <a:ln>
          <a:noFill/>
        </a:ln>
        <a:effectLst/>
      </c:spPr>
    </c:plotArea>
    <c:legend>
      <c:legendPos val="b"/>
      <c:layout>
        <c:manualLayout>
          <c:xMode val="edge"/>
          <c:yMode val="edge"/>
          <c:x val="0.10119459843565604"/>
          <c:y val="0.92211125979999242"/>
          <c:w val="0.8283275283291246"/>
          <c:h val="6.6238259216321677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r>
              <a:rPr lang="es-MX" sz="1200" b="1"/>
              <a:t>El Porvenir - La Belleza </a:t>
            </a:r>
          </a:p>
        </c:rich>
      </c:tx>
      <c:overlay val="0"/>
      <c:spPr>
        <a:noFill/>
        <a:ln>
          <a:noFill/>
        </a:ln>
        <a:effectLst/>
      </c:spPr>
      <c:txPr>
        <a:bodyPr rot="0" spcFirstLastPara="1" vertOverflow="ellipsis" vert="horz" wrap="square" anchor="ctr" anchorCtr="1"/>
        <a:lstStyle/>
        <a:p>
          <a:pPr>
            <a:defRPr sz="1200" b="1" i="0" u="none" strike="noStrike" kern="1200" cap="none" spc="0" normalizeH="0" baseline="0">
              <a:solidFill>
                <a:schemeClr val="tx1"/>
              </a:solidFill>
              <a:latin typeface="Arial" panose="020B0604020202020204" pitchFamily="34" charset="0"/>
              <a:ea typeface="+mj-ea"/>
              <a:cs typeface="Arial" panose="020B0604020202020204" pitchFamily="34" charset="0"/>
            </a:defRPr>
          </a:pPr>
          <a:endParaRPr lang="es-CO"/>
        </a:p>
      </c:txPr>
    </c:title>
    <c:autoTitleDeleted val="0"/>
    <c:plotArea>
      <c:layout/>
      <c:lineChart>
        <c:grouping val="standard"/>
        <c:varyColors val="0"/>
        <c:ser>
          <c:idx val="0"/>
          <c:order val="0"/>
          <c:tx>
            <c:strRef>
              <c:f>'Graficos 5-3 a 5-23_Flujos '!$X$4</c:f>
              <c:strCache>
                <c:ptCount val="1"/>
                <c:pt idx="0">
                  <c:v>Flujo Oferta1</c:v>
                </c:pt>
              </c:strCache>
            </c:strRef>
          </c:tx>
          <c:spPr>
            <a:ln w="31750" cap="rnd">
              <a:solidFill>
                <a:srgbClr val="00206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'!$X$5:$X$172</c:f>
              <c:numCache>
                <c:formatCode>General</c:formatCode>
                <c:ptCount val="168"/>
                <c:pt idx="0">
                  <c:v>301.63288162850665</c:v>
                </c:pt>
                <c:pt idx="1">
                  <c:v>293.84329078564997</c:v>
                </c:pt>
                <c:pt idx="2">
                  <c:v>293.2135781366909</c:v>
                </c:pt>
                <c:pt idx="3">
                  <c:v>289.70102368433493</c:v>
                </c:pt>
                <c:pt idx="4">
                  <c:v>284.41913658186115</c:v>
                </c:pt>
                <c:pt idx="5">
                  <c:v>282.53626137920639</c:v>
                </c:pt>
                <c:pt idx="6">
                  <c:v>281.50024927628272</c:v>
                </c:pt>
                <c:pt idx="7">
                  <c:v>279.26215870156284</c:v>
                </c:pt>
                <c:pt idx="8">
                  <c:v>275.50859323561383</c:v>
                </c:pt>
                <c:pt idx="9">
                  <c:v>273.06979875886714</c:v>
                </c:pt>
                <c:pt idx="10">
                  <c:v>269.52067557315922</c:v>
                </c:pt>
                <c:pt idx="11">
                  <c:v>268.29271009526997</c:v>
                </c:pt>
                <c:pt idx="12">
                  <c:v>245.31264293487288</c:v>
                </c:pt>
                <c:pt idx="13">
                  <c:v>252.56868592688159</c:v>
                </c:pt>
                <c:pt idx="14">
                  <c:v>250.47392036285953</c:v>
                </c:pt>
                <c:pt idx="15">
                  <c:v>248.76396672362205</c:v>
                </c:pt>
                <c:pt idx="16">
                  <c:v>242.40918931392355</c:v>
                </c:pt>
                <c:pt idx="17">
                  <c:v>239.74985784617763</c:v>
                </c:pt>
                <c:pt idx="18">
                  <c:v>239.58996978847131</c:v>
                </c:pt>
                <c:pt idx="19">
                  <c:v>236.49299389258692</c:v>
                </c:pt>
                <c:pt idx="20">
                  <c:v>235.32724553716116</c:v>
                </c:pt>
                <c:pt idx="21">
                  <c:v>235.27585443985083</c:v>
                </c:pt>
                <c:pt idx="22">
                  <c:v>231.82724269479468</c:v>
                </c:pt>
                <c:pt idx="23">
                  <c:v>239.9498760795899</c:v>
                </c:pt>
                <c:pt idx="24">
                  <c:v>237.98137624647688</c:v>
                </c:pt>
                <c:pt idx="25">
                  <c:v>235.48164442289544</c:v>
                </c:pt>
                <c:pt idx="26">
                  <c:v>227.34388533490755</c:v>
                </c:pt>
                <c:pt idx="27">
                  <c:v>223.60181386645729</c:v>
                </c:pt>
                <c:pt idx="28">
                  <c:v>221.23831212304447</c:v>
                </c:pt>
                <c:pt idx="29">
                  <c:v>218.27821354948389</c:v>
                </c:pt>
                <c:pt idx="30">
                  <c:v>218.46272417338685</c:v>
                </c:pt>
                <c:pt idx="31">
                  <c:v>215.38984203042423</c:v>
                </c:pt>
                <c:pt idx="32">
                  <c:v>212.54513343519261</c:v>
                </c:pt>
                <c:pt idx="33">
                  <c:v>211.5082641081857</c:v>
                </c:pt>
                <c:pt idx="34">
                  <c:v>209.67890132694788</c:v>
                </c:pt>
                <c:pt idx="35">
                  <c:v>210.03405455668724</c:v>
                </c:pt>
                <c:pt idx="36">
                  <c:v>191.06207475829535</c:v>
                </c:pt>
                <c:pt idx="37">
                  <c:v>187.85253502031355</c:v>
                </c:pt>
                <c:pt idx="38">
                  <c:v>188.75460619946239</c:v>
                </c:pt>
                <c:pt idx="39">
                  <c:v>186.91405392336458</c:v>
                </c:pt>
                <c:pt idx="40">
                  <c:v>186.42046024168496</c:v>
                </c:pt>
                <c:pt idx="41">
                  <c:v>180.45909679584111</c:v>
                </c:pt>
                <c:pt idx="42">
                  <c:v>180.33183953581204</c:v>
                </c:pt>
                <c:pt idx="43">
                  <c:v>178.08228767481273</c:v>
                </c:pt>
                <c:pt idx="44">
                  <c:v>176.86740671928465</c:v>
                </c:pt>
                <c:pt idx="45">
                  <c:v>176.42243922894124</c:v>
                </c:pt>
                <c:pt idx="46">
                  <c:v>183.3376286676222</c:v>
                </c:pt>
                <c:pt idx="47">
                  <c:v>182.10539157841663</c:v>
                </c:pt>
                <c:pt idx="48">
                  <c:v>174.41121316222313</c:v>
                </c:pt>
                <c:pt idx="49">
                  <c:v>179.55561435937545</c:v>
                </c:pt>
                <c:pt idx="50">
                  <c:v>178.82739719622361</c:v>
                </c:pt>
                <c:pt idx="51">
                  <c:v>177.36856688486102</c:v>
                </c:pt>
                <c:pt idx="52">
                  <c:v>176.73327603785697</c:v>
                </c:pt>
                <c:pt idx="53">
                  <c:v>175.34007300822509</c:v>
                </c:pt>
                <c:pt idx="54">
                  <c:v>174.38259302304243</c:v>
                </c:pt>
                <c:pt idx="55">
                  <c:v>172.88490407030929</c:v>
                </c:pt>
                <c:pt idx="56">
                  <c:v>171.38455128712008</c:v>
                </c:pt>
                <c:pt idx="57">
                  <c:v>171.05703661659288</c:v>
                </c:pt>
                <c:pt idx="58">
                  <c:v>169.59508977655025</c:v>
                </c:pt>
                <c:pt idx="59">
                  <c:v>169.90786080578164</c:v>
                </c:pt>
                <c:pt idx="60">
                  <c:v>102.23875630117254</c:v>
                </c:pt>
                <c:pt idx="61">
                  <c:v>98.099699588201474</c:v>
                </c:pt>
                <c:pt idx="62">
                  <c:v>97.322531344369054</c:v>
                </c:pt>
                <c:pt idx="63">
                  <c:v>95.019557794032153</c:v>
                </c:pt>
                <c:pt idx="64">
                  <c:v>93.67720132129034</c:v>
                </c:pt>
                <c:pt idx="65">
                  <c:v>91.767074086645152</c:v>
                </c:pt>
                <c:pt idx="66">
                  <c:v>91.474444100109395</c:v>
                </c:pt>
                <c:pt idx="67">
                  <c:v>90.332848929567263</c:v>
                </c:pt>
                <c:pt idx="68">
                  <c:v>88.288450401683804</c:v>
                </c:pt>
                <c:pt idx="69">
                  <c:v>88.035168037400581</c:v>
                </c:pt>
                <c:pt idx="70">
                  <c:v>83.71112560009351</c:v>
                </c:pt>
                <c:pt idx="71">
                  <c:v>82.956963431206532</c:v>
                </c:pt>
                <c:pt idx="72">
                  <c:v>84.803162697877269</c:v>
                </c:pt>
                <c:pt idx="73">
                  <c:v>81.479688960593194</c:v>
                </c:pt>
                <c:pt idx="74">
                  <c:v>81.830067900649738</c:v>
                </c:pt>
                <c:pt idx="75">
                  <c:v>77.505497392790858</c:v>
                </c:pt>
                <c:pt idx="76">
                  <c:v>77.315115357632749</c:v>
                </c:pt>
                <c:pt idx="77">
                  <c:v>75.020323264121544</c:v>
                </c:pt>
                <c:pt idx="78">
                  <c:v>74.754076051351149</c:v>
                </c:pt>
                <c:pt idx="79">
                  <c:v>72.359758545120712</c:v>
                </c:pt>
                <c:pt idx="80">
                  <c:v>69.318202972004656</c:v>
                </c:pt>
                <c:pt idx="81">
                  <c:v>68.260687872185372</c:v>
                </c:pt>
                <c:pt idx="82">
                  <c:v>63.770641328941565</c:v>
                </c:pt>
                <c:pt idx="83">
                  <c:v>64.647786483925302</c:v>
                </c:pt>
                <c:pt idx="84">
                  <c:v>62.308547182299662</c:v>
                </c:pt>
                <c:pt idx="85">
                  <c:v>57.958376295340713</c:v>
                </c:pt>
                <c:pt idx="86">
                  <c:v>56.825164215639234</c:v>
                </c:pt>
                <c:pt idx="87">
                  <c:v>54.151613319525495</c:v>
                </c:pt>
                <c:pt idx="88">
                  <c:v>53.608249113021884</c:v>
                </c:pt>
                <c:pt idx="89">
                  <c:v>50.799428726895712</c:v>
                </c:pt>
                <c:pt idx="90">
                  <c:v>49.084318612294737</c:v>
                </c:pt>
                <c:pt idx="91">
                  <c:v>43.173905877687503</c:v>
                </c:pt>
                <c:pt idx="92">
                  <c:v>40.633883819216862</c:v>
                </c:pt>
                <c:pt idx="93">
                  <c:v>39.084106488793623</c:v>
                </c:pt>
                <c:pt idx="94">
                  <c:v>36.089941058482509</c:v>
                </c:pt>
                <c:pt idx="95">
                  <c:v>37.054881999036297</c:v>
                </c:pt>
                <c:pt idx="96">
                  <c:v>35.124810684355907</c:v>
                </c:pt>
                <c:pt idx="97">
                  <c:v>31.009326535509899</c:v>
                </c:pt>
                <c:pt idx="98">
                  <c:v>30.883419986697845</c:v>
                </c:pt>
                <c:pt idx="99">
                  <c:v>28.682999562937766</c:v>
                </c:pt>
                <c:pt idx="100">
                  <c:v>21.376069466117769</c:v>
                </c:pt>
                <c:pt idx="101">
                  <c:v>17.901984275144059</c:v>
                </c:pt>
                <c:pt idx="102">
                  <c:v>19.820913161092903</c:v>
                </c:pt>
                <c:pt idx="103">
                  <c:v>17.752453040855471</c:v>
                </c:pt>
                <c:pt idx="104">
                  <c:v>14.162471341202036</c:v>
                </c:pt>
                <c:pt idx="105">
                  <c:v>14.763367577805184</c:v>
                </c:pt>
                <c:pt idx="106">
                  <c:v>14.760288043296896</c:v>
                </c:pt>
                <c:pt idx="107">
                  <c:v>16.003046550031286</c:v>
                </c:pt>
                <c:pt idx="108">
                  <c:v>8.9733375028590672</c:v>
                </c:pt>
                <c:pt idx="109">
                  <c:v>5.2246112963766791</c:v>
                </c:pt>
                <c:pt idx="110">
                  <c:v>3.9771095175528899</c:v>
                </c:pt>
                <c:pt idx="111">
                  <c:v>1.5678176883957349</c:v>
                </c:pt>
                <c:pt idx="112">
                  <c:v>0.29848515405319631</c:v>
                </c:pt>
                <c:pt idx="113">
                  <c:v>-2.9621249612537213</c:v>
                </c:pt>
                <c:pt idx="114">
                  <c:v>-2.7039096181397326</c:v>
                </c:pt>
                <c:pt idx="115">
                  <c:v>-5.8039991678670049</c:v>
                </c:pt>
                <c:pt idx="116">
                  <c:v>-8.6919985105050728</c:v>
                </c:pt>
                <c:pt idx="117">
                  <c:v>-9.4691100046038628</c:v>
                </c:pt>
                <c:pt idx="118">
                  <c:v>-12.699172444816213</c:v>
                </c:pt>
                <c:pt idx="119">
                  <c:v>-11.574110364890657</c:v>
                </c:pt>
                <c:pt idx="120">
                  <c:v>-13.903790515672881</c:v>
                </c:pt>
                <c:pt idx="121">
                  <c:v>-18.383444301609416</c:v>
                </c:pt>
                <c:pt idx="122">
                  <c:v>-18.783176212513354</c:v>
                </c:pt>
                <c:pt idx="123">
                  <c:v>-21.314008987275884</c:v>
                </c:pt>
                <c:pt idx="124">
                  <c:v>-22.175159650039859</c:v>
                </c:pt>
                <c:pt idx="125">
                  <c:v>-24.979152804240584</c:v>
                </c:pt>
                <c:pt idx="126">
                  <c:v>-25.897887482133228</c:v>
                </c:pt>
                <c:pt idx="127">
                  <c:v>-29.772495928045828</c:v>
                </c:pt>
                <c:pt idx="128">
                  <c:v>-33.506368828646373</c:v>
                </c:pt>
                <c:pt idx="129">
                  <c:v>-35.015919959696475</c:v>
                </c:pt>
                <c:pt idx="130">
                  <c:v>-39.164549235429149</c:v>
                </c:pt>
                <c:pt idx="131">
                  <c:v>-38.8021543447976</c:v>
                </c:pt>
                <c:pt idx="132">
                  <c:v>-57.968807410798036</c:v>
                </c:pt>
                <c:pt idx="133">
                  <c:v>-58.952732979611028</c:v>
                </c:pt>
                <c:pt idx="134">
                  <c:v>-55.732111735851504</c:v>
                </c:pt>
                <c:pt idx="135">
                  <c:v>-54.748142538708635</c:v>
                </c:pt>
                <c:pt idx="136">
                  <c:v>-52.111403980932664</c:v>
                </c:pt>
                <c:pt idx="137">
                  <c:v>-51.622306878096424</c:v>
                </c:pt>
                <c:pt idx="138">
                  <c:v>-52.364855016581714</c:v>
                </c:pt>
                <c:pt idx="139">
                  <c:v>-59.69084943679627</c:v>
                </c:pt>
                <c:pt idx="140">
                  <c:v>-66.807123669073917</c:v>
                </c:pt>
                <c:pt idx="141">
                  <c:v>-71.544956286088564</c:v>
                </c:pt>
                <c:pt idx="142">
                  <c:v>-78.927599817223381</c:v>
                </c:pt>
                <c:pt idx="143">
                  <c:v>-81.462675996881444</c:v>
                </c:pt>
                <c:pt idx="144">
                  <c:v>-108.19552342244424</c:v>
                </c:pt>
                <c:pt idx="145">
                  <c:v>-111.34113187546609</c:v>
                </c:pt>
                <c:pt idx="146">
                  <c:v>-110.34235141531099</c:v>
                </c:pt>
                <c:pt idx="147">
                  <c:v>-111.41350455314387</c:v>
                </c:pt>
                <c:pt idx="148">
                  <c:v>-111.02205739868805</c:v>
                </c:pt>
                <c:pt idx="149">
                  <c:v>-112.67687009897782</c:v>
                </c:pt>
                <c:pt idx="150">
                  <c:v>-111.56942427984904</c:v>
                </c:pt>
                <c:pt idx="151">
                  <c:v>-113.20739739050623</c:v>
                </c:pt>
                <c:pt idx="152">
                  <c:v>-114.63215397205204</c:v>
                </c:pt>
                <c:pt idx="153">
                  <c:v>-113.67801551317098</c:v>
                </c:pt>
                <c:pt idx="154">
                  <c:v>-115.11639330233447</c:v>
                </c:pt>
                <c:pt idx="155">
                  <c:v>-111.93212494137697</c:v>
                </c:pt>
                <c:pt idx="156">
                  <c:v>-112.57159294351004</c:v>
                </c:pt>
                <c:pt idx="157">
                  <c:v>-115.44443353416864</c:v>
                </c:pt>
                <c:pt idx="158">
                  <c:v>-114.18684584880248</c:v>
                </c:pt>
                <c:pt idx="159">
                  <c:v>-115.0243101613014</c:v>
                </c:pt>
                <c:pt idx="160">
                  <c:v>-114.40562673303066</c:v>
                </c:pt>
                <c:pt idx="161">
                  <c:v>-115.98251084086951</c:v>
                </c:pt>
                <c:pt idx="162">
                  <c:v>-114.99111650860868</c:v>
                </c:pt>
                <c:pt idx="163">
                  <c:v>-117.35764580755495</c:v>
                </c:pt>
                <c:pt idx="164">
                  <c:v>-119.68856429995503</c:v>
                </c:pt>
                <c:pt idx="165">
                  <c:v>-119.5952343721292</c:v>
                </c:pt>
                <c:pt idx="166">
                  <c:v>-122.03926844097441</c:v>
                </c:pt>
                <c:pt idx="167">
                  <c:v>-119.68515644234139</c:v>
                </c:pt>
              </c:numCache>
            </c:numRef>
          </c:val>
          <c:smooth val="0"/>
          <c:extLst>
            <c:ext xmlns:c16="http://schemas.microsoft.com/office/drawing/2014/chart" uri="{C3380CC4-5D6E-409C-BE32-E72D297353CC}">
              <c16:uniqueId val="{00000000-F08E-45AC-8511-FD92E8E98A06}"/>
            </c:ext>
          </c:extLst>
        </c:ser>
        <c:ser>
          <c:idx val="3"/>
          <c:order val="1"/>
          <c:tx>
            <c:strRef>
              <c:f>'Graficos 5-3 a 5-23_Flujos '!$Y$4</c:f>
              <c:strCache>
                <c:ptCount val="1"/>
                <c:pt idx="0">
                  <c:v>Flujo Oferta2</c:v>
                </c:pt>
              </c:strCache>
            </c:strRef>
          </c:tx>
          <c:spPr>
            <a:ln w="34925" cap="rnd">
              <a:solidFill>
                <a:schemeClr val="accent4"/>
              </a:solidFill>
              <a:prstDash val="sysDot"/>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'!$Y$5:$Y$172</c:f>
              <c:numCache>
                <c:formatCode>General</c:formatCode>
                <c:ptCount val="168"/>
                <c:pt idx="0">
                  <c:v>402.54179536707773</c:v>
                </c:pt>
                <c:pt idx="1">
                  <c:v>400.80357154237845</c:v>
                </c:pt>
                <c:pt idx="2">
                  <c:v>400.69026969197409</c:v>
                </c:pt>
                <c:pt idx="3">
                  <c:v>387.85270692639267</c:v>
                </c:pt>
                <c:pt idx="4">
                  <c:v>366.29106828236411</c:v>
                </c:pt>
                <c:pt idx="5">
                  <c:v>392.61781342451184</c:v>
                </c:pt>
                <c:pt idx="6">
                  <c:v>377.63241159649863</c:v>
                </c:pt>
                <c:pt idx="7">
                  <c:v>379.36832272356162</c:v>
                </c:pt>
                <c:pt idx="8">
                  <c:v>382.00508209522491</c:v>
                </c:pt>
                <c:pt idx="9">
                  <c:v>376.25649342018426</c:v>
                </c:pt>
                <c:pt idx="10">
                  <c:v>369.28914166326047</c:v>
                </c:pt>
                <c:pt idx="11">
                  <c:v>364.80932267093215</c:v>
                </c:pt>
                <c:pt idx="12">
                  <c:v>369.57814018991053</c:v>
                </c:pt>
                <c:pt idx="13">
                  <c:v>364.77391100046714</c:v>
                </c:pt>
                <c:pt idx="14">
                  <c:v>361.87197055838897</c:v>
                </c:pt>
                <c:pt idx="15">
                  <c:v>357.85218730043152</c:v>
                </c:pt>
                <c:pt idx="16">
                  <c:v>354.55749178055612</c:v>
                </c:pt>
                <c:pt idx="17">
                  <c:v>350.39275552907225</c:v>
                </c:pt>
                <c:pt idx="18">
                  <c:v>348.10569221557455</c:v>
                </c:pt>
                <c:pt idx="19">
                  <c:v>344.85912577987381</c:v>
                </c:pt>
                <c:pt idx="20">
                  <c:v>341.68141165356747</c:v>
                </c:pt>
                <c:pt idx="21">
                  <c:v>339.71465801894851</c:v>
                </c:pt>
                <c:pt idx="22">
                  <c:v>336.42222231131223</c:v>
                </c:pt>
                <c:pt idx="23">
                  <c:v>335.6979482548237</c:v>
                </c:pt>
                <c:pt idx="24">
                  <c:v>332.45154917939465</c:v>
                </c:pt>
                <c:pt idx="25">
                  <c:v>328.67805293897788</c:v>
                </c:pt>
                <c:pt idx="26">
                  <c:v>326.86644809122697</c:v>
                </c:pt>
                <c:pt idx="27">
                  <c:v>323.89822756112551</c:v>
                </c:pt>
                <c:pt idx="28">
                  <c:v>321.73070060212979</c:v>
                </c:pt>
                <c:pt idx="29">
                  <c:v>318.62144416441129</c:v>
                </c:pt>
                <c:pt idx="30">
                  <c:v>315.47354683035724</c:v>
                </c:pt>
                <c:pt idx="31">
                  <c:v>309.52467602241882</c:v>
                </c:pt>
                <c:pt idx="32">
                  <c:v>304.2815338969765</c:v>
                </c:pt>
                <c:pt idx="33">
                  <c:v>300.23519179029881</c:v>
                </c:pt>
                <c:pt idx="34">
                  <c:v>294.9056262032143</c:v>
                </c:pt>
                <c:pt idx="35">
                  <c:v>292.11502378887019</c:v>
                </c:pt>
                <c:pt idx="36">
                  <c:v>288.21465071602711</c:v>
                </c:pt>
                <c:pt idx="37">
                  <c:v>282.28029406981034</c:v>
                </c:pt>
                <c:pt idx="38">
                  <c:v>278.32503985111964</c:v>
                </c:pt>
                <c:pt idx="39">
                  <c:v>273.20260579903584</c:v>
                </c:pt>
                <c:pt idx="40">
                  <c:v>268.86804883683567</c:v>
                </c:pt>
                <c:pt idx="41">
                  <c:v>263.56728653668131</c:v>
                </c:pt>
                <c:pt idx="42">
                  <c:v>260.49842812979784</c:v>
                </c:pt>
                <c:pt idx="43">
                  <c:v>256.64615712923614</c:v>
                </c:pt>
                <c:pt idx="44">
                  <c:v>253.16807957967762</c:v>
                </c:pt>
                <c:pt idx="45">
                  <c:v>250.95035296768003</c:v>
                </c:pt>
                <c:pt idx="46">
                  <c:v>247.4311137545011</c:v>
                </c:pt>
                <c:pt idx="47">
                  <c:v>246.51126402868567</c:v>
                </c:pt>
                <c:pt idx="48">
                  <c:v>243.86375607472428</c:v>
                </c:pt>
                <c:pt idx="49">
                  <c:v>239.55328547729926</c:v>
                </c:pt>
                <c:pt idx="50">
                  <c:v>237.2452471927445</c:v>
                </c:pt>
                <c:pt idx="51">
                  <c:v>233.77516091569169</c:v>
                </c:pt>
                <c:pt idx="52">
                  <c:v>231.08684647760037</c:v>
                </c:pt>
                <c:pt idx="53">
                  <c:v>227.42716014442601</c:v>
                </c:pt>
                <c:pt idx="54">
                  <c:v>225.24257818653086</c:v>
                </c:pt>
                <c:pt idx="55">
                  <c:v>221.48661330359334</c:v>
                </c:pt>
                <c:pt idx="56">
                  <c:v>217.73251487002585</c:v>
                </c:pt>
                <c:pt idx="57">
                  <c:v>215.22832773398989</c:v>
                </c:pt>
                <c:pt idx="58">
                  <c:v>211.41892918579595</c:v>
                </c:pt>
                <c:pt idx="59">
                  <c:v>210.26172704991143</c:v>
                </c:pt>
                <c:pt idx="60">
                  <c:v>152.27142481895862</c:v>
                </c:pt>
                <c:pt idx="61">
                  <c:v>146.21050732611911</c:v>
                </c:pt>
                <c:pt idx="62">
                  <c:v>143.33795063412981</c:v>
                </c:pt>
                <c:pt idx="63">
                  <c:v>139.08623327780515</c:v>
                </c:pt>
                <c:pt idx="64">
                  <c:v>135.95944258052623</c:v>
                </c:pt>
                <c:pt idx="65">
                  <c:v>131.99791693215957</c:v>
                </c:pt>
                <c:pt idx="66">
                  <c:v>130.66967404459137</c:v>
                </c:pt>
                <c:pt idx="67">
                  <c:v>128.848512870376</c:v>
                </c:pt>
                <c:pt idx="68">
                  <c:v>126.27867681672797</c:v>
                </c:pt>
                <c:pt idx="69">
                  <c:v>125.47754090093076</c:v>
                </c:pt>
                <c:pt idx="70">
                  <c:v>122.26965407439275</c:v>
                </c:pt>
                <c:pt idx="71">
                  <c:v>121.74020486330846</c:v>
                </c:pt>
                <c:pt idx="72">
                  <c:v>119.64222126104869</c:v>
                </c:pt>
                <c:pt idx="73">
                  <c:v>115.52986755641177</c:v>
                </c:pt>
                <c:pt idx="74">
                  <c:v>116.39495060255285</c:v>
                </c:pt>
                <c:pt idx="75">
                  <c:v>113.9988909305539</c:v>
                </c:pt>
                <c:pt idx="76">
                  <c:v>113.20051341806538</c:v>
                </c:pt>
                <c:pt idx="77">
                  <c:v>110.67936575459316</c:v>
                </c:pt>
                <c:pt idx="78">
                  <c:v>109.63079641148215</c:v>
                </c:pt>
                <c:pt idx="79">
                  <c:v>105.80472082173219</c:v>
                </c:pt>
                <c:pt idx="80">
                  <c:v>101.9217853739392</c:v>
                </c:pt>
                <c:pt idx="81">
                  <c:v>100.39080672775162</c:v>
                </c:pt>
                <c:pt idx="82">
                  <c:v>95.400973864481784</c:v>
                </c:pt>
                <c:pt idx="83">
                  <c:v>95.873681666853372</c:v>
                </c:pt>
                <c:pt idx="84">
                  <c:v>93.315953990269918</c:v>
                </c:pt>
                <c:pt idx="85">
                  <c:v>88.679384294548072</c:v>
                </c:pt>
                <c:pt idx="86">
                  <c:v>86.87171046732692</c:v>
                </c:pt>
                <c:pt idx="87">
                  <c:v>83.890384040190838</c:v>
                </c:pt>
                <c:pt idx="88">
                  <c:v>83.022253722301684</c:v>
                </c:pt>
                <c:pt idx="89">
                  <c:v>79.833093036606442</c:v>
                </c:pt>
                <c:pt idx="90">
                  <c:v>77.468349461560138</c:v>
                </c:pt>
                <c:pt idx="91">
                  <c:v>72.133087364258245</c:v>
                </c:pt>
                <c:pt idx="92">
                  <c:v>68.554151379212271</c:v>
                </c:pt>
                <c:pt idx="93">
                  <c:v>66.271471379441209</c:v>
                </c:pt>
                <c:pt idx="94">
                  <c:v>62.313617641513702</c:v>
                </c:pt>
                <c:pt idx="95">
                  <c:v>62.125300967600197</c:v>
                </c:pt>
                <c:pt idx="96">
                  <c:v>58.9270068728365</c:v>
                </c:pt>
                <c:pt idx="97">
                  <c:v>53.589755483262707</c:v>
                </c:pt>
                <c:pt idx="98">
                  <c:v>52.035043303563725</c:v>
                </c:pt>
                <c:pt idx="99">
                  <c:v>48.37976514728507</c:v>
                </c:pt>
                <c:pt idx="100">
                  <c:v>45.648802007606719</c:v>
                </c:pt>
                <c:pt idx="101">
                  <c:v>41.210128156584688</c:v>
                </c:pt>
                <c:pt idx="102">
                  <c:v>39.726839259266853</c:v>
                </c:pt>
                <c:pt idx="103">
                  <c:v>37.107260960852727</c:v>
                </c:pt>
                <c:pt idx="104">
                  <c:v>33.983058034616988</c:v>
                </c:pt>
                <c:pt idx="105">
                  <c:v>32.989390681905206</c:v>
                </c:pt>
                <c:pt idx="106">
                  <c:v>30.408731279312633</c:v>
                </c:pt>
                <c:pt idx="107">
                  <c:v>31.30471016082447</c:v>
                </c:pt>
                <c:pt idx="108">
                  <c:v>31.349107928050216</c:v>
                </c:pt>
                <c:pt idx="109">
                  <c:v>27.361830701876897</c:v>
                </c:pt>
                <c:pt idx="110">
                  <c:v>25.874704352929257</c:v>
                </c:pt>
                <c:pt idx="111">
                  <c:v>23.226408530259505</c:v>
                </c:pt>
                <c:pt idx="112">
                  <c:v>21.717903673241381</c:v>
                </c:pt>
                <c:pt idx="113">
                  <c:v>18.536269564705435</c:v>
                </c:pt>
                <c:pt idx="114">
                  <c:v>18.574104948726017</c:v>
                </c:pt>
                <c:pt idx="115">
                  <c:v>15.653831076575443</c:v>
                </c:pt>
                <c:pt idx="116">
                  <c:v>12.937642833741847</c:v>
                </c:pt>
                <c:pt idx="117">
                  <c:v>12.079382776748389</c:v>
                </c:pt>
                <c:pt idx="118">
                  <c:v>9.0510235910769552</c:v>
                </c:pt>
                <c:pt idx="119">
                  <c:v>9.8932898289640434</c:v>
                </c:pt>
                <c:pt idx="120">
                  <c:v>7.6499469064292498</c:v>
                </c:pt>
                <c:pt idx="121">
                  <c:v>3.5214493957464583</c:v>
                </c:pt>
                <c:pt idx="122">
                  <c:v>2.9745729595306329</c:v>
                </c:pt>
                <c:pt idx="123">
                  <c:v>0.56791714910650626</c:v>
                </c:pt>
                <c:pt idx="124">
                  <c:v>-0.40471984189935029</c:v>
                </c:pt>
                <c:pt idx="125">
                  <c:v>-3.3377590122399852</c:v>
                </c:pt>
                <c:pt idx="126">
                  <c:v>-4.6515626730397344</c:v>
                </c:pt>
                <c:pt idx="127">
                  <c:v>-9.110653689422179</c:v>
                </c:pt>
                <c:pt idx="128">
                  <c:v>-13.439574171032291</c:v>
                </c:pt>
                <c:pt idx="129">
                  <c:v>-15.566772796155419</c:v>
                </c:pt>
                <c:pt idx="130">
                  <c:v>-20.317196493968368</c:v>
                </c:pt>
                <c:pt idx="131">
                  <c:v>-20.594169862859417</c:v>
                </c:pt>
                <c:pt idx="132">
                  <c:v>-40.467017277260311</c:v>
                </c:pt>
                <c:pt idx="133">
                  <c:v>-41.641967748699244</c:v>
                </c:pt>
                <c:pt idx="134">
                  <c:v>-38.602281461178791</c:v>
                </c:pt>
                <c:pt idx="135">
                  <c:v>-37.808209401380736</c:v>
                </c:pt>
                <c:pt idx="136">
                  <c:v>-35.375668137858156</c:v>
                </c:pt>
                <c:pt idx="137">
                  <c:v>-35.084377318329643</c:v>
                </c:pt>
                <c:pt idx="138">
                  <c:v>-35.803223343682475</c:v>
                </c:pt>
                <c:pt idx="139">
                  <c:v>-42.864019023370929</c:v>
                </c:pt>
                <c:pt idx="140">
                  <c:v>-48.074389517889358</c:v>
                </c:pt>
                <c:pt idx="141">
                  <c:v>-50.422790368495043</c:v>
                </c:pt>
                <c:pt idx="142">
                  <c:v>-55.326271687168628</c:v>
                </c:pt>
                <c:pt idx="143">
                  <c:v>-55.492013470560778</c:v>
                </c:pt>
                <c:pt idx="144">
                  <c:v>-67.761101540178061</c:v>
                </c:pt>
                <c:pt idx="145">
                  <c:v>-66.32050083874492</c:v>
                </c:pt>
                <c:pt idx="146">
                  <c:v>-60.62675358861452</c:v>
                </c:pt>
                <c:pt idx="147">
                  <c:v>-57.078679482801817</c:v>
                </c:pt>
                <c:pt idx="148">
                  <c:v>-52.121473463252187</c:v>
                </c:pt>
                <c:pt idx="149">
                  <c:v>-49.15775771724293</c:v>
                </c:pt>
                <c:pt idx="150">
                  <c:v>-46.949798888992518</c:v>
                </c:pt>
                <c:pt idx="151">
                  <c:v>-50.987344223016407</c:v>
                </c:pt>
                <c:pt idx="152">
                  <c:v>-54.871677359216847</c:v>
                </c:pt>
                <c:pt idx="153">
                  <c:v>-56.330582370981574</c:v>
                </c:pt>
                <c:pt idx="154">
                  <c:v>-60.18544575368287</c:v>
                </c:pt>
                <c:pt idx="155">
                  <c:v>-59.422071837936528</c:v>
                </c:pt>
                <c:pt idx="156">
                  <c:v>-62.469981780741364</c:v>
                </c:pt>
                <c:pt idx="157">
                  <c:v>-67.768584590638056</c:v>
                </c:pt>
                <c:pt idx="158">
                  <c:v>-68.885771047964226</c:v>
                </c:pt>
                <c:pt idx="159">
                  <c:v>-72.133020035340451</c:v>
                </c:pt>
                <c:pt idx="160">
                  <c:v>-73.92609919316601</c:v>
                </c:pt>
                <c:pt idx="161">
                  <c:v>-77.952723641472403</c:v>
                </c:pt>
                <c:pt idx="162">
                  <c:v>-78.984791225753725</c:v>
                </c:pt>
                <c:pt idx="163">
                  <c:v>-82.988701433234382</c:v>
                </c:pt>
                <c:pt idx="164">
                  <c:v>-87.014350899145938</c:v>
                </c:pt>
                <c:pt idx="165">
                  <c:v>-88.563216972339433</c:v>
                </c:pt>
                <c:pt idx="166">
                  <c:v>-92.682072886847891</c:v>
                </c:pt>
                <c:pt idx="167">
                  <c:v>-91.949550539604388</c:v>
                </c:pt>
              </c:numCache>
            </c:numRef>
          </c:val>
          <c:smooth val="0"/>
          <c:extLst>
            <c:ext xmlns:c16="http://schemas.microsoft.com/office/drawing/2014/chart" uri="{C3380CC4-5D6E-409C-BE32-E72D297353CC}">
              <c16:uniqueId val="{00000001-F08E-45AC-8511-FD92E8E98A06}"/>
            </c:ext>
          </c:extLst>
        </c:ser>
        <c:ser>
          <c:idx val="4"/>
          <c:order val="2"/>
          <c:tx>
            <c:strRef>
              <c:f>'Graficos 5-3 a 5-23_Flujos '!$Z$4</c:f>
              <c:strCache>
                <c:ptCount val="1"/>
                <c:pt idx="0">
                  <c:v>Flujo Recomendaciones</c:v>
                </c:pt>
              </c:strCache>
            </c:strRef>
          </c:tx>
          <c:spPr>
            <a:ln w="25400" cap="rnd">
              <a:solidFill>
                <a:schemeClr val="accent4">
                  <a:lumMod val="50000"/>
                </a:schemeClr>
              </a:solidFill>
              <a:prstDash val="sysDash"/>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'!$Z$5:$Z$172</c:f>
              <c:numCache>
                <c:formatCode>General</c:formatCode>
                <c:ptCount val="168"/>
                <c:pt idx="0">
                  <c:v>402.54179536707773</c:v>
                </c:pt>
                <c:pt idx="1">
                  <c:v>400.80357154237845</c:v>
                </c:pt>
                <c:pt idx="2">
                  <c:v>400.69026969197409</c:v>
                </c:pt>
                <c:pt idx="3">
                  <c:v>387.85270692639267</c:v>
                </c:pt>
                <c:pt idx="4">
                  <c:v>366.29106828236411</c:v>
                </c:pt>
                <c:pt idx="5">
                  <c:v>392.61781342451184</c:v>
                </c:pt>
                <c:pt idx="6">
                  <c:v>377.63241159649863</c:v>
                </c:pt>
                <c:pt idx="7">
                  <c:v>379.36832272356162</c:v>
                </c:pt>
                <c:pt idx="8">
                  <c:v>382.00508209522491</c:v>
                </c:pt>
                <c:pt idx="9">
                  <c:v>376.25649342018426</c:v>
                </c:pt>
                <c:pt idx="10">
                  <c:v>369.28914166326047</c:v>
                </c:pt>
                <c:pt idx="11">
                  <c:v>364.80932267093215</c:v>
                </c:pt>
                <c:pt idx="12">
                  <c:v>253.14923488041291</c:v>
                </c:pt>
                <c:pt idx="13">
                  <c:v>274.4476418434175</c:v>
                </c:pt>
                <c:pt idx="14">
                  <c:v>262.60587003760099</c:v>
                </c:pt>
                <c:pt idx="15">
                  <c:v>267.8385134872459</c:v>
                </c:pt>
                <c:pt idx="16">
                  <c:v>262.64098778980565</c:v>
                </c:pt>
                <c:pt idx="17">
                  <c:v>263.31589650894068</c:v>
                </c:pt>
                <c:pt idx="18">
                  <c:v>268.83415352797647</c:v>
                </c:pt>
                <c:pt idx="19">
                  <c:v>278.49860384984299</c:v>
                </c:pt>
                <c:pt idx="20">
                  <c:v>307.47780472373734</c:v>
                </c:pt>
                <c:pt idx="21">
                  <c:v>287.30221565642012</c:v>
                </c:pt>
                <c:pt idx="22">
                  <c:v>321.77596602693779</c:v>
                </c:pt>
                <c:pt idx="23">
                  <c:v>335.69794825490703</c:v>
                </c:pt>
                <c:pt idx="24">
                  <c:v>322.44398921492018</c:v>
                </c:pt>
                <c:pt idx="25">
                  <c:v>317.75902389680584</c:v>
                </c:pt>
                <c:pt idx="26">
                  <c:v>243.2761117116205</c:v>
                </c:pt>
                <c:pt idx="27">
                  <c:v>227.66610185755587</c:v>
                </c:pt>
                <c:pt idx="28">
                  <c:v>211.19836049395019</c:v>
                </c:pt>
                <c:pt idx="29">
                  <c:v>207.67066035864639</c:v>
                </c:pt>
                <c:pt idx="30">
                  <c:v>224.44995896109356</c:v>
                </c:pt>
                <c:pt idx="31">
                  <c:v>228.23079738815284</c:v>
                </c:pt>
                <c:pt idx="32">
                  <c:v>292.22671722940424</c:v>
                </c:pt>
                <c:pt idx="33">
                  <c:v>188.50989163853319</c:v>
                </c:pt>
                <c:pt idx="34">
                  <c:v>200.20781499531472</c:v>
                </c:pt>
                <c:pt idx="35">
                  <c:v>192.2454256485139</c:v>
                </c:pt>
                <c:pt idx="36">
                  <c:v>169.97344369574137</c:v>
                </c:pt>
                <c:pt idx="37">
                  <c:v>193.72751444063897</c:v>
                </c:pt>
                <c:pt idx="38">
                  <c:v>169.74108125809391</c:v>
                </c:pt>
                <c:pt idx="39">
                  <c:v>171.96048675690486</c:v>
                </c:pt>
                <c:pt idx="40">
                  <c:v>170.61547849422357</c:v>
                </c:pt>
                <c:pt idx="41">
                  <c:v>175.44718675052252</c:v>
                </c:pt>
                <c:pt idx="42">
                  <c:v>170.33446025810338</c:v>
                </c:pt>
                <c:pt idx="43">
                  <c:v>174.55747442793233</c:v>
                </c:pt>
                <c:pt idx="44">
                  <c:v>212.4071237158953</c:v>
                </c:pt>
                <c:pt idx="45">
                  <c:v>203.17060218214442</c:v>
                </c:pt>
                <c:pt idx="46">
                  <c:v>205.08492985540136</c:v>
                </c:pt>
                <c:pt idx="47">
                  <c:v>204.21304147729973</c:v>
                </c:pt>
                <c:pt idx="48">
                  <c:v>188.10805148050133</c:v>
                </c:pt>
                <c:pt idx="49">
                  <c:v>194.71925640662369</c:v>
                </c:pt>
                <c:pt idx="50">
                  <c:v>191.85085294291048</c:v>
                </c:pt>
                <c:pt idx="51">
                  <c:v>187.67483884265027</c:v>
                </c:pt>
                <c:pt idx="52">
                  <c:v>181.89396009320785</c:v>
                </c:pt>
                <c:pt idx="53">
                  <c:v>176.76036857631334</c:v>
                </c:pt>
                <c:pt idx="54">
                  <c:v>174.31329363779912</c:v>
                </c:pt>
                <c:pt idx="55">
                  <c:v>169.34905830635296</c:v>
                </c:pt>
                <c:pt idx="56">
                  <c:v>164.92603087965756</c:v>
                </c:pt>
                <c:pt idx="57">
                  <c:v>161.88211865757341</c:v>
                </c:pt>
                <c:pt idx="58">
                  <c:v>157.51664657571791</c:v>
                </c:pt>
                <c:pt idx="59">
                  <c:v>156.47026879099565</c:v>
                </c:pt>
                <c:pt idx="60">
                  <c:v>152.27142481872579</c:v>
                </c:pt>
                <c:pt idx="61">
                  <c:v>146.21050732594449</c:v>
                </c:pt>
                <c:pt idx="62">
                  <c:v>143.33795063412981</c:v>
                </c:pt>
                <c:pt idx="63">
                  <c:v>139.08623327774694</c:v>
                </c:pt>
                <c:pt idx="64">
                  <c:v>135.95944258011878</c:v>
                </c:pt>
                <c:pt idx="65">
                  <c:v>131.99791693210136</c:v>
                </c:pt>
                <c:pt idx="66">
                  <c:v>130.66967404534807</c:v>
                </c:pt>
                <c:pt idx="67">
                  <c:v>128.84851287020138</c:v>
                </c:pt>
                <c:pt idx="68">
                  <c:v>126.27867681835778</c:v>
                </c:pt>
                <c:pt idx="69">
                  <c:v>125.47754089883529</c:v>
                </c:pt>
                <c:pt idx="70">
                  <c:v>122.26965407427633</c:v>
                </c:pt>
                <c:pt idx="71">
                  <c:v>121.74020486342488</c:v>
                </c:pt>
                <c:pt idx="72">
                  <c:v>119.64222125941887</c:v>
                </c:pt>
                <c:pt idx="73">
                  <c:v>115.5298675565864</c:v>
                </c:pt>
                <c:pt idx="74">
                  <c:v>116.39495060266927</c:v>
                </c:pt>
                <c:pt idx="75">
                  <c:v>113.99889093067031</c:v>
                </c:pt>
                <c:pt idx="76">
                  <c:v>113.20051341800718</c:v>
                </c:pt>
                <c:pt idx="77">
                  <c:v>110.67936575453496</c:v>
                </c:pt>
                <c:pt idx="78">
                  <c:v>109.63079641148215</c:v>
                </c:pt>
                <c:pt idx="79">
                  <c:v>105.80472082126653</c:v>
                </c:pt>
                <c:pt idx="80">
                  <c:v>101.92178537574364</c:v>
                </c:pt>
                <c:pt idx="81">
                  <c:v>100.39080673118588</c:v>
                </c:pt>
                <c:pt idx="82">
                  <c:v>95.400973864656407</c:v>
                </c:pt>
                <c:pt idx="83">
                  <c:v>95.873681675468106</c:v>
                </c:pt>
                <c:pt idx="84">
                  <c:v>93.315953986078966</c:v>
                </c:pt>
                <c:pt idx="85">
                  <c:v>88.679384292452596</c:v>
                </c:pt>
                <c:pt idx="86">
                  <c:v>86.87171046732692</c:v>
                </c:pt>
                <c:pt idx="87">
                  <c:v>83.890384040074423</c:v>
                </c:pt>
                <c:pt idx="88">
                  <c:v>83.022253722185269</c:v>
                </c:pt>
                <c:pt idx="89">
                  <c:v>79.833093037828803</c:v>
                </c:pt>
                <c:pt idx="90">
                  <c:v>77.468349461618345</c:v>
                </c:pt>
                <c:pt idx="91">
                  <c:v>72.133087364258245</c:v>
                </c:pt>
                <c:pt idx="92">
                  <c:v>68.554151379910763</c:v>
                </c:pt>
                <c:pt idx="93">
                  <c:v>66.271471379615832</c:v>
                </c:pt>
                <c:pt idx="94">
                  <c:v>62.313617641513702</c:v>
                </c:pt>
                <c:pt idx="95">
                  <c:v>62.125300967541989</c:v>
                </c:pt>
                <c:pt idx="96">
                  <c:v>58.927006873942446</c:v>
                </c:pt>
                <c:pt idx="97">
                  <c:v>53.589755483553745</c:v>
                </c:pt>
                <c:pt idx="98">
                  <c:v>52.035043303505518</c:v>
                </c:pt>
                <c:pt idx="99">
                  <c:v>48.379765147343278</c:v>
                </c:pt>
                <c:pt idx="100">
                  <c:v>45.648802007664926</c:v>
                </c:pt>
                <c:pt idx="101">
                  <c:v>41.210128156701103</c:v>
                </c:pt>
                <c:pt idx="102">
                  <c:v>39.726839259208646</c:v>
                </c:pt>
                <c:pt idx="103">
                  <c:v>37.10726096079452</c:v>
                </c:pt>
                <c:pt idx="104">
                  <c:v>33.983058032637928</c:v>
                </c:pt>
                <c:pt idx="105">
                  <c:v>32.989390681905206</c:v>
                </c:pt>
                <c:pt idx="106">
                  <c:v>30.408731279312633</c:v>
                </c:pt>
                <c:pt idx="107">
                  <c:v>31.304710160766263</c:v>
                </c:pt>
                <c:pt idx="108">
                  <c:v>31.349107928050216</c:v>
                </c:pt>
                <c:pt idx="109">
                  <c:v>27.361830701935105</c:v>
                </c:pt>
                <c:pt idx="110">
                  <c:v>25.874704352929257</c:v>
                </c:pt>
                <c:pt idx="111">
                  <c:v>23.226408530899789</c:v>
                </c:pt>
                <c:pt idx="112">
                  <c:v>21.717903673299588</c:v>
                </c:pt>
                <c:pt idx="113">
                  <c:v>18.536269564647228</c:v>
                </c:pt>
                <c:pt idx="114">
                  <c:v>18.574104948318563</c:v>
                </c:pt>
                <c:pt idx="115">
                  <c:v>15.653831070580054</c:v>
                </c:pt>
                <c:pt idx="116">
                  <c:v>12.93764283391647</c:v>
                </c:pt>
                <c:pt idx="117">
                  <c:v>12.079382776806597</c:v>
                </c:pt>
                <c:pt idx="118">
                  <c:v>9.0510235911351629</c:v>
                </c:pt>
                <c:pt idx="119">
                  <c:v>9.8932898289640434</c:v>
                </c:pt>
                <c:pt idx="120">
                  <c:v>7.6499469064292498</c:v>
                </c:pt>
                <c:pt idx="121">
                  <c:v>3.521449395630043</c:v>
                </c:pt>
                <c:pt idx="122">
                  <c:v>2.9745729595306329</c:v>
                </c:pt>
                <c:pt idx="123">
                  <c:v>0.56791714916471392</c:v>
                </c:pt>
                <c:pt idx="124">
                  <c:v>-0.40471984184114262</c:v>
                </c:pt>
                <c:pt idx="125">
                  <c:v>-3.3377590125310235</c:v>
                </c:pt>
                <c:pt idx="126">
                  <c:v>-4.6515626729815267</c:v>
                </c:pt>
                <c:pt idx="127">
                  <c:v>-9.1106536894803867</c:v>
                </c:pt>
                <c:pt idx="128">
                  <c:v>-13.439574170974083</c:v>
                </c:pt>
                <c:pt idx="129">
                  <c:v>-15.566772797319572</c:v>
                </c:pt>
                <c:pt idx="130">
                  <c:v>-20.317196493968368</c:v>
                </c:pt>
                <c:pt idx="131">
                  <c:v>-20.594169857329689</c:v>
                </c:pt>
                <c:pt idx="132">
                  <c:v>-40.46701727132313</c:v>
                </c:pt>
                <c:pt idx="133">
                  <c:v>-41.641967748699244</c:v>
                </c:pt>
                <c:pt idx="134">
                  <c:v>-38.602281461178791</c:v>
                </c:pt>
                <c:pt idx="135">
                  <c:v>-37.808209401322529</c:v>
                </c:pt>
                <c:pt idx="136">
                  <c:v>-35.375668137858156</c:v>
                </c:pt>
                <c:pt idx="137">
                  <c:v>-35.084377318446059</c:v>
                </c:pt>
                <c:pt idx="138">
                  <c:v>-35.803223343682475</c:v>
                </c:pt>
                <c:pt idx="139">
                  <c:v>-42.864019022730645</c:v>
                </c:pt>
                <c:pt idx="140">
                  <c:v>-48.074389517772943</c:v>
                </c:pt>
                <c:pt idx="141">
                  <c:v>-50.422790368262213</c:v>
                </c:pt>
                <c:pt idx="142">
                  <c:v>-55.326271687285043</c:v>
                </c:pt>
                <c:pt idx="143">
                  <c:v>-55.492013470386155</c:v>
                </c:pt>
                <c:pt idx="144">
                  <c:v>-67.761101540294476</c:v>
                </c:pt>
                <c:pt idx="145">
                  <c:v>-66.320500838512089</c:v>
                </c:pt>
                <c:pt idx="146">
                  <c:v>-60.62675358861452</c:v>
                </c:pt>
                <c:pt idx="147">
                  <c:v>-57.078679483267479</c:v>
                </c:pt>
                <c:pt idx="148">
                  <c:v>-52.121473463252187</c:v>
                </c:pt>
                <c:pt idx="149">
                  <c:v>-49.15775771724293</c:v>
                </c:pt>
                <c:pt idx="150">
                  <c:v>-46.949798888992518</c:v>
                </c:pt>
                <c:pt idx="151">
                  <c:v>-50.987344223016407</c:v>
                </c:pt>
                <c:pt idx="152">
                  <c:v>-54.871677359158639</c:v>
                </c:pt>
                <c:pt idx="153">
                  <c:v>-56.330582371971104</c:v>
                </c:pt>
                <c:pt idx="154">
                  <c:v>-60.185445753799286</c:v>
                </c:pt>
                <c:pt idx="155">
                  <c:v>-59.42207183787832</c:v>
                </c:pt>
                <c:pt idx="156">
                  <c:v>-62.469981776201166</c:v>
                </c:pt>
                <c:pt idx="157">
                  <c:v>-67.76858459005598</c:v>
                </c:pt>
                <c:pt idx="158">
                  <c:v>-68.885771047323942</c:v>
                </c:pt>
                <c:pt idx="159">
                  <c:v>-72.133020035340451</c:v>
                </c:pt>
                <c:pt idx="160">
                  <c:v>-73.926099192001857</c:v>
                </c:pt>
                <c:pt idx="161">
                  <c:v>-77.952723641414195</c:v>
                </c:pt>
                <c:pt idx="162">
                  <c:v>-78.984791225695517</c:v>
                </c:pt>
                <c:pt idx="163">
                  <c:v>-82.988701433117967</c:v>
                </c:pt>
                <c:pt idx="164">
                  <c:v>-87.014350899495184</c:v>
                </c:pt>
                <c:pt idx="165">
                  <c:v>-88.56321697216481</c:v>
                </c:pt>
                <c:pt idx="166">
                  <c:v>-92.682072887022514</c:v>
                </c:pt>
                <c:pt idx="167">
                  <c:v>-91.949550539662596</c:v>
                </c:pt>
              </c:numCache>
            </c:numRef>
          </c:val>
          <c:smooth val="0"/>
          <c:extLst>
            <c:ext xmlns:c16="http://schemas.microsoft.com/office/drawing/2014/chart" uri="{C3380CC4-5D6E-409C-BE32-E72D297353CC}">
              <c16:uniqueId val="{00000002-F08E-45AC-8511-FD92E8E98A06}"/>
            </c:ext>
          </c:extLst>
        </c:ser>
        <c:ser>
          <c:idx val="1"/>
          <c:order val="3"/>
          <c:tx>
            <c:strRef>
              <c:f>'Graficos 5-3 a 5-23_Flujos '!$AA$4</c:f>
              <c:strCache>
                <c:ptCount val="1"/>
                <c:pt idx="0">
                  <c:v>Capacidad Flujo</c:v>
                </c:pt>
              </c:strCache>
            </c:strRef>
          </c:tx>
          <c:spPr>
            <a:ln w="31750" cap="rnd">
              <a:solidFill>
                <a:srgbClr val="B7CA56"/>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'!$AA$5:$AA$172</c:f>
              <c:numCache>
                <c:formatCode>General</c:formatCode>
                <c:ptCount val="168"/>
                <c:pt idx="0">
                  <c:v>470</c:v>
                </c:pt>
                <c:pt idx="1">
                  <c:v>470</c:v>
                </c:pt>
                <c:pt idx="2">
                  <c:v>470</c:v>
                </c:pt>
                <c:pt idx="3">
                  <c:v>470</c:v>
                </c:pt>
                <c:pt idx="4">
                  <c:v>470</c:v>
                </c:pt>
                <c:pt idx="5">
                  <c:v>470</c:v>
                </c:pt>
                <c:pt idx="6">
                  <c:v>470</c:v>
                </c:pt>
                <c:pt idx="7">
                  <c:v>470</c:v>
                </c:pt>
                <c:pt idx="8">
                  <c:v>470</c:v>
                </c:pt>
                <c:pt idx="9">
                  <c:v>470</c:v>
                </c:pt>
                <c:pt idx="10">
                  <c:v>470</c:v>
                </c:pt>
                <c:pt idx="11">
                  <c:v>470</c:v>
                </c:pt>
                <c:pt idx="12">
                  <c:v>470</c:v>
                </c:pt>
                <c:pt idx="13">
                  <c:v>470</c:v>
                </c:pt>
                <c:pt idx="14">
                  <c:v>470</c:v>
                </c:pt>
                <c:pt idx="15">
                  <c:v>470</c:v>
                </c:pt>
                <c:pt idx="16">
                  <c:v>470</c:v>
                </c:pt>
                <c:pt idx="17">
                  <c:v>470</c:v>
                </c:pt>
                <c:pt idx="18">
                  <c:v>470</c:v>
                </c:pt>
                <c:pt idx="19">
                  <c:v>470</c:v>
                </c:pt>
                <c:pt idx="20">
                  <c:v>470</c:v>
                </c:pt>
                <c:pt idx="21">
                  <c:v>470</c:v>
                </c:pt>
                <c:pt idx="22">
                  <c:v>470</c:v>
                </c:pt>
                <c:pt idx="23">
                  <c:v>470</c:v>
                </c:pt>
                <c:pt idx="24">
                  <c:v>470</c:v>
                </c:pt>
                <c:pt idx="25">
                  <c:v>470</c:v>
                </c:pt>
                <c:pt idx="26">
                  <c:v>470</c:v>
                </c:pt>
                <c:pt idx="27">
                  <c:v>470</c:v>
                </c:pt>
                <c:pt idx="28">
                  <c:v>470</c:v>
                </c:pt>
                <c:pt idx="29">
                  <c:v>470</c:v>
                </c:pt>
                <c:pt idx="30">
                  <c:v>470</c:v>
                </c:pt>
                <c:pt idx="31">
                  <c:v>470</c:v>
                </c:pt>
                <c:pt idx="32">
                  <c:v>470</c:v>
                </c:pt>
                <c:pt idx="33">
                  <c:v>470</c:v>
                </c:pt>
                <c:pt idx="34">
                  <c:v>470</c:v>
                </c:pt>
                <c:pt idx="35">
                  <c:v>470</c:v>
                </c:pt>
                <c:pt idx="36">
                  <c:v>470</c:v>
                </c:pt>
                <c:pt idx="37">
                  <c:v>470</c:v>
                </c:pt>
                <c:pt idx="38">
                  <c:v>470</c:v>
                </c:pt>
                <c:pt idx="39">
                  <c:v>470</c:v>
                </c:pt>
                <c:pt idx="40">
                  <c:v>470</c:v>
                </c:pt>
                <c:pt idx="41">
                  <c:v>470</c:v>
                </c:pt>
                <c:pt idx="42">
                  <c:v>470</c:v>
                </c:pt>
                <c:pt idx="43">
                  <c:v>470</c:v>
                </c:pt>
                <c:pt idx="44">
                  <c:v>470</c:v>
                </c:pt>
                <c:pt idx="45">
                  <c:v>470</c:v>
                </c:pt>
                <c:pt idx="46">
                  <c:v>470</c:v>
                </c:pt>
                <c:pt idx="47">
                  <c:v>470</c:v>
                </c:pt>
                <c:pt idx="48">
                  <c:v>470</c:v>
                </c:pt>
                <c:pt idx="49">
                  <c:v>470</c:v>
                </c:pt>
                <c:pt idx="50">
                  <c:v>470</c:v>
                </c:pt>
                <c:pt idx="51">
                  <c:v>470</c:v>
                </c:pt>
                <c:pt idx="52">
                  <c:v>470</c:v>
                </c:pt>
                <c:pt idx="53">
                  <c:v>470</c:v>
                </c:pt>
                <c:pt idx="54">
                  <c:v>470</c:v>
                </c:pt>
                <c:pt idx="55">
                  <c:v>470</c:v>
                </c:pt>
                <c:pt idx="56">
                  <c:v>470</c:v>
                </c:pt>
                <c:pt idx="57">
                  <c:v>470</c:v>
                </c:pt>
                <c:pt idx="58">
                  <c:v>470</c:v>
                </c:pt>
                <c:pt idx="59">
                  <c:v>470</c:v>
                </c:pt>
                <c:pt idx="60">
                  <c:v>470</c:v>
                </c:pt>
                <c:pt idx="61">
                  <c:v>470</c:v>
                </c:pt>
                <c:pt idx="62">
                  <c:v>470</c:v>
                </c:pt>
                <c:pt idx="63">
                  <c:v>470</c:v>
                </c:pt>
                <c:pt idx="64">
                  <c:v>470</c:v>
                </c:pt>
                <c:pt idx="65">
                  <c:v>470</c:v>
                </c:pt>
                <c:pt idx="66">
                  <c:v>470</c:v>
                </c:pt>
                <c:pt idx="67">
                  <c:v>470</c:v>
                </c:pt>
                <c:pt idx="68">
                  <c:v>470</c:v>
                </c:pt>
                <c:pt idx="69">
                  <c:v>470</c:v>
                </c:pt>
                <c:pt idx="70">
                  <c:v>470</c:v>
                </c:pt>
                <c:pt idx="71">
                  <c:v>470</c:v>
                </c:pt>
                <c:pt idx="72">
                  <c:v>470</c:v>
                </c:pt>
                <c:pt idx="73">
                  <c:v>470</c:v>
                </c:pt>
                <c:pt idx="74">
                  <c:v>470</c:v>
                </c:pt>
                <c:pt idx="75">
                  <c:v>470</c:v>
                </c:pt>
                <c:pt idx="76">
                  <c:v>470</c:v>
                </c:pt>
                <c:pt idx="77">
                  <c:v>470</c:v>
                </c:pt>
                <c:pt idx="78">
                  <c:v>470</c:v>
                </c:pt>
                <c:pt idx="79">
                  <c:v>470</c:v>
                </c:pt>
                <c:pt idx="80">
                  <c:v>470</c:v>
                </c:pt>
                <c:pt idx="81">
                  <c:v>470</c:v>
                </c:pt>
                <c:pt idx="82">
                  <c:v>470</c:v>
                </c:pt>
                <c:pt idx="83">
                  <c:v>470</c:v>
                </c:pt>
                <c:pt idx="84">
                  <c:v>470</c:v>
                </c:pt>
                <c:pt idx="85">
                  <c:v>470</c:v>
                </c:pt>
                <c:pt idx="86">
                  <c:v>470</c:v>
                </c:pt>
                <c:pt idx="87">
                  <c:v>470</c:v>
                </c:pt>
                <c:pt idx="88">
                  <c:v>470</c:v>
                </c:pt>
                <c:pt idx="89">
                  <c:v>470</c:v>
                </c:pt>
                <c:pt idx="90">
                  <c:v>470</c:v>
                </c:pt>
                <c:pt idx="91">
                  <c:v>470</c:v>
                </c:pt>
                <c:pt idx="92">
                  <c:v>470</c:v>
                </c:pt>
                <c:pt idx="93">
                  <c:v>470</c:v>
                </c:pt>
                <c:pt idx="94">
                  <c:v>470</c:v>
                </c:pt>
                <c:pt idx="95">
                  <c:v>470</c:v>
                </c:pt>
                <c:pt idx="96">
                  <c:v>470</c:v>
                </c:pt>
                <c:pt idx="97">
                  <c:v>470</c:v>
                </c:pt>
                <c:pt idx="98">
                  <c:v>470</c:v>
                </c:pt>
                <c:pt idx="99">
                  <c:v>470</c:v>
                </c:pt>
                <c:pt idx="100">
                  <c:v>470</c:v>
                </c:pt>
                <c:pt idx="101">
                  <c:v>470</c:v>
                </c:pt>
                <c:pt idx="102">
                  <c:v>470</c:v>
                </c:pt>
                <c:pt idx="103">
                  <c:v>470</c:v>
                </c:pt>
                <c:pt idx="104">
                  <c:v>470</c:v>
                </c:pt>
                <c:pt idx="105">
                  <c:v>470</c:v>
                </c:pt>
                <c:pt idx="106">
                  <c:v>470</c:v>
                </c:pt>
                <c:pt idx="107">
                  <c:v>470</c:v>
                </c:pt>
                <c:pt idx="108">
                  <c:v>470</c:v>
                </c:pt>
                <c:pt idx="109">
                  <c:v>470</c:v>
                </c:pt>
                <c:pt idx="110">
                  <c:v>470</c:v>
                </c:pt>
                <c:pt idx="111">
                  <c:v>470</c:v>
                </c:pt>
                <c:pt idx="112">
                  <c:v>470</c:v>
                </c:pt>
                <c:pt idx="113">
                  <c:v>470</c:v>
                </c:pt>
                <c:pt idx="114">
                  <c:v>470</c:v>
                </c:pt>
                <c:pt idx="115">
                  <c:v>470</c:v>
                </c:pt>
                <c:pt idx="116">
                  <c:v>470</c:v>
                </c:pt>
                <c:pt idx="117">
                  <c:v>470</c:v>
                </c:pt>
                <c:pt idx="118">
                  <c:v>470</c:v>
                </c:pt>
                <c:pt idx="119">
                  <c:v>470</c:v>
                </c:pt>
                <c:pt idx="120">
                  <c:v>470</c:v>
                </c:pt>
                <c:pt idx="121">
                  <c:v>470</c:v>
                </c:pt>
                <c:pt idx="122">
                  <c:v>470</c:v>
                </c:pt>
                <c:pt idx="123">
                  <c:v>470</c:v>
                </c:pt>
                <c:pt idx="124">
                  <c:v>470</c:v>
                </c:pt>
                <c:pt idx="125">
                  <c:v>470</c:v>
                </c:pt>
                <c:pt idx="126">
                  <c:v>470</c:v>
                </c:pt>
                <c:pt idx="127">
                  <c:v>470</c:v>
                </c:pt>
                <c:pt idx="128">
                  <c:v>470</c:v>
                </c:pt>
                <c:pt idx="129">
                  <c:v>470</c:v>
                </c:pt>
                <c:pt idx="130">
                  <c:v>470</c:v>
                </c:pt>
                <c:pt idx="131">
                  <c:v>470</c:v>
                </c:pt>
                <c:pt idx="132">
                  <c:v>470</c:v>
                </c:pt>
                <c:pt idx="133">
                  <c:v>470</c:v>
                </c:pt>
                <c:pt idx="134">
                  <c:v>470</c:v>
                </c:pt>
                <c:pt idx="135">
                  <c:v>470</c:v>
                </c:pt>
                <c:pt idx="136">
                  <c:v>470</c:v>
                </c:pt>
                <c:pt idx="137">
                  <c:v>470</c:v>
                </c:pt>
                <c:pt idx="138">
                  <c:v>470</c:v>
                </c:pt>
                <c:pt idx="139">
                  <c:v>470</c:v>
                </c:pt>
                <c:pt idx="140">
                  <c:v>470</c:v>
                </c:pt>
                <c:pt idx="141">
                  <c:v>470</c:v>
                </c:pt>
                <c:pt idx="142">
                  <c:v>470</c:v>
                </c:pt>
                <c:pt idx="143">
                  <c:v>470</c:v>
                </c:pt>
                <c:pt idx="144">
                  <c:v>470</c:v>
                </c:pt>
                <c:pt idx="145">
                  <c:v>470</c:v>
                </c:pt>
                <c:pt idx="146">
                  <c:v>470</c:v>
                </c:pt>
                <c:pt idx="147">
                  <c:v>470</c:v>
                </c:pt>
                <c:pt idx="148">
                  <c:v>470</c:v>
                </c:pt>
                <c:pt idx="149">
                  <c:v>470</c:v>
                </c:pt>
                <c:pt idx="150">
                  <c:v>470</c:v>
                </c:pt>
                <c:pt idx="151">
                  <c:v>470</c:v>
                </c:pt>
                <c:pt idx="152">
                  <c:v>470</c:v>
                </c:pt>
                <c:pt idx="153">
                  <c:v>470</c:v>
                </c:pt>
                <c:pt idx="154">
                  <c:v>470</c:v>
                </c:pt>
                <c:pt idx="155">
                  <c:v>470</c:v>
                </c:pt>
                <c:pt idx="156">
                  <c:v>470</c:v>
                </c:pt>
                <c:pt idx="157">
                  <c:v>470</c:v>
                </c:pt>
                <c:pt idx="158">
                  <c:v>470</c:v>
                </c:pt>
                <c:pt idx="159">
                  <c:v>470</c:v>
                </c:pt>
                <c:pt idx="160">
                  <c:v>470</c:v>
                </c:pt>
                <c:pt idx="161">
                  <c:v>470</c:v>
                </c:pt>
                <c:pt idx="162">
                  <c:v>470</c:v>
                </c:pt>
                <c:pt idx="163">
                  <c:v>470</c:v>
                </c:pt>
                <c:pt idx="164">
                  <c:v>470</c:v>
                </c:pt>
                <c:pt idx="165">
                  <c:v>470</c:v>
                </c:pt>
                <c:pt idx="166">
                  <c:v>470</c:v>
                </c:pt>
                <c:pt idx="167">
                  <c:v>470</c:v>
                </c:pt>
              </c:numCache>
            </c:numRef>
          </c:val>
          <c:smooth val="0"/>
          <c:extLst>
            <c:ext xmlns:c16="http://schemas.microsoft.com/office/drawing/2014/chart" uri="{C3380CC4-5D6E-409C-BE32-E72D297353CC}">
              <c16:uniqueId val="{00000003-F08E-45AC-8511-FD92E8E98A06}"/>
            </c:ext>
          </c:extLst>
        </c:ser>
        <c:ser>
          <c:idx val="2"/>
          <c:order val="4"/>
          <c:tx>
            <c:strRef>
              <c:f>'Graficos 5-3 a 5-23_Flujos '!$AB$4</c:f>
              <c:strCache>
                <c:ptCount val="1"/>
                <c:pt idx="0">
                  <c:v>Capacidad Contraflujo</c:v>
                </c:pt>
              </c:strCache>
            </c:strRef>
          </c:tx>
          <c:spPr>
            <a:ln w="31750" cap="rnd">
              <a:solidFill>
                <a:srgbClr val="FF0000"/>
              </a:solidFill>
              <a:round/>
            </a:ln>
            <a:effectLst/>
          </c:spPr>
          <c:marker>
            <c:symbol val="none"/>
          </c:marker>
          <c:cat>
            <c:numRef>
              <c:f>'Graficos 5-3 a 5-23_Flujos '!$C$5:$C$172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'Graficos 5-3 a 5-23_Flujos '!$AB$5:$AB$172</c:f>
              <c:numCache>
                <c:formatCode>General</c:formatCode>
                <c:ptCount val="168"/>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-120</c:v>
                </c:pt>
                <c:pt idx="103">
                  <c:v>-120</c:v>
                </c:pt>
                <c:pt idx="104">
                  <c:v>-120</c:v>
                </c:pt>
                <c:pt idx="105">
                  <c:v>-120</c:v>
                </c:pt>
                <c:pt idx="106">
                  <c:v>-120</c:v>
                </c:pt>
                <c:pt idx="107">
                  <c:v>-120</c:v>
                </c:pt>
                <c:pt idx="108">
                  <c:v>-120</c:v>
                </c:pt>
                <c:pt idx="109">
                  <c:v>-120</c:v>
                </c:pt>
                <c:pt idx="110">
                  <c:v>-120</c:v>
                </c:pt>
                <c:pt idx="111">
                  <c:v>-120</c:v>
                </c:pt>
                <c:pt idx="112">
                  <c:v>-120</c:v>
                </c:pt>
                <c:pt idx="113">
                  <c:v>-120</c:v>
                </c:pt>
                <c:pt idx="114">
                  <c:v>-120</c:v>
                </c:pt>
                <c:pt idx="115">
                  <c:v>-120</c:v>
                </c:pt>
                <c:pt idx="116">
                  <c:v>-120</c:v>
                </c:pt>
                <c:pt idx="117">
                  <c:v>-120</c:v>
                </c:pt>
                <c:pt idx="118">
                  <c:v>-120</c:v>
                </c:pt>
                <c:pt idx="119">
                  <c:v>-120</c:v>
                </c:pt>
                <c:pt idx="120">
                  <c:v>-120</c:v>
                </c:pt>
                <c:pt idx="121">
                  <c:v>-120</c:v>
                </c:pt>
                <c:pt idx="122">
                  <c:v>-120</c:v>
                </c:pt>
                <c:pt idx="123">
                  <c:v>-120</c:v>
                </c:pt>
                <c:pt idx="124">
                  <c:v>-120</c:v>
                </c:pt>
                <c:pt idx="125">
                  <c:v>-120</c:v>
                </c:pt>
                <c:pt idx="126">
                  <c:v>-120</c:v>
                </c:pt>
                <c:pt idx="127">
                  <c:v>-120</c:v>
                </c:pt>
                <c:pt idx="128">
                  <c:v>-120</c:v>
                </c:pt>
                <c:pt idx="129">
                  <c:v>-120</c:v>
                </c:pt>
                <c:pt idx="130">
                  <c:v>-120</c:v>
                </c:pt>
                <c:pt idx="131">
                  <c:v>-120</c:v>
                </c:pt>
                <c:pt idx="132">
                  <c:v>-120</c:v>
                </c:pt>
                <c:pt idx="133">
                  <c:v>-120</c:v>
                </c:pt>
                <c:pt idx="134">
                  <c:v>-120</c:v>
                </c:pt>
                <c:pt idx="135">
                  <c:v>-120</c:v>
                </c:pt>
                <c:pt idx="136">
                  <c:v>-120</c:v>
                </c:pt>
                <c:pt idx="137">
                  <c:v>-120</c:v>
                </c:pt>
                <c:pt idx="138">
                  <c:v>-120</c:v>
                </c:pt>
                <c:pt idx="139">
                  <c:v>-120</c:v>
                </c:pt>
                <c:pt idx="140">
                  <c:v>-120</c:v>
                </c:pt>
                <c:pt idx="141">
                  <c:v>-120</c:v>
                </c:pt>
                <c:pt idx="142">
                  <c:v>-120</c:v>
                </c:pt>
                <c:pt idx="143">
                  <c:v>-120</c:v>
                </c:pt>
                <c:pt idx="144">
                  <c:v>-120</c:v>
                </c:pt>
                <c:pt idx="145">
                  <c:v>-120</c:v>
                </c:pt>
                <c:pt idx="146">
                  <c:v>-120</c:v>
                </c:pt>
                <c:pt idx="147">
                  <c:v>-120</c:v>
                </c:pt>
                <c:pt idx="148">
                  <c:v>-120</c:v>
                </c:pt>
                <c:pt idx="149">
                  <c:v>-120</c:v>
                </c:pt>
                <c:pt idx="150">
                  <c:v>-120</c:v>
                </c:pt>
                <c:pt idx="151">
                  <c:v>-120</c:v>
                </c:pt>
                <c:pt idx="152">
                  <c:v>-120</c:v>
                </c:pt>
                <c:pt idx="153">
                  <c:v>-120</c:v>
                </c:pt>
                <c:pt idx="154">
                  <c:v>-120</c:v>
                </c:pt>
                <c:pt idx="155">
                  <c:v>-120</c:v>
                </c:pt>
                <c:pt idx="156">
                  <c:v>-120</c:v>
                </c:pt>
                <c:pt idx="157">
                  <c:v>-120</c:v>
                </c:pt>
                <c:pt idx="158">
                  <c:v>-120</c:v>
                </c:pt>
                <c:pt idx="159">
                  <c:v>-120</c:v>
                </c:pt>
                <c:pt idx="160">
                  <c:v>-120</c:v>
                </c:pt>
                <c:pt idx="161">
                  <c:v>-120</c:v>
                </c:pt>
                <c:pt idx="162">
                  <c:v>-120</c:v>
                </c:pt>
                <c:pt idx="163">
                  <c:v>-120</c:v>
                </c:pt>
                <c:pt idx="164">
                  <c:v>-120</c:v>
                </c:pt>
                <c:pt idx="165">
                  <c:v>-120</c:v>
                </c:pt>
                <c:pt idx="166">
                  <c:v>-120</c:v>
                </c:pt>
                <c:pt idx="167">
                  <c:v>-120</c:v>
                </c:pt>
              </c:numCache>
            </c:numRef>
          </c:val>
          <c:smooth val="0"/>
          <c:extLst>
            <c:ext xmlns:c16="http://schemas.microsoft.com/office/drawing/2014/chart" uri="{C3380CC4-5D6E-409C-BE32-E72D297353CC}">
              <c16:uniqueId val="{00000004-F08E-45AC-8511-FD92E8E98A06}"/>
            </c:ext>
          </c:extLst>
        </c:ser>
        <c:dLbls>
          <c:showLegendKey val="0"/>
          <c:showVal val="0"/>
          <c:showCatName val="0"/>
          <c:showSerName val="0"/>
          <c:showPercent val="0"/>
          <c:showBubbleSize val="0"/>
        </c:dLbls>
        <c:smooth val="0"/>
        <c:axId val="957371808"/>
        <c:axId val="957369632"/>
      </c:lineChart>
      <c:dateAx>
        <c:axId val="95737180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none" spc="0" normalizeH="0" baseline="0">
                <a:solidFill>
                  <a:schemeClr val="tx1"/>
                </a:solidFill>
                <a:latin typeface="Arial" panose="020B0604020202020204" pitchFamily="34" charset="0"/>
                <a:ea typeface="+mn-ea"/>
                <a:cs typeface="Arial" panose="020B0604020202020204" pitchFamily="34" charset="0"/>
              </a:defRPr>
            </a:pPr>
            <a:endParaRPr lang="es-CO"/>
          </a:p>
        </c:txPr>
        <c:crossAx val="957369632"/>
        <c:crosses val="autoZero"/>
        <c:auto val="1"/>
        <c:lblOffset val="100"/>
        <c:baseTimeUnit val="months"/>
      </c:dateAx>
      <c:valAx>
        <c:axId val="95736963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r>
                  <a:rPr lang="es-MX"/>
                  <a:t>MPCD</a:t>
                </a:r>
              </a:p>
            </c:rich>
          </c:tx>
          <c:overlay val="0"/>
          <c:spPr>
            <a:noFill/>
            <a:ln>
              <a:noFill/>
            </a:ln>
            <a:effectLst/>
          </c:spPr>
          <c:txPr>
            <a:bodyPr rot="-5400000" spcFirstLastPara="1" vertOverflow="ellipsis" vert="horz" wrap="square" anchor="ctr" anchorCtr="1"/>
            <a:lstStyle/>
            <a:p>
              <a:pPr>
                <a:defRPr sz="700" b="0"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957371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'Grafico 5-24_NecesidadesAbastec'!$D$4</c:f>
              <c:strCache>
                <c:ptCount val="1"/>
                <c:pt idx="0">
                  <c:v>OFERTA 1</c:v>
                </c:pt>
              </c:strCache>
            </c:strRef>
          </c:tx>
          <c:spPr>
            <a:ln w="28575" cap="rnd">
              <a:solidFill>
                <a:srgbClr val="92D050"/>
              </a:solidFill>
              <a:round/>
            </a:ln>
            <a:effectLst/>
          </c:spPr>
          <c:marker>
            <c:symbol val="none"/>
          </c:marker>
          <c:cat>
            <c:numRef>
              <c:f>'Grafico 5-24_NecesidadesAbastec'!$C$5:$C$172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5-24_NecesidadesAbastec'!$D$5:$D$172</c:f>
              <c:numCache>
                <c:formatCode>0.00</c:formatCode>
                <c:ptCount val="168"/>
                <c:pt idx="0">
                  <c:v>35.269605050448391</c:v>
                </c:pt>
                <c:pt idx="1">
                  <c:v>57.069153156641633</c:v>
                </c:pt>
                <c:pt idx="2">
                  <c:v>32.849267859378095</c:v>
                </c:pt>
                <c:pt idx="3">
                  <c:v>26.629645527161689</c:v>
                </c:pt>
                <c:pt idx="4">
                  <c:v>20.177980299662988</c:v>
                </c:pt>
                <c:pt idx="5">
                  <c:v>34.985664626681519</c:v>
                </c:pt>
                <c:pt idx="6">
                  <c:v>26.407977630774322</c:v>
                </c:pt>
                <c:pt idx="7">
                  <c:v>32.492540703022087</c:v>
                </c:pt>
                <c:pt idx="8">
                  <c:v>106.50232857704376</c:v>
                </c:pt>
                <c:pt idx="9">
                  <c:v>102.63169941494144</c:v>
                </c:pt>
                <c:pt idx="10">
                  <c:v>117.14884006264406</c:v>
                </c:pt>
                <c:pt idx="11">
                  <c:v>102.94390906347205</c:v>
                </c:pt>
                <c:pt idx="12">
                  <c:v>118.59732986966027</c:v>
                </c:pt>
                <c:pt idx="13">
                  <c:v>136.80074420756185</c:v>
                </c:pt>
                <c:pt idx="14">
                  <c:v>127.28386418744786</c:v>
                </c:pt>
                <c:pt idx="15">
                  <c:v>137.76002366087454</c:v>
                </c:pt>
                <c:pt idx="16">
                  <c:v>138.86194261776851</c:v>
                </c:pt>
                <c:pt idx="17">
                  <c:v>145.4622456968207</c:v>
                </c:pt>
                <c:pt idx="18">
                  <c:v>150.5746714417765</c:v>
                </c:pt>
                <c:pt idx="19">
                  <c:v>165.90889760248132</c:v>
                </c:pt>
                <c:pt idx="20">
                  <c:v>198.51409050982519</c:v>
                </c:pt>
                <c:pt idx="21">
                  <c:v>178.38946727509776</c:v>
                </c:pt>
                <c:pt idx="22">
                  <c:v>222.22675988046444</c:v>
                </c:pt>
                <c:pt idx="23">
                  <c:v>358.34712391499204</c:v>
                </c:pt>
                <c:pt idx="24">
                  <c:v>362.75347142836694</c:v>
                </c:pt>
                <c:pt idx="25">
                  <c:v>398.83246521004185</c:v>
                </c:pt>
                <c:pt idx="26">
                  <c:v>161.45960142272423</c:v>
                </c:pt>
                <c:pt idx="27">
                  <c:v>146.33077338421924</c:v>
                </c:pt>
                <c:pt idx="28">
                  <c:v>141.94150577531374</c:v>
                </c:pt>
                <c:pt idx="29">
                  <c:v>132.85667768890488</c:v>
                </c:pt>
                <c:pt idx="30">
                  <c:v>152.09589432019936</c:v>
                </c:pt>
                <c:pt idx="31">
                  <c:v>162.78770968986913</c:v>
                </c:pt>
                <c:pt idx="32">
                  <c:v>238.34845744587281</c:v>
                </c:pt>
                <c:pt idx="33">
                  <c:v>218.29572073877773</c:v>
                </c:pt>
                <c:pt idx="34">
                  <c:v>240.71904974826839</c:v>
                </c:pt>
                <c:pt idx="35">
                  <c:v>229.15297949389378</c:v>
                </c:pt>
                <c:pt idx="36">
                  <c:v>235.97447467219209</c:v>
                </c:pt>
                <c:pt idx="37">
                  <c:v>270.49240913168995</c:v>
                </c:pt>
                <c:pt idx="38">
                  <c:v>205.32457183002816</c:v>
                </c:pt>
                <c:pt idx="39">
                  <c:v>214.44808607083417</c:v>
                </c:pt>
                <c:pt idx="40">
                  <c:v>208.78125807445372</c:v>
                </c:pt>
                <c:pt idx="41">
                  <c:v>237.07463916383981</c:v>
                </c:pt>
                <c:pt idx="42">
                  <c:v>250.62513272133492</c:v>
                </c:pt>
                <c:pt idx="43">
                  <c:v>268.82574095103996</c:v>
                </c:pt>
                <c:pt idx="44">
                  <c:v>322.50950592558428</c:v>
                </c:pt>
                <c:pt idx="45">
                  <c:v>307.99330108374829</c:v>
                </c:pt>
                <c:pt idx="46">
                  <c:v>338.89545110548119</c:v>
                </c:pt>
                <c:pt idx="47">
                  <c:v>325.14317774845136</c:v>
                </c:pt>
                <c:pt idx="48">
                  <c:v>307.35738278842496</c:v>
                </c:pt>
                <c:pt idx="49">
                  <c:v>346.93772302231889</c:v>
                </c:pt>
                <c:pt idx="50">
                  <c:v>341.05395182408944</c:v>
                </c:pt>
                <c:pt idx="51">
                  <c:v>359.05762415206635</c:v>
                </c:pt>
                <c:pt idx="52">
                  <c:v>371.51333353477719</c:v>
                </c:pt>
                <c:pt idx="53">
                  <c:v>389.36626580467475</c:v>
                </c:pt>
                <c:pt idx="54">
                  <c:v>385.30243772855357</c:v>
                </c:pt>
                <c:pt idx="55">
                  <c:v>394.37033270562353</c:v>
                </c:pt>
                <c:pt idx="56">
                  <c:v>414.40093157945796</c:v>
                </c:pt>
                <c:pt idx="57">
                  <c:v>413.15687113051672</c:v>
                </c:pt>
                <c:pt idx="58">
                  <c:v>423.49473985730356</c:v>
                </c:pt>
                <c:pt idx="59">
                  <c:v>446.00294386037825</c:v>
                </c:pt>
                <c:pt idx="60">
                  <c:v>9.5839759144967174E-14</c:v>
                </c:pt>
                <c:pt idx="61">
                  <c:v>5.722403974577095E-16</c:v>
                </c:pt>
                <c:pt idx="62">
                  <c:v>2.8738905033581197E-14</c:v>
                </c:pt>
                <c:pt idx="63">
                  <c:v>1.4167928964954721E-10</c:v>
                </c:pt>
                <c:pt idx="64">
                  <c:v>1.2228004207864221E-10</c:v>
                </c:pt>
                <c:pt idx="65">
                  <c:v>2.8479746109384633E-11</c:v>
                </c:pt>
                <c:pt idx="66">
                  <c:v>3.5656990809879481E-11</c:v>
                </c:pt>
                <c:pt idx="67">
                  <c:v>3.7219652199569137E-11</c:v>
                </c:pt>
                <c:pt idx="68">
                  <c:v>6.4329682932863492E-11</c:v>
                </c:pt>
                <c:pt idx="69">
                  <c:v>5.7117405338270515E-12</c:v>
                </c:pt>
                <c:pt idx="70">
                  <c:v>9.1371750356630031E-12</c:v>
                </c:pt>
                <c:pt idx="71">
                  <c:v>2.2666981138582187E-14</c:v>
                </c:pt>
                <c:pt idx="72">
                  <c:v>5.787471186668877E-16</c:v>
                </c:pt>
                <c:pt idx="73">
                  <c:v>1.9816737207691191E-15</c:v>
                </c:pt>
                <c:pt idx="74">
                  <c:v>9.1868604406059483E-11</c:v>
                </c:pt>
                <c:pt idx="75">
                  <c:v>7.8959114447668232E-11</c:v>
                </c:pt>
                <c:pt idx="76">
                  <c:v>1.8377293469673456E-11</c:v>
                </c:pt>
                <c:pt idx="77">
                  <c:v>1.3920303220169537E-11</c:v>
                </c:pt>
                <c:pt idx="78">
                  <c:v>1.8784391414649927E-12</c:v>
                </c:pt>
                <c:pt idx="79">
                  <c:v>3.0287653436635373E-11</c:v>
                </c:pt>
                <c:pt idx="80">
                  <c:v>1.2705002546438645E-12</c:v>
                </c:pt>
                <c:pt idx="81">
                  <c:v>6.6094210917876787E-13</c:v>
                </c:pt>
                <c:pt idx="82">
                  <c:v>4.9209054399929023E-13</c:v>
                </c:pt>
                <c:pt idx="83">
                  <c:v>1.7704955271986085E-12</c:v>
                </c:pt>
                <c:pt idx="84">
                  <c:v>8.7956287093419967E-13</c:v>
                </c:pt>
                <c:pt idx="85">
                  <c:v>4.6250994659650457E-12</c:v>
                </c:pt>
                <c:pt idx="86">
                  <c:v>1.1771869425750739E-14</c:v>
                </c:pt>
                <c:pt idx="87">
                  <c:v>5.1081213794385281E-11</c:v>
                </c:pt>
                <c:pt idx="88">
                  <c:v>1.2212632726319993E-10</c:v>
                </c:pt>
                <c:pt idx="89">
                  <c:v>6.5561899168852632E-11</c:v>
                </c:pt>
                <c:pt idx="90">
                  <c:v>4.5650146384177895E-11</c:v>
                </c:pt>
                <c:pt idx="91">
                  <c:v>1.5038122632581847E-12</c:v>
                </c:pt>
                <c:pt idx="92">
                  <c:v>5.102467057863649E-14</c:v>
                </c:pt>
                <c:pt idx="93">
                  <c:v>3.6440099395094987E-13</c:v>
                </c:pt>
                <c:pt idx="94">
                  <c:v>3.5266292142895705E-13</c:v>
                </c:pt>
                <c:pt idx="95">
                  <c:v>1.5985570272713829E-11</c:v>
                </c:pt>
                <c:pt idx="96">
                  <c:v>-6.4222932533761103E-14</c:v>
                </c:pt>
                <c:pt idx="97">
                  <c:v>1.1611332310428182E-17</c:v>
                </c:pt>
                <c:pt idx="98">
                  <c:v>1.5090735621341342E-11</c:v>
                </c:pt>
                <c:pt idx="99">
                  <c:v>1.8965425953518311E-10</c:v>
                </c:pt>
                <c:pt idx="100">
                  <c:v>5.9795636216311547E-11</c:v>
                </c:pt>
                <c:pt idx="101">
                  <c:v>1.1935472079575097E-10</c:v>
                </c:pt>
                <c:pt idx="102">
                  <c:v>5.259820244824814E-11</c:v>
                </c:pt>
                <c:pt idx="103">
                  <c:v>1.8879804525917598E-11</c:v>
                </c:pt>
                <c:pt idx="104">
                  <c:v>3.2468361746358529E-11</c:v>
                </c:pt>
                <c:pt idx="105">
                  <c:v>3.3344810156335568E-11</c:v>
                </c:pt>
                <c:pt idx="106">
                  <c:v>5.4180833375135059E-13</c:v>
                </c:pt>
                <c:pt idx="107">
                  <c:v>1.0025289326489408E-15</c:v>
                </c:pt>
                <c:pt idx="108">
                  <c:v>2.8621598540916746E-14</c:v>
                </c:pt>
                <c:pt idx="109">
                  <c:v>6.5070869463506156E-13</c:v>
                </c:pt>
                <c:pt idx="110">
                  <c:v>7.5428708438131859E-11</c:v>
                </c:pt>
                <c:pt idx="111">
                  <c:v>9.7200663930695393E-13</c:v>
                </c:pt>
                <c:pt idx="112">
                  <c:v>3.4706894152317551E-14</c:v>
                </c:pt>
                <c:pt idx="113">
                  <c:v>1.6076520881358841E-13</c:v>
                </c:pt>
                <c:pt idx="114">
                  <c:v>1.718294720492408E-13</c:v>
                </c:pt>
                <c:pt idx="115">
                  <c:v>9.9837763751878334E-12</c:v>
                </c:pt>
                <c:pt idx="116">
                  <c:v>1.3415393945647722E-13</c:v>
                </c:pt>
                <c:pt idx="117">
                  <c:v>1.9312871456417517E-13</c:v>
                </c:pt>
                <c:pt idx="118">
                  <c:v>1.1610327249348188E-12</c:v>
                </c:pt>
                <c:pt idx="119">
                  <c:v>-2.9153063427883064E-13</c:v>
                </c:pt>
                <c:pt idx="120">
                  <c:v>3.9399398860091469E-14</c:v>
                </c:pt>
                <c:pt idx="121">
                  <c:v>2.2502788574509308E-13</c:v>
                </c:pt>
                <c:pt idx="122">
                  <c:v>3.8481179113502569E-14</c:v>
                </c:pt>
                <c:pt idx="123">
                  <c:v>1.0176182839742471E-12</c:v>
                </c:pt>
                <c:pt idx="124">
                  <c:v>1.5386034637794312E-12</c:v>
                </c:pt>
                <c:pt idx="125">
                  <c:v>4.7944648622076007E-13</c:v>
                </c:pt>
                <c:pt idx="126">
                  <c:v>3.4466488022386053E-14</c:v>
                </c:pt>
                <c:pt idx="127">
                  <c:v>4.7360290278979069E-13</c:v>
                </c:pt>
                <c:pt idx="128">
                  <c:v>2.2383772095215921E-11</c:v>
                </c:pt>
                <c:pt idx="129">
                  <c:v>8.5528787230073339E-12</c:v>
                </c:pt>
                <c:pt idx="130">
                  <c:v>6.6574418324580733E-19</c:v>
                </c:pt>
                <c:pt idx="131">
                  <c:v>5.4624249137886489E-13</c:v>
                </c:pt>
                <c:pt idx="132">
                  <c:v>4.1778026009605466E-12</c:v>
                </c:pt>
                <c:pt idx="133">
                  <c:v>3.3173716666481191E-13</c:v>
                </c:pt>
                <c:pt idx="134">
                  <c:v>1.3013287041359437E-13</c:v>
                </c:pt>
                <c:pt idx="135">
                  <c:v>5.4399118862698811E-14</c:v>
                </c:pt>
                <c:pt idx="136">
                  <c:v>3.8751731939339142E-14</c:v>
                </c:pt>
                <c:pt idx="137">
                  <c:v>6.7264694657817003E-12</c:v>
                </c:pt>
                <c:pt idx="138">
                  <c:v>8.1735239246491102E-13</c:v>
                </c:pt>
                <c:pt idx="139">
                  <c:v>1.1942059876237311E-12</c:v>
                </c:pt>
                <c:pt idx="140">
                  <c:v>1.1008747740144144E-10</c:v>
                </c:pt>
                <c:pt idx="141">
                  <c:v>2.6160939524966713E-13</c:v>
                </c:pt>
                <c:pt idx="142">
                  <c:v>1.7097074867790813E-13</c:v>
                </c:pt>
                <c:pt idx="143">
                  <c:v>-2.5895952056088886E-14</c:v>
                </c:pt>
                <c:pt idx="144">
                  <c:v>-4.229863000349025E-14</c:v>
                </c:pt>
                <c:pt idx="145">
                  <c:v>1.3550438731917883E-11</c:v>
                </c:pt>
                <c:pt idx="146">
                  <c:v>3.7585169047506913E-14</c:v>
                </c:pt>
                <c:pt idx="147">
                  <c:v>8.1784765700279298E-15</c:v>
                </c:pt>
                <c:pt idx="148">
                  <c:v>3.1902415534271405E-13</c:v>
                </c:pt>
                <c:pt idx="149">
                  <c:v>1.9423323139531696E-11</c:v>
                </c:pt>
                <c:pt idx="150">
                  <c:v>2.7665312028315666E-14</c:v>
                </c:pt>
                <c:pt idx="151">
                  <c:v>2.5129354194366144E-14</c:v>
                </c:pt>
                <c:pt idx="152">
                  <c:v>1.5776482568210877E-12</c:v>
                </c:pt>
                <c:pt idx="153">
                  <c:v>4.9020136429221336E-14</c:v>
                </c:pt>
                <c:pt idx="154">
                  <c:v>1.6747776318572862E-12</c:v>
                </c:pt>
                <c:pt idx="155">
                  <c:v>4.9653104655487876E-12</c:v>
                </c:pt>
                <c:pt idx="156">
                  <c:v>-4.7748263692295963E-15</c:v>
                </c:pt>
                <c:pt idx="157">
                  <c:v>1.9892613169277803E-11</c:v>
                </c:pt>
                <c:pt idx="158">
                  <c:v>2.685830402522735E-14</c:v>
                </c:pt>
                <c:pt idx="159">
                  <c:v>9.4800518853109655E-13</c:v>
                </c:pt>
                <c:pt idx="160">
                  <c:v>4.8714415489166509E-15</c:v>
                </c:pt>
                <c:pt idx="161">
                  <c:v>2.317379181932568E-11</c:v>
                </c:pt>
                <c:pt idx="162">
                  <c:v>9.7271875865413869E-14</c:v>
                </c:pt>
                <c:pt idx="163">
                  <c:v>1.2095006697673246E-11</c:v>
                </c:pt>
                <c:pt idx="164">
                  <c:v>6.173047347547272E-11</c:v>
                </c:pt>
                <c:pt idx="165">
                  <c:v>1.7582548907190933E-11</c:v>
                </c:pt>
                <c:pt idx="166">
                  <c:v>2.6795561020648668E-11</c:v>
                </c:pt>
                <c:pt idx="167">
                  <c:v>-1.549954582004286E-12</c:v>
                </c:pt>
              </c:numCache>
            </c:numRef>
          </c:val>
          <c:smooth val="0"/>
          <c:extLst>
            <c:ext xmlns:c16="http://schemas.microsoft.com/office/drawing/2014/chart" uri="{C3380CC4-5D6E-409C-BE32-E72D297353CC}">
              <c16:uniqueId val="{00000000-2D92-41EC-A87B-5DEF70693E63}"/>
            </c:ext>
          </c:extLst>
        </c:ser>
        <c:ser>
          <c:idx val="1"/>
          <c:order val="1"/>
          <c:tx>
            <c:strRef>
              <c:f>'Grafico 5-24_NecesidadesAbastec'!$E$4</c:f>
              <c:strCache>
                <c:ptCount val="1"/>
                <c:pt idx="0">
                  <c:v>OFERTA 2</c:v>
                </c:pt>
              </c:strCache>
            </c:strRef>
          </c:tx>
          <c:spPr>
            <a:ln w="38100" cap="rnd">
              <a:solidFill>
                <a:schemeClr val="accent6">
                  <a:lumMod val="50000"/>
                </a:schemeClr>
              </a:solidFill>
              <a:prstDash val="sysDot"/>
              <a:round/>
            </a:ln>
            <a:effectLst/>
          </c:spPr>
          <c:marker>
            <c:symbol val="none"/>
          </c:marker>
          <c:cat>
            <c:numRef>
              <c:f>'Grafico 5-24_NecesidadesAbastec'!$C$5:$C$172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5-24_NecesidadesAbastec'!$E$5:$E$172</c:f>
              <c:numCache>
                <c:formatCode>0.00</c:formatCode>
                <c:ptCount val="168"/>
                <c:pt idx="0">
                  <c:v>1.4090761112910612E-2</c:v>
                </c:pt>
                <c:pt idx="1">
                  <c:v>0.17879179327765479</c:v>
                </c:pt>
                <c:pt idx="2">
                  <c:v>1.9590518404823662E-12</c:v>
                </c:pt>
                <c:pt idx="3">
                  <c:v>0.28731748511058058</c:v>
                </c:pt>
                <c:pt idx="4">
                  <c:v>0.22367905003707123</c:v>
                </c:pt>
                <c:pt idx="5">
                  <c:v>0.37408425471534107</c:v>
                </c:pt>
                <c:pt idx="6">
                  <c:v>0.21985645711546717</c:v>
                </c:pt>
                <c:pt idx="7">
                  <c:v>0.26703054221108291</c:v>
                </c:pt>
                <c:pt idx="8">
                  <c:v>0.46836442261384237</c:v>
                </c:pt>
                <c:pt idx="9">
                  <c:v>0.25374801451733764</c:v>
                </c:pt>
                <c:pt idx="10">
                  <c:v>0.34673843843967644</c:v>
                </c:pt>
                <c:pt idx="11">
                  <c:v>0.32722172514069586</c:v>
                </c:pt>
                <c:pt idx="12">
                  <c:v>0.12959183404345442</c:v>
                </c:pt>
                <c:pt idx="13">
                  <c:v>0.29681439622950484</c:v>
                </c:pt>
                <c:pt idx="14">
                  <c:v>0.10810063842035912</c:v>
                </c:pt>
                <c:pt idx="15">
                  <c:v>0.40484370445810253</c:v>
                </c:pt>
                <c:pt idx="16">
                  <c:v>0.33815403091149698</c:v>
                </c:pt>
                <c:pt idx="17">
                  <c:v>0.49053879330621586</c:v>
                </c:pt>
                <c:pt idx="18">
                  <c:v>0.33122876006668334</c:v>
                </c:pt>
                <c:pt idx="19">
                  <c:v>3.2563749316779225</c:v>
                </c:pt>
                <c:pt idx="20">
                  <c:v>36.530186948550437</c:v>
                </c:pt>
                <c:pt idx="21">
                  <c:v>17.991478035109829</c:v>
                </c:pt>
                <c:pt idx="22">
                  <c:v>57.015836561481699</c:v>
                </c:pt>
                <c:pt idx="23">
                  <c:v>197.42810279501467</c:v>
                </c:pt>
                <c:pt idx="24">
                  <c:v>199.8803322378657</c:v>
                </c:pt>
                <c:pt idx="25">
                  <c:v>225.36662911976774</c:v>
                </c:pt>
                <c:pt idx="26">
                  <c:v>11.655104062777077</c:v>
                </c:pt>
                <c:pt idx="27">
                  <c:v>11.646439858288241</c:v>
                </c:pt>
                <c:pt idx="28">
                  <c:v>11.607031783252523</c:v>
                </c:pt>
                <c:pt idx="29">
                  <c:v>12.147451226029437</c:v>
                </c:pt>
                <c:pt idx="30">
                  <c:v>11.76681690800765</c:v>
                </c:pt>
                <c:pt idx="31">
                  <c:v>11.912534818593945</c:v>
                </c:pt>
                <c:pt idx="32">
                  <c:v>70.612804845154542</c:v>
                </c:pt>
                <c:pt idx="33">
                  <c:v>58.796552596613544</c:v>
                </c:pt>
                <c:pt idx="34">
                  <c:v>80.217455466743516</c:v>
                </c:pt>
                <c:pt idx="35">
                  <c:v>70.237573991484425</c:v>
                </c:pt>
                <c:pt idx="36">
                  <c:v>52.050564103122923</c:v>
                </c:pt>
                <c:pt idx="37">
                  <c:v>87.076938585029708</c:v>
                </c:pt>
                <c:pt idx="38">
                  <c:v>26.907845295199692</c:v>
                </c:pt>
                <c:pt idx="39">
                  <c:v>38.317823218777093</c:v>
                </c:pt>
                <c:pt idx="40">
                  <c:v>35.79683046604255</c:v>
                </c:pt>
                <c:pt idx="41">
                  <c:v>57.826011118892758</c:v>
                </c:pt>
                <c:pt idx="42">
                  <c:v>78.862061166903928</c:v>
                </c:pt>
                <c:pt idx="43">
                  <c:v>91.83685177265518</c:v>
                </c:pt>
                <c:pt idx="44">
                  <c:v>148.82994010608573</c:v>
                </c:pt>
                <c:pt idx="45">
                  <c:v>138.84795357714458</c:v>
                </c:pt>
                <c:pt idx="46">
                  <c:v>162.33595735935432</c:v>
                </c:pt>
                <c:pt idx="47">
                  <c:v>152.00825376701357</c:v>
                </c:pt>
                <c:pt idx="48">
                  <c:v>124.10794539124676</c:v>
                </c:pt>
                <c:pt idx="49">
                  <c:v>157.10475464598315</c:v>
                </c:pt>
                <c:pt idx="50">
                  <c:v>156.05814526952042</c:v>
                </c:pt>
                <c:pt idx="51">
                  <c:v>164.91558465105899</c:v>
                </c:pt>
                <c:pt idx="52">
                  <c:v>170.63225966318922</c:v>
                </c:pt>
                <c:pt idx="53">
                  <c:v>191.36146819904667</c:v>
                </c:pt>
                <c:pt idx="54">
                  <c:v>183.44124333188788</c:v>
                </c:pt>
                <c:pt idx="55">
                  <c:v>192.15583048429383</c:v>
                </c:pt>
                <c:pt idx="56">
                  <c:v>219.14458207197416</c:v>
                </c:pt>
                <c:pt idx="57">
                  <c:v>215.66535825677221</c:v>
                </c:pt>
                <c:pt idx="58">
                  <c:v>224.49916947304598</c:v>
                </c:pt>
                <c:pt idx="59">
                  <c:v>246.40994301758656</c:v>
                </c:pt>
                <c:pt idx="60">
                  <c:v>9.9172224016653686E-14</c:v>
                </c:pt>
                <c:pt idx="61">
                  <c:v>4.082224925910911E-14</c:v>
                </c:pt>
                <c:pt idx="62">
                  <c:v>2.0374106304765586E-14</c:v>
                </c:pt>
                <c:pt idx="63">
                  <c:v>4.1157629699966772E-15</c:v>
                </c:pt>
                <c:pt idx="64">
                  <c:v>4.2856921091656905E-11</c:v>
                </c:pt>
                <c:pt idx="65">
                  <c:v>1.6938490346836248E-15</c:v>
                </c:pt>
                <c:pt idx="66">
                  <c:v>4.9617023311878581E-12</c:v>
                </c:pt>
                <c:pt idx="67">
                  <c:v>1.1095850434003561E-14</c:v>
                </c:pt>
                <c:pt idx="68">
                  <c:v>1.2851227516502789E-11</c:v>
                </c:pt>
                <c:pt idx="69">
                  <c:v>1.5740380485204527E-13</c:v>
                </c:pt>
                <c:pt idx="70">
                  <c:v>3.764064544849218E-11</c:v>
                </c:pt>
                <c:pt idx="71">
                  <c:v>5.6543311540579843E-14</c:v>
                </c:pt>
                <c:pt idx="72">
                  <c:v>8.0434752198693129E-15</c:v>
                </c:pt>
                <c:pt idx="73">
                  <c:v>3.0308377961587778E-11</c:v>
                </c:pt>
                <c:pt idx="74">
                  <c:v>5.0731443947330616E-12</c:v>
                </c:pt>
                <c:pt idx="75">
                  <c:v>8.5476017803546308E-12</c:v>
                </c:pt>
                <c:pt idx="76">
                  <c:v>1.518146741356208E-10</c:v>
                </c:pt>
                <c:pt idx="77">
                  <c:v>6.2983658390720123E-12</c:v>
                </c:pt>
                <c:pt idx="78">
                  <c:v>1.0119250120048623E-14</c:v>
                </c:pt>
                <c:pt idx="79">
                  <c:v>3.7230034003983602E-11</c:v>
                </c:pt>
                <c:pt idx="80">
                  <c:v>1.5413460078754954E-11</c:v>
                </c:pt>
                <c:pt idx="81">
                  <c:v>4.8389220069387804E-12</c:v>
                </c:pt>
                <c:pt idx="82">
                  <c:v>2.2562181313177838E-12</c:v>
                </c:pt>
                <c:pt idx="83">
                  <c:v>1.8134249498980733E-11</c:v>
                </c:pt>
                <c:pt idx="84">
                  <c:v>8.1996994364681362E-14</c:v>
                </c:pt>
                <c:pt idx="85">
                  <c:v>6.0956934415814564E-12</c:v>
                </c:pt>
                <c:pt idx="86">
                  <c:v>7.4747239734726229E-13</c:v>
                </c:pt>
                <c:pt idx="87">
                  <c:v>2.290612745207026E-12</c:v>
                </c:pt>
                <c:pt idx="88">
                  <c:v>2.8098226033770942E-12</c:v>
                </c:pt>
                <c:pt idx="89">
                  <c:v>4.6245777304179841E-12</c:v>
                </c:pt>
                <c:pt idx="90">
                  <c:v>4.7193682516783469E-15</c:v>
                </c:pt>
                <c:pt idx="91">
                  <c:v>1.848711123861586E-15</c:v>
                </c:pt>
                <c:pt idx="92">
                  <c:v>5.7318549584737922E-12</c:v>
                </c:pt>
                <c:pt idx="93">
                  <c:v>7.9049032783091436E-13</c:v>
                </c:pt>
                <c:pt idx="94">
                  <c:v>1.5884729282294883E-15</c:v>
                </c:pt>
                <c:pt idx="95">
                  <c:v>4.1476995346099559E-14</c:v>
                </c:pt>
                <c:pt idx="96">
                  <c:v>-9.9746599946064391E-16</c:v>
                </c:pt>
                <c:pt idx="97">
                  <c:v>1.8167039101868223E-11</c:v>
                </c:pt>
                <c:pt idx="98">
                  <c:v>7.8941756388087117E-14</c:v>
                </c:pt>
                <c:pt idx="99">
                  <c:v>1.0391263299396871E-15</c:v>
                </c:pt>
                <c:pt idx="100">
                  <c:v>4.7400010202051553E-14</c:v>
                </c:pt>
                <c:pt idx="101">
                  <c:v>5.7536264887694657E-12</c:v>
                </c:pt>
                <c:pt idx="102">
                  <c:v>2.2076624196067782E-14</c:v>
                </c:pt>
                <c:pt idx="103">
                  <c:v>7.9815260849615194E-16</c:v>
                </c:pt>
                <c:pt idx="104">
                  <c:v>2.074692011567056E-13</c:v>
                </c:pt>
                <c:pt idx="105">
                  <c:v>4.9577707776382255E-11</c:v>
                </c:pt>
                <c:pt idx="106">
                  <c:v>4.0878241490218897E-13</c:v>
                </c:pt>
                <c:pt idx="107">
                  <c:v>1.3612179589429204E-14</c:v>
                </c:pt>
                <c:pt idx="108">
                  <c:v>7.0492203988022782E-13</c:v>
                </c:pt>
                <c:pt idx="109">
                  <c:v>9.5541423407422774E-13</c:v>
                </c:pt>
                <c:pt idx="110">
                  <c:v>1.6891029610343641E-14</c:v>
                </c:pt>
                <c:pt idx="111">
                  <c:v>7.4980813197765682E-11</c:v>
                </c:pt>
                <c:pt idx="112">
                  <c:v>8.5989968748305554E-14</c:v>
                </c:pt>
                <c:pt idx="113">
                  <c:v>4.5707551106675736E-13</c:v>
                </c:pt>
                <c:pt idx="114">
                  <c:v>1.9330889127625491E-13</c:v>
                </c:pt>
                <c:pt idx="115">
                  <c:v>1.3798384829772862E-13</c:v>
                </c:pt>
                <c:pt idx="116">
                  <c:v>1.1373649415928954E-11</c:v>
                </c:pt>
                <c:pt idx="117">
                  <c:v>2.718516649807709E-13</c:v>
                </c:pt>
                <c:pt idx="118">
                  <c:v>1.6196663738177628E-14</c:v>
                </c:pt>
                <c:pt idx="119">
                  <c:v>2.1388438437632294E-13</c:v>
                </c:pt>
                <c:pt idx="120">
                  <c:v>2.2352952778361285E-13</c:v>
                </c:pt>
                <c:pt idx="121">
                  <c:v>2.9963906279135421E-13</c:v>
                </c:pt>
                <c:pt idx="122">
                  <c:v>8.9378119777762804E-14</c:v>
                </c:pt>
                <c:pt idx="123">
                  <c:v>9.3480581677488449E-13</c:v>
                </c:pt>
                <c:pt idx="124">
                  <c:v>8.9024140979893177E-15</c:v>
                </c:pt>
                <c:pt idx="125">
                  <c:v>1.6792923269949572E-14</c:v>
                </c:pt>
                <c:pt idx="126">
                  <c:v>3.3697946812773515E-14</c:v>
                </c:pt>
                <c:pt idx="127">
                  <c:v>9.9103105650234913E-12</c:v>
                </c:pt>
                <c:pt idx="128">
                  <c:v>2.2463160386914223E-16</c:v>
                </c:pt>
                <c:pt idx="129">
                  <c:v>5.2505831639505717E-15</c:v>
                </c:pt>
                <c:pt idx="130">
                  <c:v>9.9173778605718033E-18</c:v>
                </c:pt>
                <c:pt idx="131">
                  <c:v>-7.9700243805049307E-14</c:v>
                </c:pt>
                <c:pt idx="132">
                  <c:v>1.0875001106688484E-10</c:v>
                </c:pt>
                <c:pt idx="133">
                  <c:v>2.6970630980025289E-13</c:v>
                </c:pt>
                <c:pt idx="134">
                  <c:v>1.2617147894195115E-13</c:v>
                </c:pt>
                <c:pt idx="135">
                  <c:v>1.1543660334119496E-13</c:v>
                </c:pt>
                <c:pt idx="136">
                  <c:v>2.3045857923652869E-12</c:v>
                </c:pt>
                <c:pt idx="137">
                  <c:v>2.4218400755424063E-11</c:v>
                </c:pt>
                <c:pt idx="138">
                  <c:v>2.5168505931565296E-17</c:v>
                </c:pt>
                <c:pt idx="139">
                  <c:v>4.7589073872599905E-12</c:v>
                </c:pt>
                <c:pt idx="140">
                  <c:v>2.7990921916016461E-12</c:v>
                </c:pt>
                <c:pt idx="141">
                  <c:v>9.9586456350735207E-13</c:v>
                </c:pt>
                <c:pt idx="142">
                  <c:v>2.4285181973712289E-15</c:v>
                </c:pt>
                <c:pt idx="143">
                  <c:v>6.5845956974244493E-14</c:v>
                </c:pt>
                <c:pt idx="144">
                  <c:v>2.8033094499676254E-15</c:v>
                </c:pt>
                <c:pt idx="145">
                  <c:v>2.8286188073914478E-11</c:v>
                </c:pt>
                <c:pt idx="146">
                  <c:v>1.3867666018888539E-10</c:v>
                </c:pt>
                <c:pt idx="147">
                  <c:v>1.599653494364296E-10</c:v>
                </c:pt>
                <c:pt idx="148">
                  <c:v>4.9639645860266838E-15</c:v>
                </c:pt>
                <c:pt idx="149">
                  <c:v>7.3936574686100996E-12</c:v>
                </c:pt>
                <c:pt idx="150">
                  <c:v>6.660166731635562E-15</c:v>
                </c:pt>
                <c:pt idx="151">
                  <c:v>9.212690157323854E-12</c:v>
                </c:pt>
                <c:pt idx="152">
                  <c:v>7.2143057320277404E-12</c:v>
                </c:pt>
                <c:pt idx="153">
                  <c:v>9.877689408951296E-12</c:v>
                </c:pt>
                <c:pt idx="154">
                  <c:v>1.7916692637010538E-13</c:v>
                </c:pt>
                <c:pt idx="155">
                  <c:v>2.8730770392501058E-14</c:v>
                </c:pt>
                <c:pt idx="156">
                  <c:v>2.9020221403925333E-12</c:v>
                </c:pt>
                <c:pt idx="157">
                  <c:v>4.750943935856921E-11</c:v>
                </c:pt>
                <c:pt idx="158">
                  <c:v>6.6714568686047958E-12</c:v>
                </c:pt>
                <c:pt idx="159">
                  <c:v>1.4103061571545701E-14</c:v>
                </c:pt>
                <c:pt idx="160">
                  <c:v>7.9723715177706926E-12</c:v>
                </c:pt>
                <c:pt idx="161">
                  <c:v>7.0720681046787406E-13</c:v>
                </c:pt>
                <c:pt idx="162">
                  <c:v>2.2455972301826581E-15</c:v>
                </c:pt>
                <c:pt idx="163">
                  <c:v>3.5976691557919014E-14</c:v>
                </c:pt>
                <c:pt idx="164">
                  <c:v>1.0345178938437833E-11</c:v>
                </c:pt>
                <c:pt idx="165">
                  <c:v>1.8271493138046791E-12</c:v>
                </c:pt>
                <c:pt idx="166">
                  <c:v>3.5010229475435842E-13</c:v>
                </c:pt>
                <c:pt idx="167">
                  <c:v>1.5008735210236869E-14</c:v>
                </c:pt>
              </c:numCache>
            </c:numRef>
          </c:val>
          <c:smooth val="0"/>
          <c:extLst>
            <c:ext xmlns:c16="http://schemas.microsoft.com/office/drawing/2014/chart" uri="{C3380CC4-5D6E-409C-BE32-E72D297353CC}">
              <c16:uniqueId val="{00000001-2D92-41EC-A87B-5DEF70693E63}"/>
            </c:ext>
          </c:extLst>
        </c:ser>
        <c:ser>
          <c:idx val="2"/>
          <c:order val="2"/>
          <c:tx>
            <c:strRef>
              <c:f>'Grafico 5-24_NecesidadesAbastec'!$F$4</c:f>
              <c:strCache>
                <c:ptCount val="1"/>
                <c:pt idx="0">
                  <c:v>RECOMENDACIONES</c:v>
                </c:pt>
              </c:strCache>
            </c:strRef>
          </c:tx>
          <c:spPr>
            <a:ln w="28575" cap="rnd">
              <a:solidFill>
                <a:srgbClr val="00B050"/>
              </a:solidFill>
              <a:prstDash val="sysDash"/>
              <a:round/>
            </a:ln>
            <a:effectLst/>
          </c:spPr>
          <c:marker>
            <c:symbol val="none"/>
          </c:marker>
          <c:cat>
            <c:numRef>
              <c:f>'Grafico 5-24_NecesidadesAbastec'!$C$5:$C$172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5-24_NecesidadesAbastec'!$F$5:$F$172</c:f>
              <c:numCache>
                <c:formatCode>0.00</c:formatCode>
                <c:ptCount val="168"/>
                <c:pt idx="0">
                  <c:v>1.4090761112910612E-2</c:v>
                </c:pt>
                <c:pt idx="1">
                  <c:v>0.17879179327765479</c:v>
                </c:pt>
                <c:pt idx="2">
                  <c:v>1.9590518404823662E-12</c:v>
                </c:pt>
                <c:pt idx="3">
                  <c:v>0.28731748511058058</c:v>
                </c:pt>
                <c:pt idx="4">
                  <c:v>0.22367905003707123</c:v>
                </c:pt>
                <c:pt idx="5">
                  <c:v>0.37408425471534107</c:v>
                </c:pt>
                <c:pt idx="6">
                  <c:v>0.21985645711546717</c:v>
                </c:pt>
                <c:pt idx="7">
                  <c:v>0.26703054221108291</c:v>
                </c:pt>
                <c:pt idx="8">
                  <c:v>0.46836442261384237</c:v>
                </c:pt>
                <c:pt idx="9">
                  <c:v>0.25374801451733764</c:v>
                </c:pt>
                <c:pt idx="10">
                  <c:v>0.34673843843967644</c:v>
                </c:pt>
                <c:pt idx="11">
                  <c:v>0.32722172514069586</c:v>
                </c:pt>
                <c:pt idx="12">
                  <c:v>0.12959183399893892</c:v>
                </c:pt>
                <c:pt idx="13">
                  <c:v>0.29681439622814465</c:v>
                </c:pt>
                <c:pt idx="14">
                  <c:v>0.10810063848527608</c:v>
                </c:pt>
                <c:pt idx="15">
                  <c:v>0.40484370455498964</c:v>
                </c:pt>
                <c:pt idx="16">
                  <c:v>0.33815403251098908</c:v>
                </c:pt>
                <c:pt idx="17">
                  <c:v>0.49053879310219961</c:v>
                </c:pt>
                <c:pt idx="18">
                  <c:v>0.33122875999379364</c:v>
                </c:pt>
                <c:pt idx="19">
                  <c:v>0.37798849068409451</c:v>
                </c:pt>
                <c:pt idx="20">
                  <c:v>0.48362765781694617</c:v>
                </c:pt>
                <c:pt idx="21">
                  <c:v>0.36147024416088686</c:v>
                </c:pt>
                <c:pt idx="22">
                  <c:v>0.45503799393476391</c:v>
                </c:pt>
                <c:pt idx="23">
                  <c:v>101.66099820292321</c:v>
                </c:pt>
                <c:pt idx="24">
                  <c:v>104.69405313078643</c:v>
                </c:pt>
                <c:pt idx="25">
                  <c:v>127.64310128273921</c:v>
                </c:pt>
                <c:pt idx="26">
                  <c:v>0.20548842140557988</c:v>
                </c:pt>
                <c:pt idx="27">
                  <c:v>0.50701238118754766</c:v>
                </c:pt>
                <c:pt idx="28">
                  <c:v>0.43769525860795871</c:v>
                </c:pt>
                <c:pt idx="29">
                  <c:v>0.59183016973121683</c:v>
                </c:pt>
                <c:pt idx="30">
                  <c:v>0.42813046266613003</c:v>
                </c:pt>
                <c:pt idx="31">
                  <c:v>0.47456368249070963</c:v>
                </c:pt>
                <c:pt idx="32">
                  <c:v>0.58098852223835329</c:v>
                </c:pt>
                <c:pt idx="33">
                  <c:v>0.45530505172792435</c:v>
                </c:pt>
                <c:pt idx="34">
                  <c:v>0.54941896284275871</c:v>
                </c:pt>
                <c:pt idx="35">
                  <c:v>0.52644287922772104</c:v>
                </c:pt>
                <c:pt idx="36">
                  <c:v>0.31756268447395941</c:v>
                </c:pt>
                <c:pt idx="37">
                  <c:v>0.48895607954992626</c:v>
                </c:pt>
                <c:pt idx="38">
                  <c:v>0.29059327191329914</c:v>
                </c:pt>
                <c:pt idx="39">
                  <c:v>0.59633792365589111</c:v>
                </c:pt>
                <c:pt idx="40">
                  <c:v>0.52476828690870714</c:v>
                </c:pt>
                <c:pt idx="41">
                  <c:v>0.68048264149449</c:v>
                </c:pt>
                <c:pt idx="42">
                  <c:v>0.51299039714752181</c:v>
                </c:pt>
                <c:pt idx="43">
                  <c:v>0.5591899536344731</c:v>
                </c:pt>
                <c:pt idx="44">
                  <c:v>0.66635907126254701</c:v>
                </c:pt>
                <c:pt idx="45">
                  <c:v>0.53764064469728723</c:v>
                </c:pt>
                <c:pt idx="46">
                  <c:v>0.63229408362506923</c:v>
                </c:pt>
                <c:pt idx="47">
                  <c:v>0.60798746455250541</c:v>
                </c:pt>
                <c:pt idx="48">
                  <c:v>0.39502825140271103</c:v>
                </c:pt>
                <c:pt idx="49">
                  <c:v>0.56814640252677151</c:v>
                </c:pt>
                <c:pt idx="50">
                  <c:v>0.36581432931891983</c:v>
                </c:pt>
                <c:pt idx="51">
                  <c:v>0.67527929939094633</c:v>
                </c:pt>
                <c:pt idx="52">
                  <c:v>0.6017097149527979</c:v>
                </c:pt>
                <c:pt idx="53">
                  <c:v>12.914096762854113</c:v>
                </c:pt>
                <c:pt idx="54">
                  <c:v>6.8138488265968462</c:v>
                </c:pt>
                <c:pt idx="55">
                  <c:v>12.696622280637726</c:v>
                </c:pt>
                <c:pt idx="56">
                  <c:v>35.481468014063658</c:v>
                </c:pt>
                <c:pt idx="57">
                  <c:v>25.669413850029894</c:v>
                </c:pt>
                <c:pt idx="58">
                  <c:v>38.503507177325773</c:v>
                </c:pt>
                <c:pt idx="59">
                  <c:v>64.771034619821833</c:v>
                </c:pt>
                <c:pt idx="60">
                  <c:v>2.12734893932015E-12</c:v>
                </c:pt>
                <c:pt idx="61">
                  <c:v>1.1301359265765735E-12</c:v>
                </c:pt>
                <c:pt idx="62">
                  <c:v>6.871153194256414E-13</c:v>
                </c:pt>
                <c:pt idx="63">
                  <c:v>9.3631545186642967E-15</c:v>
                </c:pt>
                <c:pt idx="64">
                  <c:v>5.4892838584111736E-11</c:v>
                </c:pt>
                <c:pt idx="65">
                  <c:v>7.4437565203973618E-15</c:v>
                </c:pt>
                <c:pt idx="66">
                  <c:v>1.1228445110868E-12</c:v>
                </c:pt>
                <c:pt idx="67">
                  <c:v>1.626838214989348E-15</c:v>
                </c:pt>
                <c:pt idx="68">
                  <c:v>5.7634508023166487E-15</c:v>
                </c:pt>
                <c:pt idx="69">
                  <c:v>4.8432392146644458E-11</c:v>
                </c:pt>
                <c:pt idx="70">
                  <c:v>2.0226134846474596E-11</c:v>
                </c:pt>
                <c:pt idx="71">
                  <c:v>-1.8524275353480337E-13</c:v>
                </c:pt>
                <c:pt idx="72">
                  <c:v>3.272346839081718E-12</c:v>
                </c:pt>
                <c:pt idx="73">
                  <c:v>8.0904203162278085E-12</c:v>
                </c:pt>
                <c:pt idx="74">
                  <c:v>3.8774925833819425E-13</c:v>
                </c:pt>
                <c:pt idx="75">
                  <c:v>2.0764348763185003E-12</c:v>
                </c:pt>
                <c:pt idx="76">
                  <c:v>1.6945894433066484E-10</c:v>
                </c:pt>
                <c:pt idx="77">
                  <c:v>7.4416427687393548E-15</c:v>
                </c:pt>
                <c:pt idx="78">
                  <c:v>1.2362425589872818E-10</c:v>
                </c:pt>
                <c:pt idx="79">
                  <c:v>5.7694854899944574E-12</c:v>
                </c:pt>
                <c:pt idx="80">
                  <c:v>1.1141234398884004E-11</c:v>
                </c:pt>
                <c:pt idx="81">
                  <c:v>2.7658327074333162E-11</c:v>
                </c:pt>
                <c:pt idx="82">
                  <c:v>1.0263833482804452E-12</c:v>
                </c:pt>
                <c:pt idx="83">
                  <c:v>3.3808276464117443E-12</c:v>
                </c:pt>
                <c:pt idx="84">
                  <c:v>2.3059983668952796E-11</c:v>
                </c:pt>
                <c:pt idx="85">
                  <c:v>2.9895127680123092E-11</c:v>
                </c:pt>
                <c:pt idx="86">
                  <c:v>6.2087176231848219E-13</c:v>
                </c:pt>
                <c:pt idx="87">
                  <c:v>1.373917157566472E-14</c:v>
                </c:pt>
                <c:pt idx="88">
                  <c:v>5.9221933576219759E-12</c:v>
                </c:pt>
                <c:pt idx="89">
                  <c:v>1.6223106463274333E-13</c:v>
                </c:pt>
                <c:pt idx="90">
                  <c:v>3.7626085973628779E-13</c:v>
                </c:pt>
                <c:pt idx="91">
                  <c:v>2.7061220206000604E-15</c:v>
                </c:pt>
                <c:pt idx="92">
                  <c:v>5.5149694315411878E-16</c:v>
                </c:pt>
                <c:pt idx="93">
                  <c:v>2.3415425251043696E-13</c:v>
                </c:pt>
                <c:pt idx="94">
                  <c:v>4.7323233777330699E-14</c:v>
                </c:pt>
                <c:pt idx="95">
                  <c:v>1.4695366195130641E-12</c:v>
                </c:pt>
                <c:pt idx="96">
                  <c:v>6.9579728616247106E-12</c:v>
                </c:pt>
                <c:pt idx="97">
                  <c:v>1.0093524678717105E-11</c:v>
                </c:pt>
                <c:pt idx="98">
                  <c:v>1.0013508165578435E-14</c:v>
                </c:pt>
                <c:pt idx="99">
                  <c:v>8.1748450351199152E-13</c:v>
                </c:pt>
                <c:pt idx="100">
                  <c:v>2.3697140300838924E-13</c:v>
                </c:pt>
                <c:pt idx="101">
                  <c:v>4.6898941847261921E-14</c:v>
                </c:pt>
                <c:pt idx="102">
                  <c:v>1.8126343670101775E-10</c:v>
                </c:pt>
                <c:pt idx="103">
                  <c:v>8.5441557491454761E-11</c:v>
                </c:pt>
                <c:pt idx="104">
                  <c:v>6.6649141094839526E-11</c:v>
                </c:pt>
                <c:pt idx="105">
                  <c:v>4.8078665568384368E-16</c:v>
                </c:pt>
                <c:pt idx="106">
                  <c:v>4.5648085123373424E-15</c:v>
                </c:pt>
                <c:pt idx="107">
                  <c:v>3.5233651284028615E-16</c:v>
                </c:pt>
                <c:pt idx="108">
                  <c:v>1.5316017984798439E-12</c:v>
                </c:pt>
                <c:pt idx="109">
                  <c:v>6.8219085947009864E-13</c:v>
                </c:pt>
                <c:pt idx="110">
                  <c:v>5.571268443521407E-15</c:v>
                </c:pt>
                <c:pt idx="111">
                  <c:v>1.7794359798960174E-15</c:v>
                </c:pt>
                <c:pt idx="112">
                  <c:v>3.4904823931399305E-13</c:v>
                </c:pt>
                <c:pt idx="113">
                  <c:v>3.1709071248503616E-16</c:v>
                </c:pt>
                <c:pt idx="114">
                  <c:v>1.2653621933527456E-11</c:v>
                </c:pt>
                <c:pt idx="115">
                  <c:v>7.6858381682978548E-11</c:v>
                </c:pt>
                <c:pt idx="116">
                  <c:v>1.7547520067405565E-13</c:v>
                </c:pt>
                <c:pt idx="117">
                  <c:v>4.8887367770384743E-14</c:v>
                </c:pt>
                <c:pt idx="118">
                  <c:v>1.1575774826182031E-15</c:v>
                </c:pt>
                <c:pt idx="119">
                  <c:v>3.2890628151008189E-15</c:v>
                </c:pt>
                <c:pt idx="120">
                  <c:v>2.0696359675484789E-14</c:v>
                </c:pt>
                <c:pt idx="121">
                  <c:v>8.6591251614174729E-13</c:v>
                </c:pt>
                <c:pt idx="122">
                  <c:v>1.0019927793410032E-13</c:v>
                </c:pt>
                <c:pt idx="123">
                  <c:v>1.502229848818089E-14</c:v>
                </c:pt>
                <c:pt idx="124">
                  <c:v>8.4135609159892916E-13</c:v>
                </c:pt>
                <c:pt idx="125">
                  <c:v>1.0762371569271836E-11</c:v>
                </c:pt>
                <c:pt idx="126">
                  <c:v>1.9770491316385168E-13</c:v>
                </c:pt>
                <c:pt idx="127">
                  <c:v>9.4757445528596969E-16</c:v>
                </c:pt>
                <c:pt idx="128">
                  <c:v>1.5653960848004731E-16</c:v>
                </c:pt>
                <c:pt idx="129">
                  <c:v>2.4067953641698054E-11</c:v>
                </c:pt>
                <c:pt idx="130">
                  <c:v>2.01281263018446E-12</c:v>
                </c:pt>
                <c:pt idx="131">
                  <c:v>-2.013667011221139E-14</c:v>
                </c:pt>
                <c:pt idx="132">
                  <c:v>5.032269659278807E-11</c:v>
                </c:pt>
                <c:pt idx="133">
                  <c:v>1.8483481268184298E-12</c:v>
                </c:pt>
                <c:pt idx="134">
                  <c:v>6.4355864108848303E-13</c:v>
                </c:pt>
                <c:pt idx="135">
                  <c:v>7.5738584977313155E-12</c:v>
                </c:pt>
                <c:pt idx="136">
                  <c:v>2.147671567564796E-15</c:v>
                </c:pt>
                <c:pt idx="137">
                  <c:v>1.7466962062965762E-12</c:v>
                </c:pt>
                <c:pt idx="138">
                  <c:v>4.3124591988597208E-14</c:v>
                </c:pt>
                <c:pt idx="139">
                  <c:v>3.1570792897878328E-14</c:v>
                </c:pt>
                <c:pt idx="140">
                  <c:v>4.7598076038090826E-13</c:v>
                </c:pt>
                <c:pt idx="141">
                  <c:v>4.5725425271252912E-13</c:v>
                </c:pt>
                <c:pt idx="142">
                  <c:v>2.3654098433072987E-14</c:v>
                </c:pt>
                <c:pt idx="143">
                  <c:v>-5.4289882410513292E-14</c:v>
                </c:pt>
                <c:pt idx="144">
                  <c:v>-2.7193997880309961E-15</c:v>
                </c:pt>
                <c:pt idx="145">
                  <c:v>2.5131413097746749E-13</c:v>
                </c:pt>
                <c:pt idx="146">
                  <c:v>1.9675564823862086E-15</c:v>
                </c:pt>
                <c:pt idx="147">
                  <c:v>1.3207603249597405E-11</c:v>
                </c:pt>
                <c:pt idx="148">
                  <c:v>6.2403006183923842E-15</c:v>
                </c:pt>
                <c:pt idx="149">
                  <c:v>1.5595666308742673E-14</c:v>
                </c:pt>
                <c:pt idx="150">
                  <c:v>1.8618145923035355E-15</c:v>
                </c:pt>
                <c:pt idx="151">
                  <c:v>1.4537069015804827E-15</c:v>
                </c:pt>
                <c:pt idx="152">
                  <c:v>6.2794703772519922E-15</c:v>
                </c:pt>
                <c:pt idx="153">
                  <c:v>5.7488605270857056E-11</c:v>
                </c:pt>
                <c:pt idx="154">
                  <c:v>8.6516308194397913E-12</c:v>
                </c:pt>
                <c:pt idx="155">
                  <c:v>2.9681171914711498E-14</c:v>
                </c:pt>
                <c:pt idx="156">
                  <c:v>1.7559413017355237E-12</c:v>
                </c:pt>
                <c:pt idx="157">
                  <c:v>2.6330043505456394E-11</c:v>
                </c:pt>
                <c:pt idx="158">
                  <c:v>4.283839821991861E-15</c:v>
                </c:pt>
                <c:pt idx="159">
                  <c:v>7.641044185158708E-13</c:v>
                </c:pt>
                <c:pt idx="160">
                  <c:v>2.5364049805148518E-14</c:v>
                </c:pt>
                <c:pt idx="161">
                  <c:v>2.4564576453496626E-12</c:v>
                </c:pt>
                <c:pt idx="162">
                  <c:v>2.9738985286739678E-13</c:v>
                </c:pt>
                <c:pt idx="163">
                  <c:v>1.7794635693880763E-13</c:v>
                </c:pt>
                <c:pt idx="164">
                  <c:v>2.554732527098364E-11</c:v>
                </c:pt>
                <c:pt idx="165">
                  <c:v>7.5079290417985949E-15</c:v>
                </c:pt>
                <c:pt idx="166">
                  <c:v>2.5603109519877071E-12</c:v>
                </c:pt>
                <c:pt idx="167">
                  <c:v>-1.0678925203642917E-13</c:v>
                </c:pt>
              </c:numCache>
            </c:numRef>
          </c:val>
          <c:smooth val="0"/>
          <c:extLst>
            <c:ext xmlns:c16="http://schemas.microsoft.com/office/drawing/2014/chart" uri="{C3380CC4-5D6E-409C-BE32-E72D297353CC}">
              <c16:uniqueId val="{00000002-2D92-41EC-A87B-5DEF70693E63}"/>
            </c:ext>
          </c:extLst>
        </c:ser>
        <c:dLbls>
          <c:showLegendKey val="0"/>
          <c:showVal val="0"/>
          <c:showCatName val="0"/>
          <c:showSerName val="0"/>
          <c:showPercent val="0"/>
          <c:showBubbleSize val="0"/>
        </c:dLbls>
        <c:smooth val="0"/>
        <c:axId val="1027085504"/>
        <c:axId val="1027086048"/>
      </c:lineChart>
      <c:dateAx>
        <c:axId val="102708550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CO"/>
          </a:p>
        </c:txPr>
        <c:crossAx val="1027086048"/>
        <c:crosses val="autoZero"/>
        <c:auto val="1"/>
        <c:lblOffset val="100"/>
        <c:baseTimeUnit val="months"/>
      </c:dateAx>
      <c:valAx>
        <c:axId val="1027086048"/>
        <c:scaling>
          <c:orientation val="minMax"/>
          <c:max val="6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s-CO"/>
                  <a:t>MPCD</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CO"/>
          </a:p>
        </c:txPr>
        <c:crossAx val="102708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3"/>
          <c:order val="0"/>
          <c:tx>
            <c:strRef>
              <c:f>'Grafico 5-25_Componentes oferta'!$F$4</c:f>
              <c:strCache>
                <c:ptCount val="1"/>
                <c:pt idx="0">
                  <c:v>Potencial nacional agregado</c:v>
                </c:pt>
              </c:strCache>
            </c:strRef>
          </c:tx>
          <c:spPr>
            <a:solidFill>
              <a:schemeClr val="accent6">
                <a:lumMod val="50000"/>
              </a:schemeClr>
            </a:solidFill>
            <a:ln>
              <a:noFill/>
            </a:ln>
            <a:effectLst/>
          </c:spPr>
          <c:cat>
            <c:numRef>
              <c:f>'Grafico 5-25_Componentes oferta'!$B$5:$B$172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5-25_Componentes oferta'!$F$5:$F$172</c:f>
              <c:numCache>
                <c:formatCode>0.00</c:formatCode>
                <c:ptCount val="168"/>
                <c:pt idx="0">
                  <c:v>953.69679863193824</c:v>
                </c:pt>
                <c:pt idx="1">
                  <c:v>965.32621196667105</c:v>
                </c:pt>
                <c:pt idx="2">
                  <c:v>914.27759352960902</c:v>
                </c:pt>
                <c:pt idx="3">
                  <c:v>900.85447312113376</c:v>
                </c:pt>
                <c:pt idx="4">
                  <c:v>883.63587282072501</c:v>
                </c:pt>
                <c:pt idx="5">
                  <c:v>922.35010028096121</c:v>
                </c:pt>
                <c:pt idx="6">
                  <c:v>902.34225674814684</c:v>
                </c:pt>
                <c:pt idx="7">
                  <c:v>905.09901056915146</c:v>
                </c:pt>
                <c:pt idx="8">
                  <c:v>956.89557082095587</c:v>
                </c:pt>
                <c:pt idx="9">
                  <c:v>949.82804724860455</c:v>
                </c:pt>
                <c:pt idx="10">
                  <c:v>944.13280788700888</c:v>
                </c:pt>
                <c:pt idx="11">
                  <c:v>936.76797688926581</c:v>
                </c:pt>
                <c:pt idx="12">
                  <c:v>721.51026877209074</c:v>
                </c:pt>
                <c:pt idx="13">
                  <c:v>745.8078853472141</c:v>
                </c:pt>
                <c:pt idx="14">
                  <c:v>733.32701839997299</c:v>
                </c:pt>
                <c:pt idx="15">
                  <c:v>739.29449184325972</c:v>
                </c:pt>
                <c:pt idx="16">
                  <c:v>734.25063621957008</c:v>
                </c:pt>
                <c:pt idx="17">
                  <c:v>736.80128596830934</c:v>
                </c:pt>
                <c:pt idx="18">
                  <c:v>740.54804425974498</c:v>
                </c:pt>
                <c:pt idx="19">
                  <c:v>750.40869802100315</c:v>
                </c:pt>
                <c:pt idx="20">
                  <c:v>779.69543827753137</c:v>
                </c:pt>
                <c:pt idx="21">
                  <c:v>757.30705178307448</c:v>
                </c:pt>
                <c:pt idx="22">
                  <c:v>792.6517236883783</c:v>
                </c:pt>
                <c:pt idx="23">
                  <c:v>812.4320224813913</c:v>
                </c:pt>
                <c:pt idx="24">
                  <c:v>799.82991186335596</c:v>
                </c:pt>
                <c:pt idx="25">
                  <c:v>798.83604791357459</c:v>
                </c:pt>
                <c:pt idx="26">
                  <c:v>696.11340950644251</c:v>
                </c:pt>
                <c:pt idx="27">
                  <c:v>676.65369210266124</c:v>
                </c:pt>
                <c:pt idx="28">
                  <c:v>734.44948582759559</c:v>
                </c:pt>
                <c:pt idx="29">
                  <c:v>674.41029759390824</c:v>
                </c:pt>
                <c:pt idx="30">
                  <c:v>686.41432875534838</c:v>
                </c:pt>
                <c:pt idx="31">
                  <c:v>689.29501390970199</c:v>
                </c:pt>
                <c:pt idx="32">
                  <c:v>750.51753090225873</c:v>
                </c:pt>
                <c:pt idx="33">
                  <c:v>703.74831800765969</c:v>
                </c:pt>
                <c:pt idx="34">
                  <c:v>708.46237772036773</c:v>
                </c:pt>
                <c:pt idx="35">
                  <c:v>689.13601062558928</c:v>
                </c:pt>
                <c:pt idx="36">
                  <c:v>665.70371718842785</c:v>
                </c:pt>
                <c:pt idx="37">
                  <c:v>686.41376392267841</c:v>
                </c:pt>
                <c:pt idx="38">
                  <c:v>655.660118881735</c:v>
                </c:pt>
                <c:pt idx="39">
                  <c:v>652.76857233975829</c:v>
                </c:pt>
                <c:pt idx="40">
                  <c:v>645.86913545486573</c:v>
                </c:pt>
                <c:pt idx="41">
                  <c:v>647.69545923331691</c:v>
                </c:pt>
                <c:pt idx="42">
                  <c:v>635.81908995596098</c:v>
                </c:pt>
                <c:pt idx="43">
                  <c:v>635.90009582661332</c:v>
                </c:pt>
                <c:pt idx="44">
                  <c:v>675.71879532576384</c:v>
                </c:pt>
                <c:pt idx="45">
                  <c:v>660.08485157205837</c:v>
                </c:pt>
                <c:pt idx="46">
                  <c:v>683.25926545448669</c:v>
                </c:pt>
                <c:pt idx="47">
                  <c:v>665.62925557544679</c:v>
                </c:pt>
                <c:pt idx="48">
                  <c:v>638.04439216230344</c:v>
                </c:pt>
                <c:pt idx="49">
                  <c:v>671.25881328923276</c:v>
                </c:pt>
                <c:pt idx="50">
                  <c:v>665.10558382455019</c:v>
                </c:pt>
                <c:pt idx="51">
                  <c:v>671.17965732235552</c:v>
                </c:pt>
                <c:pt idx="52">
                  <c:v>671.41783241402925</c:v>
                </c:pt>
                <c:pt idx="53">
                  <c:v>678.30085997247534</c:v>
                </c:pt>
                <c:pt idx="54">
                  <c:v>671.15809694605161</c:v>
                </c:pt>
                <c:pt idx="55">
                  <c:v>668.4845516904785</c:v>
                </c:pt>
                <c:pt idx="56">
                  <c:v>666.74310773028822</c:v>
                </c:pt>
                <c:pt idx="57">
                  <c:v>668.17211672578503</c:v>
                </c:pt>
                <c:pt idx="58">
                  <c:v>658.05036606898011</c:v>
                </c:pt>
                <c:pt idx="59">
                  <c:v>649.93264619155741</c:v>
                </c:pt>
                <c:pt idx="60">
                  <c:v>696.07780545585081</c:v>
                </c:pt>
                <c:pt idx="61">
                  <c:v>692.8136369449835</c:v>
                </c:pt>
                <c:pt idx="62">
                  <c:v>688.81219472057887</c:v>
                </c:pt>
                <c:pt idx="63">
                  <c:v>685.60159621101946</c:v>
                </c:pt>
                <c:pt idx="64">
                  <c:v>681.78360754385653</c:v>
                </c:pt>
                <c:pt idx="65">
                  <c:v>678.10775007839436</c:v>
                </c:pt>
                <c:pt idx="66">
                  <c:v>675.7074839707617</c:v>
                </c:pt>
                <c:pt idx="67">
                  <c:v>674.52334869685842</c:v>
                </c:pt>
                <c:pt idx="68">
                  <c:v>673.67944801881936</c:v>
                </c:pt>
                <c:pt idx="69">
                  <c:v>672.13542289193742</c:v>
                </c:pt>
                <c:pt idx="70">
                  <c:v>671.13720796461189</c:v>
                </c:pt>
                <c:pt idx="71">
                  <c:v>669.64353173686527</c:v>
                </c:pt>
                <c:pt idx="72">
                  <c:v>664.39179442630075</c:v>
                </c:pt>
                <c:pt idx="73">
                  <c:v>664.53978316776079</c:v>
                </c:pt>
                <c:pt idx="74">
                  <c:v>663.86589172538368</c:v>
                </c:pt>
                <c:pt idx="75">
                  <c:v>663.97803116204284</c:v>
                </c:pt>
                <c:pt idx="76">
                  <c:v>663.60424494701863</c:v>
                </c:pt>
                <c:pt idx="77">
                  <c:v>663.98249004034324</c:v>
                </c:pt>
                <c:pt idx="78">
                  <c:v>659.0420949900622</c:v>
                </c:pt>
                <c:pt idx="79">
                  <c:v>649.99746307216276</c:v>
                </c:pt>
                <c:pt idx="80">
                  <c:v>641.31005168857348</c:v>
                </c:pt>
                <c:pt idx="81">
                  <c:v>631.90769176123558</c:v>
                </c:pt>
                <c:pt idx="82">
                  <c:v>623.05645733512563</c:v>
                </c:pt>
                <c:pt idx="83">
                  <c:v>613.70540010293439</c:v>
                </c:pt>
                <c:pt idx="84">
                  <c:v>590.90672019960584</c:v>
                </c:pt>
                <c:pt idx="85">
                  <c:v>584.22113082511055</c:v>
                </c:pt>
                <c:pt idx="86">
                  <c:v>575.71721503609376</c:v>
                </c:pt>
                <c:pt idx="87">
                  <c:v>568.75014862940122</c:v>
                </c:pt>
                <c:pt idx="88">
                  <c:v>565.7023491941967</c:v>
                </c:pt>
                <c:pt idx="89">
                  <c:v>565.17948287072193</c:v>
                </c:pt>
                <c:pt idx="90">
                  <c:v>559.78930031656944</c:v>
                </c:pt>
                <c:pt idx="91">
                  <c:v>550.7642544841226</c:v>
                </c:pt>
                <c:pt idx="92">
                  <c:v>542.13140910520485</c:v>
                </c:pt>
                <c:pt idx="93">
                  <c:v>532.76935328941715</c:v>
                </c:pt>
                <c:pt idx="94">
                  <c:v>523.96310679941257</c:v>
                </c:pt>
                <c:pt idx="95">
                  <c:v>514.6651504189299</c:v>
                </c:pt>
                <c:pt idx="96">
                  <c:v>506.41419704591931</c:v>
                </c:pt>
                <c:pt idx="97">
                  <c:v>501.89545388228549</c:v>
                </c:pt>
                <c:pt idx="98">
                  <c:v>496.57093180327763</c:v>
                </c:pt>
                <c:pt idx="99">
                  <c:v>492.0322607405509</c:v>
                </c:pt>
                <c:pt idx="100">
                  <c:v>486.86375843979403</c:v>
                </c:pt>
                <c:pt idx="101">
                  <c:v>482.42874649095131</c:v>
                </c:pt>
                <c:pt idx="102">
                  <c:v>477.08062011293333</c:v>
                </c:pt>
                <c:pt idx="103">
                  <c:v>472.04690243711133</c:v>
                </c:pt>
                <c:pt idx="104">
                  <c:v>467.38012884583367</c:v>
                </c:pt>
                <c:pt idx="105">
                  <c:v>461.97070861954722</c:v>
                </c:pt>
                <c:pt idx="106">
                  <c:v>457.12052172818727</c:v>
                </c:pt>
                <c:pt idx="107">
                  <c:v>451.76392091171897</c:v>
                </c:pt>
                <c:pt idx="108">
                  <c:v>443.09041928336188</c:v>
                </c:pt>
                <c:pt idx="109">
                  <c:v>440.10740792601439</c:v>
                </c:pt>
                <c:pt idx="110">
                  <c:v>436.29558459410896</c:v>
                </c:pt>
                <c:pt idx="111">
                  <c:v>433.28009114430023</c:v>
                </c:pt>
                <c:pt idx="112">
                  <c:v>429.62808899325307</c:v>
                </c:pt>
                <c:pt idx="113">
                  <c:v>426.72028460524632</c:v>
                </c:pt>
                <c:pt idx="114">
                  <c:v>423.29262879254912</c:v>
                </c:pt>
                <c:pt idx="115">
                  <c:v>420.59327969884009</c:v>
                </c:pt>
                <c:pt idx="116">
                  <c:v>418.26985855338603</c:v>
                </c:pt>
                <c:pt idx="117">
                  <c:v>415.18984866687612</c:v>
                </c:pt>
                <c:pt idx="118">
                  <c:v>412.67417229518679</c:v>
                </c:pt>
                <c:pt idx="119">
                  <c:v>409.64681015268485</c:v>
                </c:pt>
                <c:pt idx="120">
                  <c:v>406.34360476417061</c:v>
                </c:pt>
                <c:pt idx="121">
                  <c:v>403.96137981512373</c:v>
                </c:pt>
                <c:pt idx="122">
                  <c:v>400.73594089897153</c:v>
                </c:pt>
                <c:pt idx="123">
                  <c:v>398.31667589759718</c:v>
                </c:pt>
                <c:pt idx="124">
                  <c:v>395.25546993387348</c:v>
                </c:pt>
                <c:pt idx="125">
                  <c:v>392.95062380792479</c:v>
                </c:pt>
                <c:pt idx="126">
                  <c:v>389.25055191207014</c:v>
                </c:pt>
                <c:pt idx="127">
                  <c:v>385.42216917184254</c:v>
                </c:pt>
                <c:pt idx="128">
                  <c:v>381.97909546629245</c:v>
                </c:pt>
                <c:pt idx="129">
                  <c:v>377.76453589058065</c:v>
                </c:pt>
                <c:pt idx="130">
                  <c:v>374.12051283213339</c:v>
                </c:pt>
                <c:pt idx="131">
                  <c:v>369.95802647653454</c:v>
                </c:pt>
                <c:pt idx="132">
                  <c:v>350.9560456175268</c:v>
                </c:pt>
                <c:pt idx="133">
                  <c:v>351.77907889847</c:v>
                </c:pt>
                <c:pt idx="134">
                  <c:v>350.5192395420973</c:v>
                </c:pt>
                <c:pt idx="135">
                  <c:v>349.13849075760913</c:v>
                </c:pt>
                <c:pt idx="136">
                  <c:v>347.75697634338223</c:v>
                </c:pt>
                <c:pt idx="137">
                  <c:v>346.37633378582296</c:v>
                </c:pt>
                <c:pt idx="138">
                  <c:v>342.27122328091582</c:v>
                </c:pt>
                <c:pt idx="139">
                  <c:v>335.44312482072104</c:v>
                </c:pt>
                <c:pt idx="140">
                  <c:v>330.14389997108464</c:v>
                </c:pt>
                <c:pt idx="141">
                  <c:v>325.21846872271595</c:v>
                </c:pt>
                <c:pt idx="142">
                  <c:v>320.38106063226695</c:v>
                </c:pt>
                <c:pt idx="143">
                  <c:v>315.45554410195422</c:v>
                </c:pt>
                <c:pt idx="144">
                  <c:v>300.55045343279738</c:v>
                </c:pt>
                <c:pt idx="145">
                  <c:v>303.00088482812748</c:v>
                </c:pt>
                <c:pt idx="146">
                  <c:v>305.30538912947912</c:v>
                </c:pt>
                <c:pt idx="147">
                  <c:v>307.70698202865771</c:v>
                </c:pt>
                <c:pt idx="148">
                  <c:v>310.49991332998826</c:v>
                </c:pt>
                <c:pt idx="149">
                  <c:v>313.49950048225361</c:v>
                </c:pt>
                <c:pt idx="150">
                  <c:v>313.28123886140799</c:v>
                </c:pt>
                <c:pt idx="151">
                  <c:v>309.84677341983843</c:v>
                </c:pt>
                <c:pt idx="152">
                  <c:v>306.41290704604381</c:v>
                </c:pt>
                <c:pt idx="153">
                  <c:v>302.97784301055435</c:v>
                </c:pt>
                <c:pt idx="154">
                  <c:v>299.54404175563019</c:v>
                </c:pt>
                <c:pt idx="155">
                  <c:v>296.10891687335118</c:v>
                </c:pt>
                <c:pt idx="156">
                  <c:v>292.21315228209835</c:v>
                </c:pt>
                <c:pt idx="157">
                  <c:v>289.16508524701447</c:v>
                </c:pt>
                <c:pt idx="158">
                  <c:v>286.11369514263572</c:v>
                </c:pt>
                <c:pt idx="159">
                  <c:v>283.06400262347273</c:v>
                </c:pt>
                <c:pt idx="160">
                  <c:v>280.01423249921481</c:v>
                </c:pt>
                <c:pt idx="161">
                  <c:v>276.96474840287777</c:v>
                </c:pt>
                <c:pt idx="162">
                  <c:v>273.62544804690339</c:v>
                </c:pt>
                <c:pt idx="163">
                  <c:v>269.99687887352252</c:v>
                </c:pt>
                <c:pt idx="164">
                  <c:v>266.36885904729155</c:v>
                </c:pt>
                <c:pt idx="165">
                  <c:v>262.73982953772787</c:v>
                </c:pt>
                <c:pt idx="166">
                  <c:v>259.11198838220452</c:v>
                </c:pt>
                <c:pt idx="167">
                  <c:v>255.48288415213966</c:v>
                </c:pt>
              </c:numCache>
            </c:numRef>
          </c:val>
          <c:extLst>
            <c:ext xmlns:c16="http://schemas.microsoft.com/office/drawing/2014/chart" uri="{C3380CC4-5D6E-409C-BE32-E72D297353CC}">
              <c16:uniqueId val="{00000000-2097-4DAB-BCB1-933BF22EF975}"/>
            </c:ext>
          </c:extLst>
        </c:ser>
        <c:ser>
          <c:idx val="0"/>
          <c:order val="1"/>
          <c:tx>
            <c:strRef>
              <c:f>'Grafico 5-25_Componentes oferta'!$C$4</c:f>
              <c:strCache>
                <c:ptCount val="1"/>
                <c:pt idx="0">
                  <c:v>Importación Cartagena</c:v>
                </c:pt>
              </c:strCache>
            </c:strRef>
          </c:tx>
          <c:spPr>
            <a:solidFill>
              <a:schemeClr val="accent6"/>
            </a:solidFill>
            <a:ln>
              <a:solidFill>
                <a:schemeClr val="accent6"/>
              </a:solidFill>
            </a:ln>
            <a:effectLst/>
          </c:spPr>
          <c:cat>
            <c:numRef>
              <c:f>'Grafico 5-25_Componentes oferta'!$B$5:$B$172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5-25_Componentes oferta'!$C$5:$C$172</c:f>
              <c:numCache>
                <c:formatCode>0.00</c:formatCode>
                <c:ptCount val="168"/>
                <c:pt idx="0">
                  <c:v>-3.9221953817287469E-12</c:v>
                </c:pt>
                <c:pt idx="1">
                  <c:v>9.3502103636182596</c:v>
                </c:pt>
                <c:pt idx="2">
                  <c:v>2.9189686849734472E-11</c:v>
                </c:pt>
                <c:pt idx="3">
                  <c:v>2.8981699847839916E-10</c:v>
                </c:pt>
                <c:pt idx="4">
                  <c:v>2.5495621823264246E-9</c:v>
                </c:pt>
                <c:pt idx="5">
                  <c:v>4.0772265682333505E-10</c:v>
                </c:pt>
                <c:pt idx="6">
                  <c:v>3.1576589168209424E-11</c:v>
                </c:pt>
                <c:pt idx="7">
                  <c:v>2.2311079125054436E-10</c:v>
                </c:pt>
                <c:pt idx="8">
                  <c:v>53.838753060106484</c:v>
                </c:pt>
                <c:pt idx="9">
                  <c:v>50.1097081615696</c:v>
                </c:pt>
                <c:pt idx="10">
                  <c:v>88.637682887191232</c:v>
                </c:pt>
                <c:pt idx="11">
                  <c:v>70.485531809050684</c:v>
                </c:pt>
                <c:pt idx="12">
                  <c:v>29.403863410254846</c:v>
                </c:pt>
                <c:pt idx="13">
                  <c:v>49.456099742744243</c:v>
                </c:pt>
                <c:pt idx="14">
                  <c:v>45.256924792980932</c:v>
                </c:pt>
                <c:pt idx="15">
                  <c:v>33.737715774858259</c:v>
                </c:pt>
                <c:pt idx="16">
                  <c:v>40.145267322431692</c:v>
                </c:pt>
                <c:pt idx="17">
                  <c:v>68.158432032035932</c:v>
                </c:pt>
                <c:pt idx="18">
                  <c:v>49.878418023329772</c:v>
                </c:pt>
                <c:pt idx="19">
                  <c:v>71.810198470975934</c:v>
                </c:pt>
                <c:pt idx="20">
                  <c:v>122.08569319615214</c:v>
                </c:pt>
                <c:pt idx="21">
                  <c:v>108.07686122062557</c:v>
                </c:pt>
                <c:pt idx="22">
                  <c:v>97.204689077543776</c:v>
                </c:pt>
                <c:pt idx="23">
                  <c:v>213.11078202869322</c:v>
                </c:pt>
                <c:pt idx="24">
                  <c:v>210.12754405910835</c:v>
                </c:pt>
                <c:pt idx="25">
                  <c:v>222.84121591337885</c:v>
                </c:pt>
                <c:pt idx="26">
                  <c:v>2.1714438919426006E-11</c:v>
                </c:pt>
                <c:pt idx="27">
                  <c:v>9.0324866620931795E-11</c:v>
                </c:pt>
                <c:pt idx="28">
                  <c:v>2.3418795673888937E-9</c:v>
                </c:pt>
                <c:pt idx="29">
                  <c:v>1.9047843661215324E-12</c:v>
                </c:pt>
                <c:pt idx="30">
                  <c:v>1.5321705770607666E-11</c:v>
                </c:pt>
                <c:pt idx="31">
                  <c:v>2.8430732576250098E-14</c:v>
                </c:pt>
                <c:pt idx="32">
                  <c:v>6.5458602454284303E-13</c:v>
                </c:pt>
                <c:pt idx="33">
                  <c:v>30.2455932750469</c:v>
                </c:pt>
                <c:pt idx="34">
                  <c:v>59.437312783796983</c:v>
                </c:pt>
                <c:pt idx="35">
                  <c:v>80.886365302642304</c:v>
                </c:pt>
                <c:pt idx="36">
                  <c:v>75.38393682693588</c:v>
                </c:pt>
                <c:pt idx="37">
                  <c:v>92.111167727218117</c:v>
                </c:pt>
                <c:pt idx="38">
                  <c:v>63.723604913185376</c:v>
                </c:pt>
                <c:pt idx="39">
                  <c:v>67.230347446875484</c:v>
                </c:pt>
                <c:pt idx="40">
                  <c:v>64.715931229221724</c:v>
                </c:pt>
                <c:pt idx="41">
                  <c:v>90.625367789720087</c:v>
                </c:pt>
                <c:pt idx="42">
                  <c:v>83.805084426464191</c:v>
                </c:pt>
                <c:pt idx="43">
                  <c:v>80.426048549390345</c:v>
                </c:pt>
                <c:pt idx="44">
                  <c:v>74.528997262719827</c:v>
                </c:pt>
                <c:pt idx="45">
                  <c:v>67.105993860807985</c:v>
                </c:pt>
                <c:pt idx="46">
                  <c:v>77.198597926510615</c:v>
                </c:pt>
                <c:pt idx="47">
                  <c:v>81.834103463184817</c:v>
                </c:pt>
                <c:pt idx="48">
                  <c:v>83.1308822808966</c:v>
                </c:pt>
                <c:pt idx="49">
                  <c:v>92.658862816872784</c:v>
                </c:pt>
                <c:pt idx="50">
                  <c:v>112.90647975168483</c:v>
                </c:pt>
                <c:pt idx="51">
                  <c:v>109.45147316560235</c:v>
                </c:pt>
                <c:pt idx="52">
                  <c:v>108.67312728627593</c:v>
                </c:pt>
                <c:pt idx="53">
                  <c:v>135.78778819371686</c:v>
                </c:pt>
                <c:pt idx="54">
                  <c:v>111.14380917465856</c:v>
                </c:pt>
                <c:pt idx="55">
                  <c:v>92.429278853797371</c:v>
                </c:pt>
                <c:pt idx="56">
                  <c:v>120.63635184879014</c:v>
                </c:pt>
                <c:pt idx="57">
                  <c:v>110.6264900420354</c:v>
                </c:pt>
                <c:pt idx="58">
                  <c:v>115.78917540647478</c:v>
                </c:pt>
                <c:pt idx="59">
                  <c:v>266.19819354533234</c:v>
                </c:pt>
                <c:pt idx="60">
                  <c:v>256.30870214719249</c:v>
                </c:pt>
                <c:pt idx="61">
                  <c:v>256.54197194798337</c:v>
                </c:pt>
                <c:pt idx="62">
                  <c:v>70.700205978244185</c:v>
                </c:pt>
                <c:pt idx="63">
                  <c:v>69.586734656308607</c:v>
                </c:pt>
                <c:pt idx="64">
                  <c:v>64.699219700225072</c:v>
                </c:pt>
                <c:pt idx="65">
                  <c:v>90.625367850989861</c:v>
                </c:pt>
                <c:pt idx="66">
                  <c:v>83.805084474216812</c:v>
                </c:pt>
                <c:pt idx="67">
                  <c:v>80.426048599185464</c:v>
                </c:pt>
                <c:pt idx="68">
                  <c:v>74.528996376666512</c:v>
                </c:pt>
                <c:pt idx="69">
                  <c:v>67.105993105032326</c:v>
                </c:pt>
                <c:pt idx="70">
                  <c:v>76.712815961864322</c:v>
                </c:pt>
                <c:pt idx="71">
                  <c:v>79.775222875059683</c:v>
                </c:pt>
                <c:pt idx="72">
                  <c:v>68.503669000626246</c:v>
                </c:pt>
                <c:pt idx="73">
                  <c:v>75.164519382180202</c:v>
                </c:pt>
                <c:pt idx="74">
                  <c:v>70.700205808927123</c:v>
                </c:pt>
                <c:pt idx="75">
                  <c:v>69.586734529573434</c:v>
                </c:pt>
                <c:pt idx="76">
                  <c:v>64.699219769826584</c:v>
                </c:pt>
                <c:pt idx="77">
                  <c:v>90.625367733839482</c:v>
                </c:pt>
                <c:pt idx="78">
                  <c:v>83.80508441720086</c:v>
                </c:pt>
                <c:pt idx="79">
                  <c:v>80.426048522833284</c:v>
                </c:pt>
                <c:pt idx="80">
                  <c:v>74.528996375525125</c:v>
                </c:pt>
                <c:pt idx="81">
                  <c:v>67.105993104450619</c:v>
                </c:pt>
                <c:pt idx="82">
                  <c:v>76.712816017792576</c:v>
                </c:pt>
                <c:pt idx="83">
                  <c:v>217.07207550336253</c:v>
                </c:pt>
                <c:pt idx="84">
                  <c:v>205.23163588036905</c:v>
                </c:pt>
                <c:pt idx="85">
                  <c:v>219.21389064832221</c:v>
                </c:pt>
                <c:pt idx="86">
                  <c:v>225.39991082854326</c:v>
                </c:pt>
                <c:pt idx="87">
                  <c:v>213.11495783507567</c:v>
                </c:pt>
                <c:pt idx="88">
                  <c:v>211.45887331283592</c:v>
                </c:pt>
                <c:pt idx="89">
                  <c:v>239.6135160341388</c:v>
                </c:pt>
                <c:pt idx="90">
                  <c:v>231.61642846840408</c:v>
                </c:pt>
                <c:pt idx="91">
                  <c:v>226.82114693769785</c:v>
                </c:pt>
                <c:pt idx="92">
                  <c:v>269.7187258824012</c:v>
                </c:pt>
                <c:pt idx="93">
                  <c:v>258.65813208518074</c:v>
                </c:pt>
                <c:pt idx="94">
                  <c:v>280.34252830607016</c:v>
                </c:pt>
                <c:pt idx="95">
                  <c:v>278.32453418745769</c:v>
                </c:pt>
                <c:pt idx="96">
                  <c:v>252.16123393998737</c:v>
                </c:pt>
                <c:pt idx="97">
                  <c:v>250.23071776015018</c:v>
                </c:pt>
                <c:pt idx="98">
                  <c:v>204.45683421876524</c:v>
                </c:pt>
                <c:pt idx="99">
                  <c:v>200.51798404598213</c:v>
                </c:pt>
                <c:pt idx="100">
                  <c:v>193.93547138518718</c:v>
                </c:pt>
                <c:pt idx="101">
                  <c:v>218.72249538671201</c:v>
                </c:pt>
                <c:pt idx="102">
                  <c:v>211.9480347705167</c:v>
                </c:pt>
                <c:pt idx="103">
                  <c:v>210.77311427923149</c:v>
                </c:pt>
                <c:pt idx="104">
                  <c:v>207.3792439542496</c:v>
                </c:pt>
                <c:pt idx="105">
                  <c:v>208.10993726828545</c:v>
                </c:pt>
                <c:pt idx="106">
                  <c:v>212.02478865536588</c:v>
                </c:pt>
                <c:pt idx="107">
                  <c:v>206.92685581316988</c:v>
                </c:pt>
                <c:pt idx="108">
                  <c:v>216.15779784590629</c:v>
                </c:pt>
                <c:pt idx="109">
                  <c:v>217.75015576230319</c:v>
                </c:pt>
                <c:pt idx="110">
                  <c:v>210.53827539409335</c:v>
                </c:pt>
                <c:pt idx="111">
                  <c:v>193.8477495183819</c:v>
                </c:pt>
                <c:pt idx="112">
                  <c:v>213.67903782441815</c:v>
                </c:pt>
                <c:pt idx="113">
                  <c:v>212.32149697631627</c:v>
                </c:pt>
                <c:pt idx="114">
                  <c:v>215.91822297157213</c:v>
                </c:pt>
                <c:pt idx="115">
                  <c:v>221.5640045560626</c:v>
                </c:pt>
                <c:pt idx="116">
                  <c:v>233.86909123165751</c:v>
                </c:pt>
                <c:pt idx="117">
                  <c:v>222.64808744482619</c:v>
                </c:pt>
                <c:pt idx="118">
                  <c:v>236.67475319968338</c:v>
                </c:pt>
                <c:pt idx="119">
                  <c:v>267.12897131903674</c:v>
                </c:pt>
                <c:pt idx="120">
                  <c:v>254.72519699969359</c:v>
                </c:pt>
                <c:pt idx="121">
                  <c:v>267.86179983651533</c:v>
                </c:pt>
                <c:pt idx="122">
                  <c:v>211.59126201664364</c:v>
                </c:pt>
                <c:pt idx="123">
                  <c:v>208.50527520819605</c:v>
                </c:pt>
                <c:pt idx="124">
                  <c:v>186.41568272325927</c:v>
                </c:pt>
                <c:pt idx="125">
                  <c:v>222.86229710709688</c:v>
                </c:pt>
                <c:pt idx="126">
                  <c:v>223.88144713617632</c:v>
                </c:pt>
                <c:pt idx="127">
                  <c:v>229.61837259964659</c:v>
                </c:pt>
                <c:pt idx="128">
                  <c:v>257.0087188192748</c:v>
                </c:pt>
                <c:pt idx="129">
                  <c:v>242.49295005022009</c:v>
                </c:pt>
                <c:pt idx="130">
                  <c:v>265.95811057935077</c:v>
                </c:pt>
                <c:pt idx="131">
                  <c:v>271.20274240142703</c:v>
                </c:pt>
                <c:pt idx="132">
                  <c:v>260.8508713534809</c:v>
                </c:pt>
                <c:pt idx="133">
                  <c:v>281.97766033657689</c:v>
                </c:pt>
                <c:pt idx="134">
                  <c:v>249.07406231051871</c:v>
                </c:pt>
                <c:pt idx="135">
                  <c:v>248.59703125029813</c:v>
                </c:pt>
                <c:pt idx="136">
                  <c:v>251.08649323481177</c:v>
                </c:pt>
                <c:pt idx="137">
                  <c:v>283.01233664220501</c:v>
                </c:pt>
                <c:pt idx="138">
                  <c:v>280.09870278749776</c:v>
                </c:pt>
                <c:pt idx="139">
                  <c:v>279.40547273657211</c:v>
                </c:pt>
                <c:pt idx="140">
                  <c:v>328.10224387731307</c:v>
                </c:pt>
                <c:pt idx="141">
                  <c:v>310.41518095394628</c:v>
                </c:pt>
                <c:pt idx="142">
                  <c:v>334.51482215055103</c:v>
                </c:pt>
                <c:pt idx="143">
                  <c:v>336.82881270939299</c:v>
                </c:pt>
                <c:pt idx="144">
                  <c:v>327.96050773679156</c:v>
                </c:pt>
                <c:pt idx="145">
                  <c:v>353.89804905932249</c:v>
                </c:pt>
                <c:pt idx="146">
                  <c:v>288.85261323806742</c:v>
                </c:pt>
                <c:pt idx="147">
                  <c:v>269.62986802361979</c:v>
                </c:pt>
                <c:pt idx="148">
                  <c:v>290.25345403908796</c:v>
                </c:pt>
                <c:pt idx="149">
                  <c:v>306.86288261785023</c:v>
                </c:pt>
                <c:pt idx="150">
                  <c:v>295.56628137528577</c:v>
                </c:pt>
                <c:pt idx="151">
                  <c:v>292.34169592986029</c:v>
                </c:pt>
                <c:pt idx="152">
                  <c:v>353.16391345318709</c:v>
                </c:pt>
                <c:pt idx="153">
                  <c:v>337.75617584044477</c:v>
                </c:pt>
                <c:pt idx="154">
                  <c:v>361.88863041611387</c:v>
                </c:pt>
                <c:pt idx="155">
                  <c:v>362.55427192000218</c:v>
                </c:pt>
                <c:pt idx="156">
                  <c:v>353.22929118199386</c:v>
                </c:pt>
                <c:pt idx="157">
                  <c:v>373.48878586845206</c:v>
                </c:pt>
                <c:pt idx="158">
                  <c:v>320.06942088846466</c:v>
                </c:pt>
                <c:pt idx="159">
                  <c:v>307.74591421749676</c:v>
                </c:pt>
                <c:pt idx="160">
                  <c:v>316.02735033704994</c:v>
                </c:pt>
                <c:pt idx="161">
                  <c:v>355.10231083169833</c:v>
                </c:pt>
                <c:pt idx="162">
                  <c:v>336.83130508156239</c:v>
                </c:pt>
                <c:pt idx="163">
                  <c:v>346.3685513604521</c:v>
                </c:pt>
                <c:pt idx="164">
                  <c:v>381.13243052971853</c:v>
                </c:pt>
                <c:pt idx="165">
                  <c:v>365.49686003274564</c:v>
                </c:pt>
                <c:pt idx="166">
                  <c:v>397.62533964725719</c:v>
                </c:pt>
                <c:pt idx="167">
                  <c:v>388.23745592398018</c:v>
                </c:pt>
              </c:numCache>
            </c:numRef>
          </c:val>
          <c:extLst>
            <c:ext xmlns:c16="http://schemas.microsoft.com/office/drawing/2014/chart" uri="{C3380CC4-5D6E-409C-BE32-E72D297353CC}">
              <c16:uniqueId val="{00000001-2097-4DAB-BCB1-933BF22EF975}"/>
            </c:ext>
          </c:extLst>
        </c:ser>
        <c:ser>
          <c:idx val="1"/>
          <c:order val="2"/>
          <c:tx>
            <c:strRef>
              <c:f>'Grafico 5-25_Componentes oferta'!$D$4</c:f>
              <c:strCache>
                <c:ptCount val="1"/>
                <c:pt idx="0">
                  <c:v>Importación Guajira</c:v>
                </c:pt>
              </c:strCache>
            </c:strRef>
          </c:tx>
          <c:spPr>
            <a:solidFill>
              <a:srgbClr val="CCFF66"/>
            </a:solidFill>
            <a:ln>
              <a:noFill/>
            </a:ln>
            <a:effectLst/>
          </c:spPr>
          <c:cat>
            <c:numRef>
              <c:f>'Grafico 5-25_Componentes oferta'!$B$5:$B$172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5-25_Componentes oferta'!$D$5:$D$172</c:f>
              <c:numCache>
                <c:formatCode>0.00</c:formatCode>
                <c:ptCount val="168"/>
                <c:pt idx="0">
                  <c:v>-1.2505552149377763E-12</c:v>
                </c:pt>
                <c:pt idx="1">
                  <c:v>0</c:v>
                </c:pt>
                <c:pt idx="2">
                  <c:v>0</c:v>
                </c:pt>
                <c:pt idx="3">
                  <c:v>0</c:v>
                </c:pt>
                <c:pt idx="4">
                  <c:v>0</c:v>
                </c:pt>
                <c:pt idx="5">
                  <c:v>0</c:v>
                </c:pt>
                <c:pt idx="6">
                  <c:v>0</c:v>
                </c:pt>
                <c:pt idx="7">
                  <c:v>0</c:v>
                </c:pt>
                <c:pt idx="8">
                  <c:v>0</c:v>
                </c:pt>
                <c:pt idx="9">
                  <c:v>0</c:v>
                </c:pt>
                <c:pt idx="10">
                  <c:v>-3.9904080040287226E-11</c:v>
                </c:pt>
                <c:pt idx="11">
                  <c:v>0</c:v>
                </c:pt>
                <c:pt idx="12">
                  <c:v>249.99999999999682</c:v>
                </c:pt>
                <c:pt idx="13">
                  <c:v>250.00000000001421</c:v>
                </c:pt>
                <c:pt idx="14">
                  <c:v>249.99999999993418</c:v>
                </c:pt>
                <c:pt idx="15">
                  <c:v>249.99999999999454</c:v>
                </c:pt>
                <c:pt idx="16">
                  <c:v>249.99999999999409</c:v>
                </c:pt>
                <c:pt idx="17">
                  <c:v>249.99999999994498</c:v>
                </c:pt>
                <c:pt idx="18">
                  <c:v>249.99999999979468</c:v>
                </c:pt>
                <c:pt idx="19">
                  <c:v>249.99999999999568</c:v>
                </c:pt>
                <c:pt idx="20">
                  <c:v>249.99999999999613</c:v>
                </c:pt>
                <c:pt idx="21">
                  <c:v>249.99999999999909</c:v>
                </c:pt>
                <c:pt idx="22">
                  <c:v>249.99999999999818</c:v>
                </c:pt>
                <c:pt idx="23">
                  <c:v>250.00000000000068</c:v>
                </c:pt>
                <c:pt idx="24">
                  <c:v>249.99999999999943</c:v>
                </c:pt>
                <c:pt idx="25">
                  <c:v>250.00000000000102</c:v>
                </c:pt>
                <c:pt idx="26">
                  <c:v>249.99999999999864</c:v>
                </c:pt>
                <c:pt idx="27">
                  <c:v>249.99999999997272</c:v>
                </c:pt>
                <c:pt idx="28">
                  <c:v>162.32243421053738</c:v>
                </c:pt>
                <c:pt idx="29">
                  <c:v>249.99999999998499</c:v>
                </c:pt>
                <c:pt idx="30">
                  <c:v>249.99999999998386</c:v>
                </c:pt>
                <c:pt idx="31">
                  <c:v>249.99999999999977</c:v>
                </c:pt>
                <c:pt idx="32">
                  <c:v>249.99999999998727</c:v>
                </c:pt>
                <c:pt idx="33">
                  <c:v>249.99999999881516</c:v>
                </c:pt>
                <c:pt idx="34">
                  <c:v>249.9999999998879</c:v>
                </c:pt>
                <c:pt idx="35">
                  <c:v>249.99999999985471</c:v>
                </c:pt>
                <c:pt idx="36">
                  <c:v>249.99999999413899</c:v>
                </c:pt>
                <c:pt idx="37">
                  <c:v>249.99999999983083</c:v>
                </c:pt>
                <c:pt idx="38">
                  <c:v>210.66127347852671</c:v>
                </c:pt>
                <c:pt idx="39">
                  <c:v>215.06385737114829</c:v>
                </c:pt>
                <c:pt idx="40">
                  <c:v>212.19353212874046</c:v>
                </c:pt>
                <c:pt idx="41">
                  <c:v>230.20295359568559</c:v>
                </c:pt>
                <c:pt idx="42">
                  <c:v>229.23629393442252</c:v>
                </c:pt>
                <c:pt idx="43">
                  <c:v>240.13185730153441</c:v>
                </c:pt>
                <c:pt idx="44">
                  <c:v>249.99999999989973</c:v>
                </c:pt>
                <c:pt idx="45">
                  <c:v>249.99999999990814</c:v>
                </c:pt>
                <c:pt idx="46">
                  <c:v>249.99999999969759</c:v>
                </c:pt>
                <c:pt idx="47">
                  <c:v>249.99999999999955</c:v>
                </c:pt>
                <c:pt idx="48">
                  <c:v>249.99999999925433</c:v>
                </c:pt>
                <c:pt idx="49">
                  <c:v>249.9999999998488</c:v>
                </c:pt>
                <c:pt idx="50">
                  <c:v>250.00000000001705</c:v>
                </c:pt>
                <c:pt idx="51">
                  <c:v>249.99999999999989</c:v>
                </c:pt>
                <c:pt idx="52">
                  <c:v>249.99999999999909</c:v>
                </c:pt>
                <c:pt idx="53">
                  <c:v>249.99999999985334</c:v>
                </c:pt>
                <c:pt idx="54">
                  <c:v>249.9999999995473</c:v>
                </c:pt>
                <c:pt idx="55">
                  <c:v>249.99999999998295</c:v>
                </c:pt>
                <c:pt idx="56">
                  <c:v>249.99999999942088</c:v>
                </c:pt>
                <c:pt idx="57">
                  <c:v>249.99999999925808</c:v>
                </c:pt>
                <c:pt idx="58">
                  <c:v>249.99999999997794</c:v>
                </c:pt>
                <c:pt idx="59">
                  <c:v>249.99999999999545</c:v>
                </c:pt>
                <c:pt idx="60">
                  <c:v>112.37776743923314</c:v>
                </c:pt>
                <c:pt idx="61">
                  <c:v>151.88175780081656</c:v>
                </c:pt>
                <c:pt idx="62">
                  <c:v>59.129050066927448</c:v>
                </c:pt>
                <c:pt idx="63">
                  <c:v>62.513488378142938</c:v>
                </c:pt>
                <c:pt idx="64">
                  <c:v>99.472214519162662</c:v>
                </c:pt>
                <c:pt idx="65">
                  <c:v>108.81266667414457</c:v>
                </c:pt>
                <c:pt idx="66">
                  <c:v>83.203045093920082</c:v>
                </c:pt>
                <c:pt idx="67">
                  <c:v>97.112824223586358</c:v>
                </c:pt>
                <c:pt idx="68">
                  <c:v>123.36887448350899</c:v>
                </c:pt>
                <c:pt idx="69">
                  <c:v>109.98161144566257</c:v>
                </c:pt>
                <c:pt idx="70">
                  <c:v>124.50960881321225</c:v>
                </c:pt>
                <c:pt idx="71">
                  <c:v>108.82827807462218</c:v>
                </c:pt>
                <c:pt idx="72">
                  <c:v>101.70131747855316</c:v>
                </c:pt>
                <c:pt idx="73">
                  <c:v>128.73047194757964</c:v>
                </c:pt>
                <c:pt idx="74">
                  <c:v>115.86016868508887</c:v>
                </c:pt>
                <c:pt idx="75">
                  <c:v>117.57185903983191</c:v>
                </c:pt>
                <c:pt idx="76">
                  <c:v>91.390933686634526</c:v>
                </c:pt>
                <c:pt idx="77">
                  <c:v>130.14882624219172</c:v>
                </c:pt>
                <c:pt idx="78">
                  <c:v>121.89525447995402</c:v>
                </c:pt>
                <c:pt idx="79">
                  <c:v>136.32657246955205</c:v>
                </c:pt>
                <c:pt idx="80">
                  <c:v>159.29495561332442</c:v>
                </c:pt>
                <c:pt idx="81">
                  <c:v>152.49409780278802</c:v>
                </c:pt>
                <c:pt idx="82">
                  <c:v>165.3305389812449</c:v>
                </c:pt>
                <c:pt idx="83">
                  <c:v>13.654558512847871</c:v>
                </c:pt>
                <c:pt idx="84">
                  <c:v>2.2975990783888847</c:v>
                </c:pt>
                <c:pt idx="85">
                  <c:v>8.324570388183929</c:v>
                </c:pt>
                <c:pt idx="86">
                  <c:v>3.2478985706111416</c:v>
                </c:pt>
                <c:pt idx="87">
                  <c:v>0</c:v>
                </c:pt>
                <c:pt idx="88">
                  <c:v>0</c:v>
                </c:pt>
                <c:pt idx="89">
                  <c:v>5.6633621803484857</c:v>
                </c:pt>
                <c:pt idx="90">
                  <c:v>1.3718732257839292</c:v>
                </c:pt>
                <c:pt idx="91">
                  <c:v>0</c:v>
                </c:pt>
                <c:pt idx="92">
                  <c:v>2.5061407113680616</c:v>
                </c:pt>
                <c:pt idx="93">
                  <c:v>1.62897485261783</c:v>
                </c:pt>
                <c:pt idx="94">
                  <c:v>10.375389274442568</c:v>
                </c:pt>
                <c:pt idx="95">
                  <c:v>17.824881891952828</c:v>
                </c:pt>
                <c:pt idx="96">
                  <c:v>17.069534094064011</c:v>
                </c:pt>
                <c:pt idx="97">
                  <c:v>28.145213824114762</c:v>
                </c:pt>
                <c:pt idx="98">
                  <c:v>0</c:v>
                </c:pt>
                <c:pt idx="99">
                  <c:v>1.1641532182693481E-10</c:v>
                </c:pt>
                <c:pt idx="100">
                  <c:v>0</c:v>
                </c:pt>
                <c:pt idx="101">
                  <c:v>0</c:v>
                </c:pt>
                <c:pt idx="102">
                  <c:v>6.7821065416792408</c:v>
                </c:pt>
                <c:pt idx="103">
                  <c:v>17.611015812493861</c:v>
                </c:pt>
                <c:pt idx="104">
                  <c:v>31.286024751141667</c:v>
                </c:pt>
                <c:pt idx="105">
                  <c:v>16.967945282580331</c:v>
                </c:pt>
                <c:pt idx="106">
                  <c:v>36.832913451245986</c:v>
                </c:pt>
                <c:pt idx="107">
                  <c:v>30.170918407617137</c:v>
                </c:pt>
                <c:pt idx="108">
                  <c:v>32.760184756480157</c:v>
                </c:pt>
                <c:pt idx="109">
                  <c:v>45.693276347708888</c:v>
                </c:pt>
                <c:pt idx="110">
                  <c:v>42.661493230960332</c:v>
                </c:pt>
                <c:pt idx="111">
                  <c:v>46.038158103590831</c:v>
                </c:pt>
                <c:pt idx="112">
                  <c:v>49.868920890730806</c:v>
                </c:pt>
                <c:pt idx="113">
                  <c:v>28.994912993744947</c:v>
                </c:pt>
                <c:pt idx="114">
                  <c:v>66.577911799889989</c:v>
                </c:pt>
                <c:pt idx="115">
                  <c:v>69.519975669449195</c:v>
                </c:pt>
                <c:pt idx="116">
                  <c:v>96.62432046351023</c:v>
                </c:pt>
                <c:pt idx="117">
                  <c:v>87.686122747021727</c:v>
                </c:pt>
                <c:pt idx="118">
                  <c:v>96.404854389256798</c:v>
                </c:pt>
                <c:pt idx="119">
                  <c:v>97.522793804411776</c:v>
                </c:pt>
                <c:pt idx="120">
                  <c:v>88.162421704036774</c:v>
                </c:pt>
                <c:pt idx="121">
                  <c:v>98.22534613206517</c:v>
                </c:pt>
                <c:pt idx="122">
                  <c:v>81.003954991931096</c:v>
                </c:pt>
                <c:pt idx="123">
                  <c:v>87.006669930298813</c:v>
                </c:pt>
                <c:pt idx="124">
                  <c:v>85.493937855237164</c:v>
                </c:pt>
                <c:pt idx="125">
                  <c:v>98.977258391096257</c:v>
                </c:pt>
                <c:pt idx="126">
                  <c:v>98.860290896729566</c:v>
                </c:pt>
                <c:pt idx="127">
                  <c:v>99.494692479609512</c:v>
                </c:pt>
                <c:pt idx="128">
                  <c:v>100.35946866986342</c:v>
                </c:pt>
                <c:pt idx="129">
                  <c:v>100.65145194518846</c:v>
                </c:pt>
                <c:pt idx="130">
                  <c:v>101.38452507182956</c:v>
                </c:pt>
                <c:pt idx="131">
                  <c:v>101.79518281191122</c:v>
                </c:pt>
                <c:pt idx="132">
                  <c:v>101.88408905558788</c:v>
                </c:pt>
                <c:pt idx="133">
                  <c:v>102.84520576440264</c:v>
                </c:pt>
                <c:pt idx="134">
                  <c:v>102.89874949341174</c:v>
                </c:pt>
                <c:pt idx="135">
                  <c:v>103.57996744744014</c:v>
                </c:pt>
                <c:pt idx="136">
                  <c:v>103.61729193292558</c:v>
                </c:pt>
                <c:pt idx="137">
                  <c:v>104.3204898594413</c:v>
                </c:pt>
                <c:pt idx="138">
                  <c:v>104.33033294754568</c:v>
                </c:pt>
                <c:pt idx="139">
                  <c:v>105.06362607795745</c:v>
                </c:pt>
                <c:pt idx="140">
                  <c:v>106.04672307614237</c:v>
                </c:pt>
                <c:pt idx="141">
                  <c:v>106.43627038144041</c:v>
                </c:pt>
                <c:pt idx="142">
                  <c:v>107.27563530718908</c:v>
                </c:pt>
                <c:pt idx="143">
                  <c:v>107.78268341370881</c:v>
                </c:pt>
                <c:pt idx="144">
                  <c:v>107.9696568105137</c:v>
                </c:pt>
                <c:pt idx="145">
                  <c:v>109.0423218581127</c:v>
                </c:pt>
                <c:pt idx="146">
                  <c:v>109.17448287969455</c:v>
                </c:pt>
                <c:pt idx="147">
                  <c:v>109.9505517721409</c:v>
                </c:pt>
                <c:pt idx="148">
                  <c:v>110.10078094922937</c:v>
                </c:pt>
                <c:pt idx="149">
                  <c:v>110.90478583495133</c:v>
                </c:pt>
                <c:pt idx="150">
                  <c:v>110.99040653789416</c:v>
                </c:pt>
                <c:pt idx="151">
                  <c:v>111.80568447581027</c:v>
                </c:pt>
                <c:pt idx="152">
                  <c:v>112.87650973570999</c:v>
                </c:pt>
                <c:pt idx="153">
                  <c:v>113.34372897737194</c:v>
                </c:pt>
                <c:pt idx="154">
                  <c:v>114.26562901865691</c:v>
                </c:pt>
                <c:pt idx="155">
                  <c:v>114.8441671730252</c:v>
                </c:pt>
                <c:pt idx="156">
                  <c:v>115.10645033128162</c:v>
                </c:pt>
                <c:pt idx="157">
                  <c:v>116.2507296113763</c:v>
                </c:pt>
                <c:pt idx="158">
                  <c:v>116.46286995674018</c:v>
                </c:pt>
                <c:pt idx="159">
                  <c:v>117.31936072651297</c:v>
                </c:pt>
                <c:pt idx="160">
                  <c:v>117.52639597270172</c:v>
                </c:pt>
                <c:pt idx="161">
                  <c:v>118.42503224301618</c:v>
                </c:pt>
                <c:pt idx="162">
                  <c:v>118.54340754426084</c:v>
                </c:pt>
                <c:pt idx="163">
                  <c:v>119.39815365138929</c:v>
                </c:pt>
                <c:pt idx="164">
                  <c:v>120.48868033499457</c:v>
                </c:pt>
                <c:pt idx="165">
                  <c:v>120.97897826961707</c:v>
                </c:pt>
                <c:pt idx="166">
                  <c:v>121.93788621469866</c:v>
                </c:pt>
                <c:pt idx="167">
                  <c:v>122.52844975132018</c:v>
                </c:pt>
              </c:numCache>
            </c:numRef>
          </c:val>
          <c:extLst>
            <c:ext xmlns:c16="http://schemas.microsoft.com/office/drawing/2014/chart" uri="{C3380CC4-5D6E-409C-BE32-E72D297353CC}">
              <c16:uniqueId val="{00000002-2097-4DAB-BCB1-933BF22EF975}"/>
            </c:ext>
          </c:extLst>
        </c:ser>
        <c:ser>
          <c:idx val="2"/>
          <c:order val="3"/>
          <c:tx>
            <c:strRef>
              <c:f>'Grafico 5-25_Componentes oferta'!$E$4</c:f>
              <c:strCache>
                <c:ptCount val="1"/>
                <c:pt idx="0">
                  <c:v>Importación Buenaventura</c:v>
                </c:pt>
              </c:strCache>
            </c:strRef>
          </c:tx>
          <c:spPr>
            <a:solidFill>
              <a:srgbClr val="FFC000"/>
            </a:solidFill>
            <a:ln>
              <a:noFill/>
            </a:ln>
            <a:effectLst/>
          </c:spPr>
          <c:cat>
            <c:numRef>
              <c:f>'Grafico 5-25_Componentes oferta'!$B$5:$B$172</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5-25_Componentes oferta'!$E$5:$E$172</c:f>
              <c:numCache>
                <c:formatCode>0.00</c:formatCode>
                <c:ptCount val="168"/>
                <c:pt idx="0">
                  <c:v>-1.7758617584323315E-15</c:v>
                </c:pt>
                <c:pt idx="1">
                  <c:v>4.1697875973872074E-16</c:v>
                </c:pt>
                <c:pt idx="2">
                  <c:v>3.8584425302992717E-16</c:v>
                </c:pt>
                <c:pt idx="3">
                  <c:v>7.4887699444338073E-16</c:v>
                </c:pt>
                <c:pt idx="4">
                  <c:v>2.2582849784630239E-14</c:v>
                </c:pt>
                <c:pt idx="5">
                  <c:v>1.5896863430931719E-14</c:v>
                </c:pt>
                <c:pt idx="6">
                  <c:v>6.0012556103506258E-17</c:v>
                </c:pt>
                <c:pt idx="7">
                  <c:v>1.1854250068711451E-16</c:v>
                </c:pt>
                <c:pt idx="8">
                  <c:v>5.3456233392936757E-16</c:v>
                </c:pt>
                <c:pt idx="9">
                  <c:v>1.6660963437598119E-14</c:v>
                </c:pt>
                <c:pt idx="10">
                  <c:v>1.205056318553649E-14</c:v>
                </c:pt>
                <c:pt idx="11">
                  <c:v>6.9241374970466059E-16</c:v>
                </c:pt>
                <c:pt idx="12">
                  <c:v>3.7107008179658756E-15</c:v>
                </c:pt>
                <c:pt idx="13">
                  <c:v>2.6578840252932415E-22</c:v>
                </c:pt>
                <c:pt idx="14">
                  <c:v>1.2254491471711264E-13</c:v>
                </c:pt>
                <c:pt idx="15">
                  <c:v>4.1998460526688345E-15</c:v>
                </c:pt>
                <c:pt idx="16">
                  <c:v>4.8537847435790439E-16</c:v>
                </c:pt>
                <c:pt idx="17">
                  <c:v>5.210567939753762E-16</c:v>
                </c:pt>
                <c:pt idx="18">
                  <c:v>7.0372795206336556E-16</c:v>
                </c:pt>
                <c:pt idx="19">
                  <c:v>8.8563911345810203E-17</c:v>
                </c:pt>
                <c:pt idx="20">
                  <c:v>5.5256821000340941E-16</c:v>
                </c:pt>
                <c:pt idx="21">
                  <c:v>4.3702478752307465E-17</c:v>
                </c:pt>
                <c:pt idx="22">
                  <c:v>3.782199450753E-16</c:v>
                </c:pt>
                <c:pt idx="23">
                  <c:v>-1.7741767584832798E-15</c:v>
                </c:pt>
                <c:pt idx="24">
                  <c:v>2.9558815482794557E-19</c:v>
                </c:pt>
                <c:pt idx="25">
                  <c:v>-3.552452822011196E-15</c:v>
                </c:pt>
                <c:pt idx="26">
                  <c:v>8.5599835805361194E-17</c:v>
                </c:pt>
                <c:pt idx="27">
                  <c:v>7.784157414644056E-16</c:v>
                </c:pt>
                <c:pt idx="28">
                  <c:v>5.6390213790293356E-14</c:v>
                </c:pt>
                <c:pt idx="29">
                  <c:v>6.3517365262316816E-16</c:v>
                </c:pt>
                <c:pt idx="30">
                  <c:v>2.1427623247254651E-15</c:v>
                </c:pt>
                <c:pt idx="31">
                  <c:v>8.5304481305914271E-18</c:v>
                </c:pt>
                <c:pt idx="32">
                  <c:v>6.5684714344395543E-16</c:v>
                </c:pt>
                <c:pt idx="33">
                  <c:v>4.3524381173875086E-16</c:v>
                </c:pt>
                <c:pt idx="34">
                  <c:v>5.8115105058445067E-17</c:v>
                </c:pt>
                <c:pt idx="35">
                  <c:v>9.4131012170454962E-17</c:v>
                </c:pt>
                <c:pt idx="36">
                  <c:v>1.8185313342317115E-14</c:v>
                </c:pt>
                <c:pt idx="37">
                  <c:v>1.1347822402233686E-15</c:v>
                </c:pt>
                <c:pt idx="38">
                  <c:v>8.2938328857650077E-15</c:v>
                </c:pt>
                <c:pt idx="39">
                  <c:v>1.1418585974750398E-14</c:v>
                </c:pt>
                <c:pt idx="40">
                  <c:v>-3.5527136264439162E-15</c:v>
                </c:pt>
                <c:pt idx="41">
                  <c:v>2.361106991397512E-17</c:v>
                </c:pt>
                <c:pt idx="42">
                  <c:v>9.7792727866761412E-17</c:v>
                </c:pt>
                <c:pt idx="43">
                  <c:v>4.5376030049072951E-17</c:v>
                </c:pt>
                <c:pt idx="44">
                  <c:v>9.2344308607979765E-16</c:v>
                </c:pt>
                <c:pt idx="45">
                  <c:v>5.9034986407982151E-16</c:v>
                </c:pt>
                <c:pt idx="46">
                  <c:v>2.0763351764524799E-14</c:v>
                </c:pt>
                <c:pt idx="47">
                  <c:v>5.701447633600033E-17</c:v>
                </c:pt>
                <c:pt idx="48">
                  <c:v>1.3754453306605386E-14</c:v>
                </c:pt>
                <c:pt idx="49">
                  <c:v>1.4505580628803899E-14</c:v>
                </c:pt>
                <c:pt idx="50">
                  <c:v>1.093347034143372E-15</c:v>
                </c:pt>
                <c:pt idx="51">
                  <c:v>5.3291580119440368E-15</c:v>
                </c:pt>
                <c:pt idx="52">
                  <c:v>5.3051040600357923E-18</c:v>
                </c:pt>
                <c:pt idx="53">
                  <c:v>1.4110125757712321E-14</c:v>
                </c:pt>
                <c:pt idx="54">
                  <c:v>1.5231122833642622E-14</c:v>
                </c:pt>
                <c:pt idx="55">
                  <c:v>5.2703317258230425E-16</c:v>
                </c:pt>
                <c:pt idx="56">
                  <c:v>2.6876804240373241E-14</c:v>
                </c:pt>
                <c:pt idx="57">
                  <c:v>5.3643991514940057E-14</c:v>
                </c:pt>
                <c:pt idx="58">
                  <c:v>1.065444708574448E-15</c:v>
                </c:pt>
                <c:pt idx="59">
                  <c:v>8.835382900632324E-17</c:v>
                </c:pt>
                <c:pt idx="60">
                  <c:v>140.20857795777374</c:v>
                </c:pt>
                <c:pt idx="61">
                  <c:v>147.36596069681764</c:v>
                </c:pt>
                <c:pt idx="62">
                  <c:v>104.72286932040333</c:v>
                </c:pt>
                <c:pt idx="63">
                  <c:v>106.49428717965202</c:v>
                </c:pt>
                <c:pt idx="64">
                  <c:v>104.06165011351368</c:v>
                </c:pt>
                <c:pt idx="65">
                  <c:v>107.85041792611446</c:v>
                </c:pt>
                <c:pt idx="66">
                  <c:v>106.27637498379408</c:v>
                </c:pt>
                <c:pt idx="67">
                  <c:v>107.45779636020234</c:v>
                </c:pt>
                <c:pt idx="68">
                  <c:v>110.21285584644465</c:v>
                </c:pt>
                <c:pt idx="69">
                  <c:v>108.21463056827633</c:v>
                </c:pt>
                <c:pt idx="70">
                  <c:v>111.29872374336446</c:v>
                </c:pt>
                <c:pt idx="71">
                  <c:v>106.8163800504044</c:v>
                </c:pt>
                <c:pt idx="72">
                  <c:v>103.06967394497951</c:v>
                </c:pt>
                <c:pt idx="73">
                  <c:v>110.22881746963139</c:v>
                </c:pt>
                <c:pt idx="74">
                  <c:v>106.4364774385067</c:v>
                </c:pt>
                <c:pt idx="75">
                  <c:v>107.58086640739202</c:v>
                </c:pt>
                <c:pt idx="76">
                  <c:v>105.10520456768063</c:v>
                </c:pt>
                <c:pt idx="77">
                  <c:v>108.91691042954335</c:v>
                </c:pt>
                <c:pt idx="78">
                  <c:v>107.33425556319344</c:v>
                </c:pt>
                <c:pt idx="79">
                  <c:v>108.51342696999745</c:v>
                </c:pt>
                <c:pt idx="80">
                  <c:v>116.15526586678243</c:v>
                </c:pt>
                <c:pt idx="81">
                  <c:v>113.27688867917641</c:v>
                </c:pt>
                <c:pt idx="82">
                  <c:v>135.96837256479375</c:v>
                </c:pt>
                <c:pt idx="83">
                  <c:v>118.22234104121162</c:v>
                </c:pt>
                <c:pt idx="84">
                  <c:v>128.62287904733057</c:v>
                </c:pt>
                <c:pt idx="85">
                  <c:v>160.67242759978399</c:v>
                </c:pt>
                <c:pt idx="86">
                  <c:v>156.44910298739342</c:v>
                </c:pt>
                <c:pt idx="87">
                  <c:v>165.25445939067322</c:v>
                </c:pt>
                <c:pt idx="88">
                  <c:v>168.67471133590516</c:v>
                </c:pt>
                <c:pt idx="89">
                  <c:v>182.75301516544641</c:v>
                </c:pt>
                <c:pt idx="90">
                  <c:v>180.15491239870607</c:v>
                </c:pt>
                <c:pt idx="91">
                  <c:v>200.91721500050153</c:v>
                </c:pt>
                <c:pt idx="92">
                  <c:v>281.85852242453439</c:v>
                </c:pt>
                <c:pt idx="93">
                  <c:v>278.12879284435621</c:v>
                </c:pt>
                <c:pt idx="94">
                  <c:v>295.8677122107747</c:v>
                </c:pt>
                <c:pt idx="95">
                  <c:v>284.91980891665298</c:v>
                </c:pt>
                <c:pt idx="96">
                  <c:v>288.65470841622664</c:v>
                </c:pt>
                <c:pt idx="97">
                  <c:v>312.60721008235123</c:v>
                </c:pt>
                <c:pt idx="98">
                  <c:v>256.55681982709211</c:v>
                </c:pt>
                <c:pt idx="99">
                  <c:v>271.56555120481971</c:v>
                </c:pt>
                <c:pt idx="100">
                  <c:v>272.16335894121039</c:v>
                </c:pt>
                <c:pt idx="101">
                  <c:v>284.05049115204383</c:v>
                </c:pt>
                <c:pt idx="102">
                  <c:v>284.46275525746751</c:v>
                </c:pt>
                <c:pt idx="103">
                  <c:v>290.25681217994497</c:v>
                </c:pt>
                <c:pt idx="104">
                  <c:v>297.15486330522072</c:v>
                </c:pt>
                <c:pt idx="105">
                  <c:v>289.84324430528795</c:v>
                </c:pt>
                <c:pt idx="106">
                  <c:v>297.72233147735096</c:v>
                </c:pt>
                <c:pt idx="107">
                  <c:v>282.80101889786056</c:v>
                </c:pt>
                <c:pt idx="108">
                  <c:v>277.2272718233562</c:v>
                </c:pt>
                <c:pt idx="109">
                  <c:v>294.53514612366416</c:v>
                </c:pt>
                <c:pt idx="110">
                  <c:v>285.38643416874038</c:v>
                </c:pt>
                <c:pt idx="111">
                  <c:v>290.71293669603438</c:v>
                </c:pt>
                <c:pt idx="112">
                  <c:v>286.41768839519864</c:v>
                </c:pt>
                <c:pt idx="113">
                  <c:v>295.66110023684632</c:v>
                </c:pt>
                <c:pt idx="114">
                  <c:v>289.49341270624973</c:v>
                </c:pt>
                <c:pt idx="115">
                  <c:v>295.31116684259359</c:v>
                </c:pt>
                <c:pt idx="116">
                  <c:v>303.71912086118573</c:v>
                </c:pt>
                <c:pt idx="117">
                  <c:v>295.63293450006495</c:v>
                </c:pt>
                <c:pt idx="118">
                  <c:v>304.39658236825926</c:v>
                </c:pt>
                <c:pt idx="119">
                  <c:v>299.17798162382678</c:v>
                </c:pt>
                <c:pt idx="120">
                  <c:v>294.72854153110165</c:v>
                </c:pt>
                <c:pt idx="121">
                  <c:v>312.58486848705797</c:v>
                </c:pt>
                <c:pt idx="122">
                  <c:v>290.49048234022666</c:v>
                </c:pt>
                <c:pt idx="123">
                  <c:v>295.79928710384593</c:v>
                </c:pt>
                <c:pt idx="124">
                  <c:v>291.34716325679801</c:v>
                </c:pt>
                <c:pt idx="125">
                  <c:v>301.31761913007176</c:v>
                </c:pt>
                <c:pt idx="126">
                  <c:v>294.5552739497216</c:v>
                </c:pt>
                <c:pt idx="127">
                  <c:v>300.88778417463982</c:v>
                </c:pt>
                <c:pt idx="128">
                  <c:v>308.91972104889464</c:v>
                </c:pt>
                <c:pt idx="129">
                  <c:v>301.29659911920135</c:v>
                </c:pt>
                <c:pt idx="130">
                  <c:v>310.34877560962013</c:v>
                </c:pt>
                <c:pt idx="131">
                  <c:v>298.4793236951391</c:v>
                </c:pt>
                <c:pt idx="132">
                  <c:v>294.29327874526098</c:v>
                </c:pt>
                <c:pt idx="133">
                  <c:v>311.65124068679143</c:v>
                </c:pt>
                <c:pt idx="134">
                  <c:v>295.20424550321695</c:v>
                </c:pt>
                <c:pt idx="135">
                  <c:v>300.54683244326952</c:v>
                </c:pt>
                <c:pt idx="136">
                  <c:v>295.99203660846251</c:v>
                </c:pt>
                <c:pt idx="137">
                  <c:v>305.46266195898534</c:v>
                </c:pt>
                <c:pt idx="138">
                  <c:v>298.97355210608112</c:v>
                </c:pt>
                <c:pt idx="139">
                  <c:v>304.87569771654125</c:v>
                </c:pt>
                <c:pt idx="140">
                  <c:v>313.14101108592331</c:v>
                </c:pt>
                <c:pt idx="141">
                  <c:v>305.36445150750296</c:v>
                </c:pt>
                <c:pt idx="142">
                  <c:v>314.65069517243865</c:v>
                </c:pt>
                <c:pt idx="143">
                  <c:v>303.21289043592878</c:v>
                </c:pt>
                <c:pt idx="144">
                  <c:v>299.39613448193268</c:v>
                </c:pt>
                <c:pt idx="145">
                  <c:v>316.85505778774859</c:v>
                </c:pt>
                <c:pt idx="146">
                  <c:v>298.86703322467474</c:v>
                </c:pt>
                <c:pt idx="147">
                  <c:v>304.18183777514969</c:v>
                </c:pt>
                <c:pt idx="148">
                  <c:v>299.53679694984567</c:v>
                </c:pt>
                <c:pt idx="149">
                  <c:v>309.10754205456578</c:v>
                </c:pt>
                <c:pt idx="150">
                  <c:v>302.5214706571187</c:v>
                </c:pt>
                <c:pt idx="151">
                  <c:v>308.5600191461599</c:v>
                </c:pt>
                <c:pt idx="152">
                  <c:v>317.218377016452</c:v>
                </c:pt>
                <c:pt idx="153">
                  <c:v>309.41783073838451</c:v>
                </c:pt>
                <c:pt idx="154">
                  <c:v>319.09955063362031</c:v>
                </c:pt>
                <c:pt idx="155">
                  <c:v>308.37664049489831</c:v>
                </c:pt>
                <c:pt idx="156">
                  <c:v>304.58134362648707</c:v>
                </c:pt>
                <c:pt idx="157">
                  <c:v>322.23210472246865</c:v>
                </c:pt>
                <c:pt idx="158">
                  <c:v>302.57936477769545</c:v>
                </c:pt>
                <c:pt idx="159">
                  <c:v>308.03929723374858</c:v>
                </c:pt>
                <c:pt idx="160">
                  <c:v>303.42034723206234</c:v>
                </c:pt>
                <c:pt idx="161">
                  <c:v>313.20093702980012</c:v>
                </c:pt>
                <c:pt idx="162">
                  <c:v>306.56794646974231</c:v>
                </c:pt>
                <c:pt idx="163">
                  <c:v>312.68383981907573</c:v>
                </c:pt>
                <c:pt idx="164">
                  <c:v>320.85267230701356</c:v>
                </c:pt>
                <c:pt idx="165">
                  <c:v>312.95795631963301</c:v>
                </c:pt>
                <c:pt idx="166">
                  <c:v>322.16248621207706</c:v>
                </c:pt>
                <c:pt idx="167">
                  <c:v>310.57428050872295</c:v>
                </c:pt>
              </c:numCache>
            </c:numRef>
          </c:val>
          <c:extLst>
            <c:ext xmlns:c16="http://schemas.microsoft.com/office/drawing/2014/chart" uri="{C3380CC4-5D6E-409C-BE32-E72D297353CC}">
              <c16:uniqueId val="{00000003-2097-4DAB-BCB1-933BF22EF975}"/>
            </c:ext>
          </c:extLst>
        </c:ser>
        <c:dLbls>
          <c:showLegendKey val="0"/>
          <c:showVal val="0"/>
          <c:showCatName val="0"/>
          <c:showSerName val="0"/>
          <c:showPercent val="0"/>
          <c:showBubbleSize val="0"/>
        </c:dLbls>
        <c:axId val="1027998320"/>
        <c:axId val="1027998864"/>
      </c:areaChart>
      <c:lineChart>
        <c:grouping val="standard"/>
        <c:varyColors val="0"/>
        <c:ser>
          <c:idx val="4"/>
          <c:order val="4"/>
          <c:tx>
            <c:strRef>
              <c:f>'Grafico 5-25_Componentes oferta'!$G$4</c:f>
              <c:strCache>
                <c:ptCount val="1"/>
                <c:pt idx="0">
                  <c:v>Demanda Media (DEMANDA 2)</c:v>
                </c:pt>
              </c:strCache>
            </c:strRef>
          </c:tx>
          <c:spPr>
            <a:ln w="19050" cap="rnd">
              <a:solidFill>
                <a:srgbClr val="660033"/>
              </a:solidFill>
              <a:prstDash val="sysDash"/>
              <a:round/>
            </a:ln>
            <a:effectLst/>
          </c:spPr>
          <c:marker>
            <c:symbol val="none"/>
          </c:marker>
          <c:val>
            <c:numRef>
              <c:f>'Grafico 5-25_Componentes oferta'!$G$5:$G$172</c:f>
              <c:numCache>
                <c:formatCode>0.00</c:formatCode>
                <c:ptCount val="168"/>
                <c:pt idx="0">
                  <c:v>953.71088939298318</c:v>
                </c:pt>
                <c:pt idx="1">
                  <c:v>974.85521412356695</c:v>
                </c:pt>
                <c:pt idx="2">
                  <c:v>914.27759352964006</c:v>
                </c:pt>
                <c:pt idx="3">
                  <c:v>901.1417906065343</c:v>
                </c:pt>
                <c:pt idx="4">
                  <c:v>883.85955187331274</c:v>
                </c:pt>
                <c:pt idx="5">
                  <c:v>922.72418453608475</c:v>
                </c:pt>
                <c:pt idx="6">
                  <c:v>902.56211320529383</c:v>
                </c:pt>
                <c:pt idx="7">
                  <c:v>905.36604111158522</c:v>
                </c:pt>
                <c:pt idx="8">
                  <c:v>1011.2026883036762</c:v>
                </c:pt>
                <c:pt idx="9">
                  <c:v>1000.1915034246922</c:v>
                </c:pt>
                <c:pt idx="10">
                  <c:v>1033.1172292111116</c:v>
                </c:pt>
                <c:pt idx="11">
                  <c:v>1007.5807304234571</c:v>
                </c:pt>
                <c:pt idx="12">
                  <c:v>1001.0437240163413</c:v>
                </c:pt>
                <c:pt idx="13">
                  <c:v>1045.5607994861532</c:v>
                </c:pt>
                <c:pt idx="14">
                  <c:v>1028.6920438313778</c:v>
                </c:pt>
                <c:pt idx="15">
                  <c:v>1023.4370513226679</c:v>
                </c:pt>
                <c:pt idx="16">
                  <c:v>1024.7340575745061</c:v>
                </c:pt>
                <c:pt idx="17">
                  <c:v>1055.4502567933923</c:v>
                </c:pt>
                <c:pt idx="18">
                  <c:v>1040.7576910428638</c:v>
                </c:pt>
                <c:pt idx="19">
                  <c:v>1072.596884982659</c:v>
                </c:pt>
                <c:pt idx="20">
                  <c:v>1152.2647591314967</c:v>
                </c:pt>
                <c:pt idx="21">
                  <c:v>1115.7453832478607</c:v>
                </c:pt>
                <c:pt idx="22">
                  <c:v>1140.311450759855</c:v>
                </c:pt>
                <c:pt idx="23">
                  <c:v>1377.2038027133992</c:v>
                </c:pt>
                <c:pt idx="24">
                  <c:v>1364.6515090530868</c:v>
                </c:pt>
                <c:pt idx="25">
                  <c:v>1399.3203651098322</c:v>
                </c:pt>
                <c:pt idx="26">
                  <c:v>946.3188979278691</c:v>
                </c:pt>
                <c:pt idx="27">
                  <c:v>927.16070448391338</c:v>
                </c:pt>
                <c:pt idx="28">
                  <c:v>897.20961529908641</c:v>
                </c:pt>
                <c:pt idx="29">
                  <c:v>925.00212776362764</c:v>
                </c:pt>
                <c:pt idx="30">
                  <c:v>936.84245921801289</c:v>
                </c:pt>
                <c:pt idx="31">
                  <c:v>939.7695775921926</c:v>
                </c:pt>
                <c:pt idx="32">
                  <c:v>1001.0985194244867</c:v>
                </c:pt>
                <c:pt idx="33">
                  <c:v>984.44921633327192</c:v>
                </c:pt>
                <c:pt idx="34">
                  <c:v>1018.4491094667515</c:v>
                </c:pt>
                <c:pt idx="35">
                  <c:v>1020.5488188072709</c:v>
                </c:pt>
                <c:pt idx="36">
                  <c:v>991.40521669401062</c:v>
                </c:pt>
                <c:pt idx="37">
                  <c:v>1029.0138877291549</c:v>
                </c:pt>
                <c:pt idx="38">
                  <c:v>930.33559054524301</c:v>
                </c:pt>
                <c:pt idx="39">
                  <c:v>935.65911508146939</c:v>
                </c:pt>
                <c:pt idx="40">
                  <c:v>923.3033670997778</c:v>
                </c:pt>
                <c:pt idx="41">
                  <c:v>969.2042632602296</c:v>
                </c:pt>
                <c:pt idx="42">
                  <c:v>949.37345871399998</c:v>
                </c:pt>
                <c:pt idx="43">
                  <c:v>957.01719163113592</c:v>
                </c:pt>
                <c:pt idx="44">
                  <c:v>1000.9141516596653</c:v>
                </c:pt>
                <c:pt idx="45">
                  <c:v>977.72848607745232</c:v>
                </c:pt>
                <c:pt idx="46">
                  <c:v>1011.0901574597405</c:v>
                </c:pt>
                <c:pt idx="47">
                  <c:v>998.07134650317403</c:v>
                </c:pt>
                <c:pt idx="48">
                  <c:v>971.57030267531252</c:v>
                </c:pt>
                <c:pt idx="49">
                  <c:v>1014.4858225085495</c:v>
                </c:pt>
                <c:pt idx="50">
                  <c:v>1028.3778779127065</c:v>
                </c:pt>
                <c:pt idx="51">
                  <c:v>1031.306409787449</c:v>
                </c:pt>
                <c:pt idx="52">
                  <c:v>1030.6926694150845</c:v>
                </c:pt>
                <c:pt idx="53">
                  <c:v>1077.0027449289742</c:v>
                </c:pt>
                <c:pt idx="54">
                  <c:v>1039.1157549469488</c:v>
                </c:pt>
                <c:pt idx="55">
                  <c:v>1023.6104528248642</c:v>
                </c:pt>
                <c:pt idx="56">
                  <c:v>1072.8609275925346</c:v>
                </c:pt>
                <c:pt idx="57">
                  <c:v>1054.4680206172409</c:v>
                </c:pt>
                <c:pt idx="58">
                  <c:v>1062.3430486527843</c:v>
                </c:pt>
                <c:pt idx="59">
                  <c:v>1230.9018743567588</c:v>
                </c:pt>
                <c:pt idx="60">
                  <c:v>1204.9728530001034</c:v>
                </c:pt>
                <c:pt idx="61">
                  <c:v>1248.6033273908199</c:v>
                </c:pt>
                <c:pt idx="62">
                  <c:v>923.36432008591999</c:v>
                </c:pt>
                <c:pt idx="63">
                  <c:v>924.19610642499049</c:v>
                </c:pt>
                <c:pt idx="64">
                  <c:v>950.01669187698144</c:v>
                </c:pt>
                <c:pt idx="65">
                  <c:v>985.39620252940585</c:v>
                </c:pt>
                <c:pt idx="66">
                  <c:v>948.99198852266773</c:v>
                </c:pt>
                <c:pt idx="67">
                  <c:v>959.52001787961422</c:v>
                </c:pt>
                <c:pt idx="68">
                  <c:v>981.79017472564681</c:v>
                </c:pt>
                <c:pt idx="69">
                  <c:v>957.43765801095321</c:v>
                </c:pt>
                <c:pt idx="70">
                  <c:v>983.6583564830861</c:v>
                </c:pt>
                <c:pt idx="71">
                  <c:v>965.06341273733881</c:v>
                </c:pt>
                <c:pt idx="72">
                  <c:v>937.66645482528077</c:v>
                </c:pt>
                <c:pt idx="73">
                  <c:v>978.66359196709334</c:v>
                </c:pt>
                <c:pt idx="74">
                  <c:v>956.8627436578887</c:v>
                </c:pt>
                <c:pt idx="75">
                  <c:v>958.71749113891815</c:v>
                </c:pt>
                <c:pt idx="76">
                  <c:v>924.79960297118839</c:v>
                </c:pt>
                <c:pt idx="77">
                  <c:v>993.67359444593626</c:v>
                </c:pt>
                <c:pt idx="78">
                  <c:v>972.07668945049647</c:v>
                </c:pt>
                <c:pt idx="79">
                  <c:v>975.26351103444347</c:v>
                </c:pt>
                <c:pt idx="80">
                  <c:v>991.28926954397161</c:v>
                </c:pt>
                <c:pt idx="81">
                  <c:v>964.78467134778839</c:v>
                </c:pt>
                <c:pt idx="82">
                  <c:v>1001.0681848990583</c:v>
                </c:pt>
                <c:pt idx="83">
                  <c:v>962.65437516024247</c:v>
                </c:pt>
                <c:pt idx="84">
                  <c:v>927.05883420575242</c:v>
                </c:pt>
                <c:pt idx="85">
                  <c:v>972.43201946160286</c:v>
                </c:pt>
                <c:pt idx="86">
                  <c:v>960.81412742256396</c:v>
                </c:pt>
                <c:pt idx="87">
                  <c:v>947.11956585504788</c:v>
                </c:pt>
                <c:pt idx="88">
                  <c:v>945.83593384292067</c:v>
                </c:pt>
                <c:pt idx="89">
                  <c:v>993.20937625070724</c:v>
                </c:pt>
                <c:pt idx="90">
                  <c:v>972.93251440955225</c:v>
                </c:pt>
                <c:pt idx="91">
                  <c:v>978.50261642245596</c:v>
                </c:pt>
                <c:pt idx="92">
                  <c:v>1096.2147981234107</c:v>
                </c:pt>
                <c:pt idx="93">
                  <c:v>1071.1852530715494</c:v>
                </c:pt>
                <c:pt idx="94">
                  <c:v>1110.5487365900383</c:v>
                </c:pt>
                <c:pt idx="95">
                  <c:v>1095.7343754148892</c:v>
                </c:pt>
                <c:pt idx="96">
                  <c:v>1064.2996734857984</c:v>
                </c:pt>
                <c:pt idx="97">
                  <c:v>1092.878595548887</c:v>
                </c:pt>
                <c:pt idx="98">
                  <c:v>957.58458584899188</c:v>
                </c:pt>
                <c:pt idx="99">
                  <c:v>964.11579599148558</c:v>
                </c:pt>
                <c:pt idx="100">
                  <c:v>952.9625887662188</c:v>
                </c:pt>
                <c:pt idx="101">
                  <c:v>985.20173302942192</c:v>
                </c:pt>
                <c:pt idx="102">
                  <c:v>980.2735166828752</c:v>
                </c:pt>
                <c:pt idx="103">
                  <c:v>990.68784470902654</c:v>
                </c:pt>
                <c:pt idx="104">
                  <c:v>1003.2002608563761</c:v>
                </c:pt>
                <c:pt idx="105">
                  <c:v>976.89183547552284</c:v>
                </c:pt>
                <c:pt idx="106">
                  <c:v>1003.7005553121029</c:v>
                </c:pt>
                <c:pt idx="107">
                  <c:v>971.66271403027451</c:v>
                </c:pt>
                <c:pt idx="108">
                  <c:v>969.23567370882245</c:v>
                </c:pt>
                <c:pt idx="109">
                  <c:v>998.08598615968833</c:v>
                </c:pt>
                <c:pt idx="110">
                  <c:v>974.88178738787133</c:v>
                </c:pt>
                <c:pt idx="111">
                  <c:v>963.87893546232556</c:v>
                </c:pt>
                <c:pt idx="112">
                  <c:v>979.5937361038234</c:v>
                </c:pt>
                <c:pt idx="113">
                  <c:v>963.69779481231888</c:v>
                </c:pt>
                <c:pt idx="114">
                  <c:v>995.28217627053664</c:v>
                </c:pt>
                <c:pt idx="115">
                  <c:v>1006.988426767129</c:v>
                </c:pt>
                <c:pt idx="116">
                  <c:v>1052.4823911098476</c:v>
                </c:pt>
                <c:pt idx="117">
                  <c:v>1021.1569933588841</c:v>
                </c:pt>
                <c:pt idx="118">
                  <c:v>1050.1503622524283</c:v>
                </c:pt>
                <c:pt idx="119">
                  <c:v>1073.4765569000622</c:v>
                </c:pt>
                <c:pt idx="120">
                  <c:v>1043.9597649976881</c:v>
                </c:pt>
                <c:pt idx="121">
                  <c:v>1082.6333942706776</c:v>
                </c:pt>
                <c:pt idx="122">
                  <c:v>983.82164024770066</c:v>
                </c:pt>
                <c:pt idx="123">
                  <c:v>989.62790813975005</c:v>
                </c:pt>
                <c:pt idx="124">
                  <c:v>958.51225376897526</c:v>
                </c:pt>
                <c:pt idx="125">
                  <c:v>1016.1077984364675</c:v>
                </c:pt>
                <c:pt idx="126">
                  <c:v>1006.547563894664</c:v>
                </c:pt>
                <c:pt idx="127">
                  <c:v>1015.4230184257751</c:v>
                </c:pt>
                <c:pt idx="128">
                  <c:v>1048.267004004133</c:v>
                </c:pt>
                <c:pt idx="129">
                  <c:v>1022.2055370053424</c:v>
                </c:pt>
                <c:pt idx="130">
                  <c:v>1051.8119240930769</c:v>
                </c:pt>
                <c:pt idx="131">
                  <c:v>1041.4352753852434</c:v>
                </c:pt>
                <c:pt idx="132">
                  <c:v>1007.9842847765193</c:v>
                </c:pt>
                <c:pt idx="133">
                  <c:v>1048.2531856861863</c:v>
                </c:pt>
                <c:pt idx="134">
                  <c:v>997.69629684944664</c:v>
                </c:pt>
                <c:pt idx="135">
                  <c:v>1001.8623218985654</c:v>
                </c:pt>
                <c:pt idx="136">
                  <c:v>998.45279811956982</c:v>
                </c:pt>
                <c:pt idx="137">
                  <c:v>1039.1718222467257</c:v>
                </c:pt>
                <c:pt idx="138">
                  <c:v>1025.6738111219508</c:v>
                </c:pt>
                <c:pt idx="139">
                  <c:v>1024.7879213518561</c:v>
                </c:pt>
                <c:pt idx="140">
                  <c:v>1077.4338780103649</c:v>
                </c:pt>
                <c:pt idx="141">
                  <c:v>1047.4343715657374</c:v>
                </c:pt>
                <c:pt idx="142">
                  <c:v>1076.8222132626458</c:v>
                </c:pt>
                <c:pt idx="143">
                  <c:v>1063.2799306610057</c:v>
                </c:pt>
                <c:pt idx="144">
                  <c:v>1035.876752461746</c:v>
                </c:pt>
                <c:pt idx="145">
                  <c:v>1082.7963135332604</c:v>
                </c:pt>
                <c:pt idx="146">
                  <c:v>1002.199518472017</c:v>
                </c:pt>
                <c:pt idx="147">
                  <c:v>991.46923959961407</c:v>
                </c:pt>
                <c:pt idx="148">
                  <c:v>1010.3909452680848</c:v>
                </c:pt>
                <c:pt idx="149">
                  <c:v>1040.3747109896608</c:v>
                </c:pt>
                <c:pt idx="150">
                  <c:v>1022.3593974314767</c:v>
                </c:pt>
                <c:pt idx="151">
                  <c:v>1022.5541729717105</c:v>
                </c:pt>
                <c:pt idx="152">
                  <c:v>1089.6717072514416</c:v>
                </c:pt>
                <c:pt idx="153">
                  <c:v>1063.4955785665331</c:v>
                </c:pt>
                <c:pt idx="154">
                  <c:v>1094.7978518238685</c:v>
                </c:pt>
                <c:pt idx="155">
                  <c:v>1081.8839964612532</c:v>
                </c:pt>
                <c:pt idx="156">
                  <c:v>1065.1302374226245</c:v>
                </c:pt>
                <c:pt idx="157">
                  <c:v>1101.1367054494683</c:v>
                </c:pt>
                <c:pt idx="158">
                  <c:v>1025.2253507655278</c:v>
                </c:pt>
                <c:pt idx="159">
                  <c:v>1016.16857480139</c:v>
                </c:pt>
                <c:pt idx="160">
                  <c:v>1016.98832604108</c:v>
                </c:pt>
                <c:pt idx="161">
                  <c:v>1063.6930285075427</c:v>
                </c:pt>
                <c:pt idx="162">
                  <c:v>1035.5681071424617</c:v>
                </c:pt>
                <c:pt idx="163">
                  <c:v>1048.4474237042696</c:v>
                </c:pt>
                <c:pt idx="164">
                  <c:v>1088.8426422189948</c:v>
                </c:pt>
                <c:pt idx="165">
                  <c:v>1062.1736241598812</c:v>
                </c:pt>
                <c:pt idx="166">
                  <c:v>1100.8377004560557</c:v>
                </c:pt>
                <c:pt idx="167">
                  <c:v>1076.8230703365059</c:v>
                </c:pt>
              </c:numCache>
            </c:numRef>
          </c:val>
          <c:smooth val="0"/>
          <c:extLst xmlns:c15="http://schemas.microsoft.com/office/drawing/2012/chart">
            <c:ext xmlns:c16="http://schemas.microsoft.com/office/drawing/2014/chart" uri="{C3380CC4-5D6E-409C-BE32-E72D297353CC}">
              <c16:uniqueId val="{00000004-2097-4DAB-BCB1-933BF22EF975}"/>
            </c:ext>
          </c:extLst>
        </c:ser>
        <c:dLbls>
          <c:showLegendKey val="0"/>
          <c:showVal val="0"/>
          <c:showCatName val="0"/>
          <c:showSerName val="0"/>
          <c:showPercent val="0"/>
          <c:showBubbleSize val="0"/>
        </c:dLbls>
        <c:marker val="1"/>
        <c:smooth val="0"/>
        <c:axId val="1027998320"/>
        <c:axId val="1027998864"/>
        <c:extLst/>
      </c:lineChart>
      <c:dateAx>
        <c:axId val="102799832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027998864"/>
        <c:crosses val="autoZero"/>
        <c:auto val="1"/>
        <c:lblOffset val="100"/>
        <c:baseTimeUnit val="months"/>
      </c:dateAx>
      <c:valAx>
        <c:axId val="102799886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s-CO"/>
                  <a:t>MPCD</a:t>
                </a:r>
              </a:p>
            </c:rich>
          </c:tx>
          <c:layout>
            <c:manualLayout>
              <c:xMode val="edge"/>
              <c:yMode val="edge"/>
              <c:x val="1.7563825219809044E-2"/>
              <c:y val="0.4175042014202350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027998320"/>
        <c:crosses val="autoZero"/>
        <c:crossBetween val="between"/>
      </c:valAx>
      <c:spPr>
        <a:noFill/>
        <a:ln>
          <a:noFill/>
        </a:ln>
        <a:effectLst/>
      </c:spPr>
    </c:plotArea>
    <c:legend>
      <c:legendPos val="b"/>
      <c:layout>
        <c:manualLayout>
          <c:xMode val="edge"/>
          <c:yMode val="edge"/>
          <c:x val="8.2300746584595241E-2"/>
          <c:y val="0.89755199083640247"/>
          <c:w val="0.901927478593192"/>
          <c:h val="8.4124804610377982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accent6">
                    <a:lumMod val="75000"/>
                  </a:schemeClr>
                </a:solidFill>
                <a:latin typeface="+mn-lt"/>
                <a:ea typeface="+mn-ea"/>
                <a:cs typeface="+mn-cs"/>
              </a:defRPr>
            </a:pPr>
            <a:r>
              <a:rPr lang="en-US" sz="1400" b="1">
                <a:solidFill>
                  <a:schemeClr val="accent6">
                    <a:lumMod val="75000"/>
                  </a:schemeClr>
                </a:solidFill>
              </a:rPr>
              <a:t>VEDNA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6">
                  <a:lumMod val="75000"/>
                </a:schemeClr>
              </a:solidFill>
              <a:latin typeface="+mn-lt"/>
              <a:ea typeface="+mn-ea"/>
              <a:cs typeface="+mn-cs"/>
            </a:defRPr>
          </a:pPr>
          <a:endParaRPr lang="es-CO"/>
        </a:p>
      </c:txPr>
    </c:title>
    <c:autoTitleDeleted val="0"/>
    <c:plotArea>
      <c:layout/>
      <c:lineChart>
        <c:grouping val="standard"/>
        <c:varyColors val="0"/>
        <c:ser>
          <c:idx val="0"/>
          <c:order val="0"/>
          <c:tx>
            <c:strRef>
              <c:f>'Grafico 5-27_VEDNA'!$D$5</c:f>
              <c:strCache>
                <c:ptCount val="1"/>
                <c:pt idx="0">
                  <c:v>OFERTA 1</c:v>
                </c:pt>
              </c:strCache>
            </c:strRef>
          </c:tx>
          <c:spPr>
            <a:ln w="28575" cap="rnd">
              <a:solidFill>
                <a:schemeClr val="accent6"/>
              </a:solidFill>
              <a:round/>
            </a:ln>
            <a:effectLst/>
          </c:spPr>
          <c:marker>
            <c:symbol val="none"/>
          </c:marker>
          <c:cat>
            <c:numRef>
              <c:f>'Grafico 5-27_VEDNA'!$C$6:$C$173</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5-27_VEDNA'!$D$6:$D$173</c:f>
              <c:numCache>
                <c:formatCode>0.00</c:formatCode>
                <c:ptCount val="168"/>
                <c:pt idx="0">
                  <c:v>56.525661531337313</c:v>
                </c:pt>
                <c:pt idx="1">
                  <c:v>77.677873694124699</c:v>
                </c:pt>
                <c:pt idx="2">
                  <c:v>53.104069542332795</c:v>
                </c:pt>
                <c:pt idx="3">
                  <c:v>46.991774484249227</c:v>
                </c:pt>
                <c:pt idx="4">
                  <c:v>40.362118040968902</c:v>
                </c:pt>
                <c:pt idx="5">
                  <c:v>55.788189252341809</c:v>
                </c:pt>
                <c:pt idx="6">
                  <c:v>47.122218290320085</c:v>
                </c:pt>
                <c:pt idx="7">
                  <c:v>52.829506825042742</c:v>
                </c:pt>
                <c:pt idx="8">
                  <c:v>126.64293298593732</c:v>
                </c:pt>
                <c:pt idx="9">
                  <c:v>122.20552350802743</c:v>
                </c:pt>
                <c:pt idx="10">
                  <c:v>137.60018618451372</c:v>
                </c:pt>
                <c:pt idx="11">
                  <c:v>123.2355966886568</c:v>
                </c:pt>
                <c:pt idx="12">
                  <c:v>138.22742493644429</c:v>
                </c:pt>
                <c:pt idx="13">
                  <c:v>157.36008598786296</c:v>
                </c:pt>
                <c:pt idx="14">
                  <c:v>147.72849018601943</c:v>
                </c:pt>
                <c:pt idx="15">
                  <c:v>157.90482804742362</c:v>
                </c:pt>
                <c:pt idx="16">
                  <c:v>158.80230841030667</c:v>
                </c:pt>
                <c:pt idx="17">
                  <c:v>166.65692892283067</c:v>
                </c:pt>
                <c:pt idx="18">
                  <c:v>171.28917208150261</c:v>
                </c:pt>
                <c:pt idx="19">
                  <c:v>187.09556369043688</c:v>
                </c:pt>
                <c:pt idx="20">
                  <c:v>221.76249004746819</c:v>
                </c:pt>
                <c:pt idx="21">
                  <c:v>201.01219549551141</c:v>
                </c:pt>
                <c:pt idx="22">
                  <c:v>244.12624567404714</c:v>
                </c:pt>
                <c:pt idx="23">
                  <c:v>386.97920256569017</c:v>
                </c:pt>
                <c:pt idx="24">
                  <c:v>391.36690897330078</c:v>
                </c:pt>
                <c:pt idx="25">
                  <c:v>417.1706868882161</c:v>
                </c:pt>
                <c:pt idx="26">
                  <c:v>175.53241669302935</c:v>
                </c:pt>
                <c:pt idx="27">
                  <c:v>163.06095833024864</c:v>
                </c:pt>
                <c:pt idx="28">
                  <c:v>158.15043057807893</c:v>
                </c:pt>
                <c:pt idx="29">
                  <c:v>150.48206753978877</c:v>
                </c:pt>
                <c:pt idx="30">
                  <c:v>168.8580226845701</c:v>
                </c:pt>
                <c:pt idx="31">
                  <c:v>176.97144603926324</c:v>
                </c:pt>
                <c:pt idx="32">
                  <c:v>249.96363270538862</c:v>
                </c:pt>
                <c:pt idx="33">
                  <c:v>232.262475744836</c:v>
                </c:pt>
                <c:pt idx="34">
                  <c:v>251.27979341744327</c:v>
                </c:pt>
                <c:pt idx="35">
                  <c:v>242.9808203602262</c:v>
                </c:pt>
                <c:pt idx="36">
                  <c:v>240.15375750778588</c:v>
                </c:pt>
                <c:pt idx="37">
                  <c:v>270.37803020123545</c:v>
                </c:pt>
                <c:pt idx="38">
                  <c:v>205.59231369824406</c:v>
                </c:pt>
                <c:pt idx="39">
                  <c:v>214.56892003860483</c:v>
                </c:pt>
                <c:pt idx="40">
                  <c:v>208.19858935278657</c:v>
                </c:pt>
                <c:pt idx="41">
                  <c:v>236.31239023090544</c:v>
                </c:pt>
                <c:pt idx="42">
                  <c:v>250.62076113644682</c:v>
                </c:pt>
                <c:pt idx="43">
                  <c:v>266.25441568567328</c:v>
                </c:pt>
                <c:pt idx="44">
                  <c:v>315.17458182959473</c:v>
                </c:pt>
                <c:pt idx="45">
                  <c:v>300.07660013715474</c:v>
                </c:pt>
                <c:pt idx="46">
                  <c:v>326.84848640816784</c:v>
                </c:pt>
                <c:pt idx="47">
                  <c:v>315.45663613908778</c:v>
                </c:pt>
                <c:pt idx="48">
                  <c:v>291.48383660451128</c:v>
                </c:pt>
                <c:pt idx="49">
                  <c:v>325.0405975675298</c:v>
                </c:pt>
                <c:pt idx="50">
                  <c:v>324.77931073698238</c:v>
                </c:pt>
                <c:pt idx="51">
                  <c:v>333.97186943586377</c:v>
                </c:pt>
                <c:pt idx="52">
                  <c:v>337.62179664720162</c:v>
                </c:pt>
                <c:pt idx="53">
                  <c:v>357.73582282415202</c:v>
                </c:pt>
                <c:pt idx="54">
                  <c:v>348.71486918902582</c:v>
                </c:pt>
                <c:pt idx="55">
                  <c:v>350.61857501056448</c:v>
                </c:pt>
                <c:pt idx="56">
                  <c:v>374.03054601873981</c:v>
                </c:pt>
                <c:pt idx="57">
                  <c:v>359.54958130902247</c:v>
                </c:pt>
                <c:pt idx="58">
                  <c:v>371.22303652895232</c:v>
                </c:pt>
                <c:pt idx="59">
                  <c:v>401.39537524040827</c:v>
                </c:pt>
                <c:pt idx="60">
                  <c:v>8.9352447202440075</c:v>
                </c:pt>
                <c:pt idx="61">
                  <c:v>11.001390737848018</c:v>
                </c:pt>
                <c:pt idx="62">
                  <c:v>4.0871086440658795</c:v>
                </c:pt>
                <c:pt idx="63">
                  <c:v>4.3676586818056942</c:v>
                </c:pt>
                <c:pt idx="64">
                  <c:v>4.977361374397419</c:v>
                </c:pt>
                <c:pt idx="65">
                  <c:v>5.3164998954815701</c:v>
                </c:pt>
                <c:pt idx="66">
                  <c:v>4.8771515184870742</c:v>
                </c:pt>
                <c:pt idx="67">
                  <c:v>5.0476551945109698</c:v>
                </c:pt>
                <c:pt idx="68">
                  <c:v>5.9407579171873142</c:v>
                </c:pt>
                <c:pt idx="69">
                  <c:v>5.5504655420496753</c:v>
                </c:pt>
                <c:pt idx="70">
                  <c:v>6.0880123570591547</c:v>
                </c:pt>
                <c:pt idx="71">
                  <c:v>5.5045268783071322</c:v>
                </c:pt>
                <c:pt idx="72">
                  <c:v>5.3139995576633225</c:v>
                </c:pt>
                <c:pt idx="73">
                  <c:v>6.338186711715891</c:v>
                </c:pt>
                <c:pt idx="74">
                  <c:v>5.9996238710225809</c:v>
                </c:pt>
                <c:pt idx="75">
                  <c:v>6.3015483231262568</c:v>
                </c:pt>
                <c:pt idx="76">
                  <c:v>6.1086544980064916</c:v>
                </c:pt>
                <c:pt idx="77">
                  <c:v>7.3391018531590682</c:v>
                </c:pt>
                <c:pt idx="78">
                  <c:v>6.5742926592890178</c:v>
                </c:pt>
                <c:pt idx="79">
                  <c:v>6.8332258825543937</c:v>
                </c:pt>
                <c:pt idx="80">
                  <c:v>7.9281720144038363</c:v>
                </c:pt>
                <c:pt idx="81">
                  <c:v>7.7275167663740643</c:v>
                </c:pt>
                <c:pt idx="82">
                  <c:v>9.1278547186824586</c:v>
                </c:pt>
                <c:pt idx="83">
                  <c:v>7.670613174967615</c:v>
                </c:pt>
                <c:pt idx="84">
                  <c:v>7.0847713535902024</c:v>
                </c:pt>
                <c:pt idx="85">
                  <c:v>8.7227554994797885</c:v>
                </c:pt>
                <c:pt idx="86">
                  <c:v>8.2843635033032239</c:v>
                </c:pt>
                <c:pt idx="87">
                  <c:v>8.2336651366450884</c:v>
                </c:pt>
                <c:pt idx="88">
                  <c:v>9.3971561303529469</c:v>
                </c:pt>
                <c:pt idx="89">
                  <c:v>10.494083140486516</c:v>
                </c:pt>
                <c:pt idx="90">
                  <c:v>10.110857439201526</c:v>
                </c:pt>
                <c:pt idx="91">
                  <c:v>11.053338098508085</c:v>
                </c:pt>
                <c:pt idx="92">
                  <c:v>16.544168588871038</c:v>
                </c:pt>
                <c:pt idx="93">
                  <c:v>16.215367490134664</c:v>
                </c:pt>
                <c:pt idx="94">
                  <c:v>17.571631828534834</c:v>
                </c:pt>
                <c:pt idx="95">
                  <c:v>16.596818819007805</c:v>
                </c:pt>
                <c:pt idx="96">
                  <c:v>15.723747799387315</c:v>
                </c:pt>
                <c:pt idx="97">
                  <c:v>16.648022914659663</c:v>
                </c:pt>
                <c:pt idx="98">
                  <c:v>9.8866769142818782</c:v>
                </c:pt>
                <c:pt idx="99">
                  <c:v>10.526114079136221</c:v>
                </c:pt>
                <c:pt idx="100">
                  <c:v>10.998535185209699</c:v>
                </c:pt>
                <c:pt idx="101">
                  <c:v>11.15342315179006</c:v>
                </c:pt>
                <c:pt idx="102">
                  <c:v>12.020972940124857</c:v>
                </c:pt>
                <c:pt idx="103">
                  <c:v>13.01819733854536</c:v>
                </c:pt>
                <c:pt idx="104">
                  <c:v>15.09135429095798</c:v>
                </c:pt>
                <c:pt idx="105">
                  <c:v>12.985902373559139</c:v>
                </c:pt>
                <c:pt idx="106">
                  <c:v>15.41514386190395</c:v>
                </c:pt>
                <c:pt idx="107">
                  <c:v>14.007247477989413</c:v>
                </c:pt>
                <c:pt idx="108">
                  <c:v>6.2155805575761338</c:v>
                </c:pt>
                <c:pt idx="109">
                  <c:v>8.0359377003854746</c:v>
                </c:pt>
                <c:pt idx="110">
                  <c:v>7.2225474561569856</c:v>
                </c:pt>
                <c:pt idx="111">
                  <c:v>7.3445736144210878</c:v>
                </c:pt>
                <c:pt idx="112">
                  <c:v>8.075848270071484</c:v>
                </c:pt>
                <c:pt idx="113">
                  <c:v>6.0675250426828482</c:v>
                </c:pt>
                <c:pt idx="114">
                  <c:v>10.004978747449194</c:v>
                </c:pt>
                <c:pt idx="115">
                  <c:v>10.648424511851937</c:v>
                </c:pt>
                <c:pt idx="116">
                  <c:v>14.436819598124114</c:v>
                </c:pt>
                <c:pt idx="117">
                  <c:v>12.591214736314642</c:v>
                </c:pt>
                <c:pt idx="118">
                  <c:v>14.157757057047665</c:v>
                </c:pt>
                <c:pt idx="119">
                  <c:v>14.941119203102634</c:v>
                </c:pt>
                <c:pt idx="120">
                  <c:v>12.88740043686912</c:v>
                </c:pt>
                <c:pt idx="121">
                  <c:v>15.6793363767316</c:v>
                </c:pt>
                <c:pt idx="122">
                  <c:v>11.113048673331354</c:v>
                </c:pt>
                <c:pt idx="123">
                  <c:v>11.8897691166879</c:v>
                </c:pt>
                <c:pt idx="124">
                  <c:v>11.000360210852556</c:v>
                </c:pt>
                <c:pt idx="125">
                  <c:v>13.796028047801585</c:v>
                </c:pt>
                <c:pt idx="126">
                  <c:v>13.347821284954708</c:v>
                </c:pt>
                <c:pt idx="127">
                  <c:v>14.483473166783309</c:v>
                </c:pt>
                <c:pt idx="128">
                  <c:v>17.185070070801789</c:v>
                </c:pt>
                <c:pt idx="129">
                  <c:v>16.084943785878217</c:v>
                </c:pt>
                <c:pt idx="130">
                  <c:v>17.682518226372206</c:v>
                </c:pt>
                <c:pt idx="131">
                  <c:v>17.417345941654659</c:v>
                </c:pt>
                <c:pt idx="132">
                  <c:v>16.984168735262656</c:v>
                </c:pt>
                <c:pt idx="133">
                  <c:v>19.486154354509257</c:v>
                </c:pt>
                <c:pt idx="134">
                  <c:v>16.908938599602727</c:v>
                </c:pt>
                <c:pt idx="135">
                  <c:v>17.059761154730083</c:v>
                </c:pt>
                <c:pt idx="136">
                  <c:v>16.970501067565731</c:v>
                </c:pt>
                <c:pt idx="137">
                  <c:v>18.83749506844179</c:v>
                </c:pt>
                <c:pt idx="138">
                  <c:v>18.36472363684744</c:v>
                </c:pt>
                <c:pt idx="139">
                  <c:v>18.852131183596541</c:v>
                </c:pt>
                <c:pt idx="140">
                  <c:v>24.022263204983428</c:v>
                </c:pt>
                <c:pt idx="141">
                  <c:v>23.006637471712924</c:v>
                </c:pt>
                <c:pt idx="142">
                  <c:v>24.981769918685782</c:v>
                </c:pt>
                <c:pt idx="143">
                  <c:v>24.702149981263936</c:v>
                </c:pt>
                <c:pt idx="144">
                  <c:v>25.860721714533486</c:v>
                </c:pt>
                <c:pt idx="145">
                  <c:v>29.526042462933116</c:v>
                </c:pt>
                <c:pt idx="146">
                  <c:v>23.58290630029429</c:v>
                </c:pt>
                <c:pt idx="147">
                  <c:v>23.199054104482705</c:v>
                </c:pt>
                <c:pt idx="148">
                  <c:v>25.915354322622051</c:v>
                </c:pt>
                <c:pt idx="149">
                  <c:v>26.996357372717366</c:v>
                </c:pt>
                <c:pt idx="150">
                  <c:v>25.706928474994758</c:v>
                </c:pt>
                <c:pt idx="151">
                  <c:v>25.630953346192438</c:v>
                </c:pt>
                <c:pt idx="152">
                  <c:v>31.896997863491883</c:v>
                </c:pt>
                <c:pt idx="153">
                  <c:v>30.161049694583827</c:v>
                </c:pt>
                <c:pt idx="154">
                  <c:v>31.828521638518801</c:v>
                </c:pt>
                <c:pt idx="155">
                  <c:v>30.495961620691183</c:v>
                </c:pt>
                <c:pt idx="156">
                  <c:v>29.137842020815135</c:v>
                </c:pt>
                <c:pt idx="157">
                  <c:v>25.281667118463968</c:v>
                </c:pt>
                <c:pt idx="158">
                  <c:v>20.929881789592226</c:v>
                </c:pt>
                <c:pt idx="159">
                  <c:v>20.671018024503031</c:v>
                </c:pt>
                <c:pt idx="160">
                  <c:v>20.331338832521627</c:v>
                </c:pt>
                <c:pt idx="161">
                  <c:v>23.335134203392172</c:v>
                </c:pt>
                <c:pt idx="162">
                  <c:v>21.74480456062706</c:v>
                </c:pt>
                <c:pt idx="163">
                  <c:v>22.23292114574048</c:v>
                </c:pt>
                <c:pt idx="164">
                  <c:v>25.665774250275465</c:v>
                </c:pt>
                <c:pt idx="165">
                  <c:v>24.224233976317915</c:v>
                </c:pt>
                <c:pt idx="166">
                  <c:v>26.677773099310091</c:v>
                </c:pt>
                <c:pt idx="167">
                  <c:v>24.210249830288689</c:v>
                </c:pt>
              </c:numCache>
            </c:numRef>
          </c:val>
          <c:smooth val="0"/>
          <c:extLst>
            <c:ext xmlns:c16="http://schemas.microsoft.com/office/drawing/2014/chart" uri="{C3380CC4-5D6E-409C-BE32-E72D297353CC}">
              <c16:uniqueId val="{00000000-B455-46A7-B9D5-1C9297A427E2}"/>
            </c:ext>
          </c:extLst>
        </c:ser>
        <c:ser>
          <c:idx val="1"/>
          <c:order val="1"/>
          <c:tx>
            <c:strRef>
              <c:f>'Grafico 5-27_VEDNA'!$E$5</c:f>
              <c:strCache>
                <c:ptCount val="1"/>
                <c:pt idx="0">
                  <c:v>OFERTA 2</c:v>
                </c:pt>
              </c:strCache>
            </c:strRef>
          </c:tx>
          <c:spPr>
            <a:ln w="38100" cap="rnd">
              <a:solidFill>
                <a:schemeClr val="accent6">
                  <a:lumMod val="50000"/>
                </a:schemeClr>
              </a:solidFill>
              <a:prstDash val="sysDot"/>
              <a:round/>
            </a:ln>
            <a:effectLst/>
          </c:spPr>
          <c:marker>
            <c:symbol val="none"/>
          </c:marker>
          <c:cat>
            <c:numRef>
              <c:f>'Grafico 5-27_VEDNA'!$C$6:$C$173</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5-27_VEDNA'!$E$6:$E$173</c:f>
              <c:numCache>
                <c:formatCode>0.00</c:formatCode>
                <c:ptCount val="168"/>
                <c:pt idx="0">
                  <c:v>14.026934637613058</c:v>
                </c:pt>
                <c:pt idx="1">
                  <c:v>15.674890646092434</c:v>
                </c:pt>
                <c:pt idx="2">
                  <c:v>11.988829858164852</c:v>
                </c:pt>
                <c:pt idx="3">
                  <c:v>11.374764757423408</c:v>
                </c:pt>
                <c:pt idx="4">
                  <c:v>10.146041876232427</c:v>
                </c:pt>
                <c:pt idx="5">
                  <c:v>12.003492601821359</c:v>
                </c:pt>
                <c:pt idx="6">
                  <c:v>10.990418305967758</c:v>
                </c:pt>
                <c:pt idx="7">
                  <c:v>11.631369767827604</c:v>
                </c:pt>
                <c:pt idx="8">
                  <c:v>20.161458335368017</c:v>
                </c:pt>
                <c:pt idx="9">
                  <c:v>19.1380281354221</c:v>
                </c:pt>
                <c:pt idx="10">
                  <c:v>22.41041923388827</c:v>
                </c:pt>
                <c:pt idx="11">
                  <c:v>20.396324913790526</c:v>
                </c:pt>
                <c:pt idx="12">
                  <c:v>17.659271141230157</c:v>
                </c:pt>
                <c:pt idx="13">
                  <c:v>22.352473792334905</c:v>
                </c:pt>
                <c:pt idx="14">
                  <c:v>20.604107267994625</c:v>
                </c:pt>
                <c:pt idx="15">
                  <c:v>21.978755109683231</c:v>
                </c:pt>
                <c:pt idx="16">
                  <c:v>21.407067941084819</c:v>
                </c:pt>
                <c:pt idx="17">
                  <c:v>23.598350227713134</c:v>
                </c:pt>
                <c:pt idx="18">
                  <c:v>24.023860980968823</c:v>
                </c:pt>
                <c:pt idx="19">
                  <c:v>29.276918903140611</c:v>
                </c:pt>
                <c:pt idx="20">
                  <c:v>63.10310206816272</c:v>
                </c:pt>
                <c:pt idx="21">
                  <c:v>44.713242629027349</c:v>
                </c:pt>
                <c:pt idx="22">
                  <c:v>81.522007601297645</c:v>
                </c:pt>
                <c:pt idx="23">
                  <c:v>226.08539011109403</c:v>
                </c:pt>
                <c:pt idx="24">
                  <c:v>228.07463688482136</c:v>
                </c:pt>
                <c:pt idx="25">
                  <c:v>254.16510062701991</c:v>
                </c:pt>
                <c:pt idx="26">
                  <c:v>30.759099617854954</c:v>
                </c:pt>
                <c:pt idx="27">
                  <c:v>28.761055450257608</c:v>
                </c:pt>
                <c:pt idx="28">
                  <c:v>27.639332613270167</c:v>
                </c:pt>
                <c:pt idx="29">
                  <c:v>28.153174478178741</c:v>
                </c:pt>
                <c:pt idx="30">
                  <c:v>30.026490456685206</c:v>
                </c:pt>
                <c:pt idx="31">
                  <c:v>31.483532912818678</c:v>
                </c:pt>
                <c:pt idx="32">
                  <c:v>89.61355553060757</c:v>
                </c:pt>
                <c:pt idx="33">
                  <c:v>77.488282789347878</c:v>
                </c:pt>
                <c:pt idx="34">
                  <c:v>99.272524235690184</c:v>
                </c:pt>
                <c:pt idx="35">
                  <c:v>89.880336771170562</c:v>
                </c:pt>
                <c:pt idx="36">
                  <c:v>71.930145206510716</c:v>
                </c:pt>
                <c:pt idx="37">
                  <c:v>106.48334142732189</c:v>
                </c:pt>
                <c:pt idx="38">
                  <c:v>47.125635456330485</c:v>
                </c:pt>
                <c:pt idx="39">
                  <c:v>57.830605205300905</c:v>
                </c:pt>
                <c:pt idx="40">
                  <c:v>54.996908682668554</c:v>
                </c:pt>
                <c:pt idx="41">
                  <c:v>77.292416072715199</c:v>
                </c:pt>
                <c:pt idx="42">
                  <c:v>97.863588701227826</c:v>
                </c:pt>
                <c:pt idx="43">
                  <c:v>110.26807754771228</c:v>
                </c:pt>
                <c:pt idx="44">
                  <c:v>165.92452842722625</c:v>
                </c:pt>
                <c:pt idx="45">
                  <c:v>155.44486844197269</c:v>
                </c:pt>
                <c:pt idx="46">
                  <c:v>179.34360712844997</c:v>
                </c:pt>
                <c:pt idx="47">
                  <c:v>169.04918010970064</c:v>
                </c:pt>
                <c:pt idx="48">
                  <c:v>141.6168833430041</c:v>
                </c:pt>
                <c:pt idx="49">
                  <c:v>174.69263156119843</c:v>
                </c:pt>
                <c:pt idx="50">
                  <c:v>174.64322128632782</c:v>
                </c:pt>
                <c:pt idx="51">
                  <c:v>183.17642362096697</c:v>
                </c:pt>
                <c:pt idx="52">
                  <c:v>187.47172889294973</c:v>
                </c:pt>
                <c:pt idx="53">
                  <c:v>207.27910294734932</c:v>
                </c:pt>
                <c:pt idx="54">
                  <c:v>198.92533153681157</c:v>
                </c:pt>
                <c:pt idx="55">
                  <c:v>203.49266438827161</c:v>
                </c:pt>
                <c:pt idx="56">
                  <c:v>228.08745161174397</c:v>
                </c:pt>
                <c:pt idx="57">
                  <c:v>215.30661107721599</c:v>
                </c:pt>
                <c:pt idx="58">
                  <c:v>228.7732885015497</c:v>
                </c:pt>
                <c:pt idx="59">
                  <c:v>258.46962685538597</c:v>
                </c:pt>
                <c:pt idx="60">
                  <c:v>5.6289174567907683</c:v>
                </c:pt>
                <c:pt idx="61">
                  <c:v>8.0152910760261342</c:v>
                </c:pt>
                <c:pt idx="62">
                  <c:v>3.6158714049515344</c:v>
                </c:pt>
                <c:pt idx="63">
                  <c:v>4.0264781487040207</c:v>
                </c:pt>
                <c:pt idx="64">
                  <c:v>4.5162300070821031</c:v>
                </c:pt>
                <c:pt idx="65">
                  <c:v>5.1307733024589099</c:v>
                </c:pt>
                <c:pt idx="66">
                  <c:v>4.6224961230716337</c:v>
                </c:pt>
                <c:pt idx="67">
                  <c:v>4.8735143953650031</c:v>
                </c:pt>
                <c:pt idx="68">
                  <c:v>5.9974965886852969</c:v>
                </c:pt>
                <c:pt idx="69">
                  <c:v>5.3992129720457154</c:v>
                </c:pt>
                <c:pt idx="70">
                  <c:v>6.1329619752288469</c:v>
                </c:pt>
                <c:pt idx="71">
                  <c:v>5.1758705232644928</c:v>
                </c:pt>
                <c:pt idx="72">
                  <c:v>5.0180300859078155</c:v>
                </c:pt>
                <c:pt idx="73">
                  <c:v>6.5271791664707211</c:v>
                </c:pt>
                <c:pt idx="74">
                  <c:v>5.8839607996272001</c:v>
                </c:pt>
                <c:pt idx="75">
                  <c:v>6.1921797431438037</c:v>
                </c:pt>
                <c:pt idx="76">
                  <c:v>5.9412525878971563</c:v>
                </c:pt>
                <c:pt idx="77">
                  <c:v>7.2188473315952075</c:v>
                </c:pt>
                <c:pt idx="78">
                  <c:v>6.5660076515011037</c:v>
                </c:pt>
                <c:pt idx="79">
                  <c:v>7.3564829991629974</c:v>
                </c:pt>
                <c:pt idx="80">
                  <c:v>4.2959989402900751</c:v>
                </c:pt>
                <c:pt idx="81">
                  <c:v>4.0879899583204251</c:v>
                </c:pt>
                <c:pt idx="82">
                  <c:v>4.47300079632255</c:v>
                </c:pt>
                <c:pt idx="83">
                  <c:v>3.8776125549081568</c:v>
                </c:pt>
                <c:pt idx="84">
                  <c:v>3.8706204707804801</c:v>
                </c:pt>
                <c:pt idx="85">
                  <c:v>4.6803694834529539</c:v>
                </c:pt>
                <c:pt idx="86">
                  <c:v>4.4931646024268375</c:v>
                </c:pt>
                <c:pt idx="87">
                  <c:v>4.6353472980946009</c:v>
                </c:pt>
                <c:pt idx="88">
                  <c:v>4.8047599276493935</c:v>
                </c:pt>
                <c:pt idx="89">
                  <c:v>5.4328258184526224</c:v>
                </c:pt>
                <c:pt idx="90">
                  <c:v>5.2835486709392878</c:v>
                </c:pt>
                <c:pt idx="91">
                  <c:v>5.9037979849392332</c:v>
                </c:pt>
                <c:pt idx="92">
                  <c:v>9.603265012859886</c:v>
                </c:pt>
                <c:pt idx="93">
                  <c:v>9.5809652473257998</c:v>
                </c:pt>
                <c:pt idx="94">
                  <c:v>10.807775106073906</c:v>
                </c:pt>
                <c:pt idx="95">
                  <c:v>10.490729917233036</c:v>
                </c:pt>
                <c:pt idx="96">
                  <c:v>10.75673811708945</c:v>
                </c:pt>
                <c:pt idx="97">
                  <c:v>12.576824016297962</c:v>
                </c:pt>
                <c:pt idx="98">
                  <c:v>9.0658767470631165</c:v>
                </c:pt>
                <c:pt idx="99">
                  <c:v>9.9111994125979024</c:v>
                </c:pt>
                <c:pt idx="100">
                  <c:v>10.213119540663341</c:v>
                </c:pt>
                <c:pt idx="101">
                  <c:v>10.89326448214927</c:v>
                </c:pt>
                <c:pt idx="102">
                  <c:v>11.54194364402678</c:v>
                </c:pt>
                <c:pt idx="103">
                  <c:v>12.39593499875733</c:v>
                </c:pt>
                <c:pt idx="104">
                  <c:v>13.443769164193689</c:v>
                </c:pt>
                <c:pt idx="105">
                  <c:v>12.401652147601441</c:v>
                </c:pt>
                <c:pt idx="106">
                  <c:v>13.791522501347057</c:v>
                </c:pt>
                <c:pt idx="107">
                  <c:v>12.701562639916219</c:v>
                </c:pt>
                <c:pt idx="108">
                  <c:v>12.740833750890516</c:v>
                </c:pt>
                <c:pt idx="109">
                  <c:v>12.434091120956968</c:v>
                </c:pt>
                <c:pt idx="110">
                  <c:v>11.928123068866491</c:v>
                </c:pt>
                <c:pt idx="111">
                  <c:v>12.292106687440622</c:v>
                </c:pt>
                <c:pt idx="112">
                  <c:v>12.480651077336645</c:v>
                </c:pt>
                <c:pt idx="113">
                  <c:v>11.18290362501831</c:v>
                </c:pt>
                <c:pt idx="114">
                  <c:v>13.800013257793447</c:v>
                </c:pt>
                <c:pt idx="115">
                  <c:v>14.18884557860132</c:v>
                </c:pt>
                <c:pt idx="116">
                  <c:v>17.086890211408519</c:v>
                </c:pt>
                <c:pt idx="117">
                  <c:v>15.616271776090548</c:v>
                </c:pt>
                <c:pt idx="118">
                  <c:v>16.814007651989236</c:v>
                </c:pt>
                <c:pt idx="119">
                  <c:v>17.364006224061953</c:v>
                </c:pt>
                <c:pt idx="120">
                  <c:v>15.55068451662544</c:v>
                </c:pt>
                <c:pt idx="121">
                  <c:v>18.3876067830343</c:v>
                </c:pt>
                <c:pt idx="122">
                  <c:v>14.689398607849421</c:v>
                </c:pt>
                <c:pt idx="123">
                  <c:v>15.323466638283936</c:v>
                </c:pt>
                <c:pt idx="124">
                  <c:v>15.078296921458062</c:v>
                </c:pt>
                <c:pt idx="125">
                  <c:v>16.759082553925321</c:v>
                </c:pt>
                <c:pt idx="126">
                  <c:v>16.406295091262212</c:v>
                </c:pt>
                <c:pt idx="127">
                  <c:v>18.005939964805499</c:v>
                </c:pt>
                <c:pt idx="128">
                  <c:v>7.8815413631637679</c:v>
                </c:pt>
                <c:pt idx="129">
                  <c:v>6.9591184409155709</c:v>
                </c:pt>
                <c:pt idx="130">
                  <c:v>8.6053419179087189</c:v>
                </c:pt>
                <c:pt idx="131">
                  <c:v>8.4330308242972887</c:v>
                </c:pt>
                <c:pt idx="132">
                  <c:v>8.3160597924544302</c:v>
                </c:pt>
                <c:pt idx="133">
                  <c:v>10.77399877372569</c:v>
                </c:pt>
                <c:pt idx="134">
                  <c:v>8.5100191644726237</c:v>
                </c:pt>
                <c:pt idx="135">
                  <c:v>8.9331510439274187</c:v>
                </c:pt>
                <c:pt idx="136">
                  <c:v>9.1602831210398286</c:v>
                </c:pt>
                <c:pt idx="137">
                  <c:v>11.282957824327568</c:v>
                </c:pt>
                <c:pt idx="138">
                  <c:v>11.015078904151519</c:v>
                </c:pt>
                <c:pt idx="139">
                  <c:v>11.529172432390089</c:v>
                </c:pt>
                <c:pt idx="140">
                  <c:v>16.288486415499438</c:v>
                </c:pt>
                <c:pt idx="141">
                  <c:v>15.135616502055825</c:v>
                </c:pt>
                <c:pt idx="142">
                  <c:v>16.822082767004904</c:v>
                </c:pt>
                <c:pt idx="143">
                  <c:v>16.248708437975615</c:v>
                </c:pt>
                <c:pt idx="144">
                  <c:v>15.940170024458617</c:v>
                </c:pt>
                <c:pt idx="145">
                  <c:v>18.85453827519752</c:v>
                </c:pt>
                <c:pt idx="146">
                  <c:v>12.459610709279351</c:v>
                </c:pt>
                <c:pt idx="147">
                  <c:v>11.459112344500868</c:v>
                </c:pt>
                <c:pt idx="148">
                  <c:v>13.596773135670235</c:v>
                </c:pt>
                <c:pt idx="149">
                  <c:v>14.058265568441506</c:v>
                </c:pt>
                <c:pt idx="150">
                  <c:v>12.686205625527933</c:v>
                </c:pt>
                <c:pt idx="151">
                  <c:v>12.938986533086393</c:v>
                </c:pt>
                <c:pt idx="152">
                  <c:v>18.950512336645499</c:v>
                </c:pt>
                <c:pt idx="153">
                  <c:v>17.907005235807269</c:v>
                </c:pt>
                <c:pt idx="154">
                  <c:v>19.553519103191672</c:v>
                </c:pt>
                <c:pt idx="155">
                  <c:v>18.638472841257006</c:v>
                </c:pt>
                <c:pt idx="156">
                  <c:v>18.034537276185713</c:v>
                </c:pt>
                <c:pt idx="157">
                  <c:v>20.735622436650562</c:v>
                </c:pt>
                <c:pt idx="158">
                  <c:v>16.866067324254594</c:v>
                </c:pt>
                <c:pt idx="159">
                  <c:v>16.935402925418884</c:v>
                </c:pt>
                <c:pt idx="160">
                  <c:v>16.974919073636091</c:v>
                </c:pt>
                <c:pt idx="161">
                  <c:v>20.301880872160556</c:v>
                </c:pt>
                <c:pt idx="162">
                  <c:v>19.051858739791154</c:v>
                </c:pt>
                <c:pt idx="163">
                  <c:v>19.760535822578628</c:v>
                </c:pt>
                <c:pt idx="164">
                  <c:v>23.305355182869114</c:v>
                </c:pt>
                <c:pt idx="165">
                  <c:v>22.212588197154911</c:v>
                </c:pt>
                <c:pt idx="166">
                  <c:v>24.852771269183947</c:v>
                </c:pt>
                <c:pt idx="167">
                  <c:v>22.658204968489848</c:v>
                </c:pt>
              </c:numCache>
            </c:numRef>
          </c:val>
          <c:smooth val="0"/>
          <c:extLst>
            <c:ext xmlns:c16="http://schemas.microsoft.com/office/drawing/2014/chart" uri="{C3380CC4-5D6E-409C-BE32-E72D297353CC}">
              <c16:uniqueId val="{00000001-B455-46A7-B9D5-1C9297A427E2}"/>
            </c:ext>
          </c:extLst>
        </c:ser>
        <c:ser>
          <c:idx val="2"/>
          <c:order val="2"/>
          <c:tx>
            <c:strRef>
              <c:f>'Grafico 5-27_VEDNA'!$F$5</c:f>
              <c:strCache>
                <c:ptCount val="1"/>
                <c:pt idx="0">
                  <c:v>RECOMENDACIONES</c:v>
                </c:pt>
              </c:strCache>
            </c:strRef>
          </c:tx>
          <c:spPr>
            <a:ln w="28575" cap="rnd">
              <a:solidFill>
                <a:srgbClr val="009999"/>
              </a:solidFill>
              <a:prstDash val="sysDash"/>
              <a:round/>
            </a:ln>
            <a:effectLst/>
          </c:spPr>
          <c:marker>
            <c:symbol val="none"/>
          </c:marker>
          <c:cat>
            <c:numRef>
              <c:f>'Grafico 5-27_VEDNA'!$C$6:$C$173</c:f>
              <c:numCache>
                <c:formatCode>mmm\-yy</c:formatCode>
                <c:ptCount val="168"/>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pt idx="84">
                  <c:v>48214</c:v>
                </c:pt>
                <c:pt idx="85">
                  <c:v>48245</c:v>
                </c:pt>
                <c:pt idx="86">
                  <c:v>48274</c:v>
                </c:pt>
                <c:pt idx="87">
                  <c:v>48305</c:v>
                </c:pt>
                <c:pt idx="88">
                  <c:v>48335</c:v>
                </c:pt>
                <c:pt idx="89">
                  <c:v>48366</c:v>
                </c:pt>
                <c:pt idx="90">
                  <c:v>48396</c:v>
                </c:pt>
                <c:pt idx="91">
                  <c:v>48427</c:v>
                </c:pt>
                <c:pt idx="92">
                  <c:v>48458</c:v>
                </c:pt>
                <c:pt idx="93">
                  <c:v>48488</c:v>
                </c:pt>
                <c:pt idx="94">
                  <c:v>48519</c:v>
                </c:pt>
                <c:pt idx="95">
                  <c:v>48549</c:v>
                </c:pt>
                <c:pt idx="96">
                  <c:v>48580</c:v>
                </c:pt>
                <c:pt idx="97">
                  <c:v>48611</c:v>
                </c:pt>
                <c:pt idx="98">
                  <c:v>48639</c:v>
                </c:pt>
                <c:pt idx="99">
                  <c:v>48670</c:v>
                </c:pt>
                <c:pt idx="100">
                  <c:v>48700</c:v>
                </c:pt>
                <c:pt idx="101">
                  <c:v>48731</c:v>
                </c:pt>
                <c:pt idx="102">
                  <c:v>48761</c:v>
                </c:pt>
                <c:pt idx="103">
                  <c:v>48792</c:v>
                </c:pt>
                <c:pt idx="104">
                  <c:v>48823</c:v>
                </c:pt>
                <c:pt idx="105">
                  <c:v>48853</c:v>
                </c:pt>
                <c:pt idx="106">
                  <c:v>48884</c:v>
                </c:pt>
                <c:pt idx="107">
                  <c:v>48914</c:v>
                </c:pt>
                <c:pt idx="108">
                  <c:v>48945</c:v>
                </c:pt>
                <c:pt idx="109">
                  <c:v>48976</c:v>
                </c:pt>
                <c:pt idx="110">
                  <c:v>49004</c:v>
                </c:pt>
                <c:pt idx="111">
                  <c:v>49035</c:v>
                </c:pt>
                <c:pt idx="112">
                  <c:v>49065</c:v>
                </c:pt>
                <c:pt idx="113">
                  <c:v>49096</c:v>
                </c:pt>
                <c:pt idx="114">
                  <c:v>49126</c:v>
                </c:pt>
                <c:pt idx="115">
                  <c:v>49157</c:v>
                </c:pt>
                <c:pt idx="116">
                  <c:v>49188</c:v>
                </c:pt>
                <c:pt idx="117">
                  <c:v>49218</c:v>
                </c:pt>
                <c:pt idx="118">
                  <c:v>49249</c:v>
                </c:pt>
                <c:pt idx="119">
                  <c:v>49279</c:v>
                </c:pt>
                <c:pt idx="120">
                  <c:v>49310</c:v>
                </c:pt>
                <c:pt idx="121">
                  <c:v>49341</c:v>
                </c:pt>
                <c:pt idx="122">
                  <c:v>49369</c:v>
                </c:pt>
                <c:pt idx="123">
                  <c:v>49400</c:v>
                </c:pt>
                <c:pt idx="124">
                  <c:v>49430</c:v>
                </c:pt>
                <c:pt idx="125">
                  <c:v>49461</c:v>
                </c:pt>
                <c:pt idx="126">
                  <c:v>49491</c:v>
                </c:pt>
                <c:pt idx="127">
                  <c:v>49522</c:v>
                </c:pt>
                <c:pt idx="128">
                  <c:v>49553</c:v>
                </c:pt>
                <c:pt idx="129">
                  <c:v>49583</c:v>
                </c:pt>
                <c:pt idx="130">
                  <c:v>49614</c:v>
                </c:pt>
                <c:pt idx="131">
                  <c:v>49644</c:v>
                </c:pt>
                <c:pt idx="132">
                  <c:v>49675</c:v>
                </c:pt>
                <c:pt idx="133">
                  <c:v>49706</c:v>
                </c:pt>
                <c:pt idx="134">
                  <c:v>49735</c:v>
                </c:pt>
                <c:pt idx="135">
                  <c:v>49766</c:v>
                </c:pt>
                <c:pt idx="136">
                  <c:v>49796</c:v>
                </c:pt>
                <c:pt idx="137">
                  <c:v>49827</c:v>
                </c:pt>
                <c:pt idx="138">
                  <c:v>49857</c:v>
                </c:pt>
                <c:pt idx="139">
                  <c:v>49888</c:v>
                </c:pt>
                <c:pt idx="140">
                  <c:v>49919</c:v>
                </c:pt>
                <c:pt idx="141">
                  <c:v>49949</c:v>
                </c:pt>
                <c:pt idx="142">
                  <c:v>49980</c:v>
                </c:pt>
                <c:pt idx="143">
                  <c:v>50010</c:v>
                </c:pt>
                <c:pt idx="144">
                  <c:v>50041</c:v>
                </c:pt>
                <c:pt idx="145">
                  <c:v>50072</c:v>
                </c:pt>
                <c:pt idx="146">
                  <c:v>50100</c:v>
                </c:pt>
                <c:pt idx="147">
                  <c:v>50131</c:v>
                </c:pt>
                <c:pt idx="148">
                  <c:v>50161</c:v>
                </c:pt>
                <c:pt idx="149">
                  <c:v>50192</c:v>
                </c:pt>
                <c:pt idx="150">
                  <c:v>50222</c:v>
                </c:pt>
                <c:pt idx="151">
                  <c:v>50253</c:v>
                </c:pt>
                <c:pt idx="152">
                  <c:v>50284</c:v>
                </c:pt>
                <c:pt idx="153">
                  <c:v>50314</c:v>
                </c:pt>
                <c:pt idx="154">
                  <c:v>50345</c:v>
                </c:pt>
                <c:pt idx="155">
                  <c:v>50375</c:v>
                </c:pt>
                <c:pt idx="156">
                  <c:v>50406</c:v>
                </c:pt>
                <c:pt idx="157">
                  <c:v>50437</c:v>
                </c:pt>
                <c:pt idx="158">
                  <c:v>50465</c:v>
                </c:pt>
                <c:pt idx="159">
                  <c:v>50496</c:v>
                </c:pt>
                <c:pt idx="160">
                  <c:v>50526</c:v>
                </c:pt>
                <c:pt idx="161">
                  <c:v>50557</c:v>
                </c:pt>
                <c:pt idx="162">
                  <c:v>50587</c:v>
                </c:pt>
                <c:pt idx="163">
                  <c:v>50618</c:v>
                </c:pt>
                <c:pt idx="164">
                  <c:v>50649</c:v>
                </c:pt>
                <c:pt idx="165">
                  <c:v>50679</c:v>
                </c:pt>
                <c:pt idx="166">
                  <c:v>50710</c:v>
                </c:pt>
                <c:pt idx="167">
                  <c:v>50740</c:v>
                </c:pt>
              </c:numCache>
            </c:numRef>
          </c:cat>
          <c:val>
            <c:numRef>
              <c:f>'Grafico 5-27_VEDNA'!$F$6:$F$173</c:f>
              <c:numCache>
                <c:formatCode>0.00</c:formatCode>
                <c:ptCount val="168"/>
                <c:pt idx="0">
                  <c:v>14.690302291609447</c:v>
                </c:pt>
                <c:pt idx="1">
                  <c:v>16.335264527851241</c:v>
                </c:pt>
                <c:pt idx="2">
                  <c:v>12.650071405635771</c:v>
                </c:pt>
                <c:pt idx="3">
                  <c:v>11.861476181618194</c:v>
                </c:pt>
                <c:pt idx="4">
                  <c:v>10.48355720366088</c:v>
                </c:pt>
                <c:pt idx="5">
                  <c:v>12.468815596558391</c:v>
                </c:pt>
                <c:pt idx="6">
                  <c:v>11.35447014734331</c:v>
                </c:pt>
                <c:pt idx="7">
                  <c:v>12.150522497807934</c:v>
                </c:pt>
                <c:pt idx="8">
                  <c:v>21.052251508151858</c:v>
                </c:pt>
                <c:pt idx="9">
                  <c:v>20.020963593275233</c:v>
                </c:pt>
                <c:pt idx="10">
                  <c:v>23.789670188264246</c:v>
                </c:pt>
                <c:pt idx="11">
                  <c:v>21.318121619830574</c:v>
                </c:pt>
                <c:pt idx="12">
                  <c:v>11.485334393800263</c:v>
                </c:pt>
                <c:pt idx="13">
                  <c:v>12.977565343576543</c:v>
                </c:pt>
                <c:pt idx="14">
                  <c:v>12.232939034589027</c:v>
                </c:pt>
                <c:pt idx="15">
                  <c:v>12.921173025161279</c:v>
                </c:pt>
                <c:pt idx="16">
                  <c:v>12.676558004880125</c:v>
                </c:pt>
                <c:pt idx="17">
                  <c:v>13.136620911282751</c:v>
                </c:pt>
                <c:pt idx="18">
                  <c:v>13.19728705483733</c:v>
                </c:pt>
                <c:pt idx="19">
                  <c:v>13.813594298560551</c:v>
                </c:pt>
                <c:pt idx="20">
                  <c:v>18.097237356545122</c:v>
                </c:pt>
                <c:pt idx="21">
                  <c:v>15.907363668972987</c:v>
                </c:pt>
                <c:pt idx="22">
                  <c:v>18.822516452832325</c:v>
                </c:pt>
                <c:pt idx="23">
                  <c:v>125.53632068427021</c:v>
                </c:pt>
                <c:pt idx="24">
                  <c:v>127.91789296369673</c:v>
                </c:pt>
                <c:pt idx="25">
                  <c:v>150.73289372372119</c:v>
                </c:pt>
                <c:pt idx="26">
                  <c:v>12.430615474404469</c:v>
                </c:pt>
                <c:pt idx="27">
                  <c:v>12.161432767528982</c:v>
                </c:pt>
                <c:pt idx="28">
                  <c:v>11.884197764687071</c:v>
                </c:pt>
                <c:pt idx="29">
                  <c:v>11.657829196228262</c:v>
                </c:pt>
                <c:pt idx="30">
                  <c:v>12.196894077446265</c:v>
                </c:pt>
                <c:pt idx="31">
                  <c:v>12.659789811646512</c:v>
                </c:pt>
                <c:pt idx="32">
                  <c:v>16.416733000906707</c:v>
                </c:pt>
                <c:pt idx="33">
                  <c:v>7.3255730013446332</c:v>
                </c:pt>
                <c:pt idx="34">
                  <c:v>7.90389403621597</c:v>
                </c:pt>
                <c:pt idx="35">
                  <c:v>7.4895762033416329</c:v>
                </c:pt>
                <c:pt idx="36">
                  <c:v>6.958519029160569</c:v>
                </c:pt>
                <c:pt idx="37">
                  <c:v>8.1935034754862119</c:v>
                </c:pt>
                <c:pt idx="38">
                  <c:v>6.9800223009372804</c:v>
                </c:pt>
                <c:pt idx="39">
                  <c:v>7.4820358465612324</c:v>
                </c:pt>
                <c:pt idx="40">
                  <c:v>7.3374271456376503</c:v>
                </c:pt>
                <c:pt idx="41">
                  <c:v>8.074904468996964</c:v>
                </c:pt>
                <c:pt idx="42">
                  <c:v>8.7239784532223705</c:v>
                </c:pt>
                <c:pt idx="43">
                  <c:v>9.5431260395929574</c:v>
                </c:pt>
                <c:pt idx="44">
                  <c:v>12.040341112277648</c:v>
                </c:pt>
                <c:pt idx="45">
                  <c:v>11.398514002312483</c:v>
                </c:pt>
                <c:pt idx="46">
                  <c:v>12.672253941880182</c:v>
                </c:pt>
                <c:pt idx="47">
                  <c:v>11.813531809226852</c:v>
                </c:pt>
                <c:pt idx="48">
                  <c:v>10.703949893818962</c:v>
                </c:pt>
                <c:pt idx="49">
                  <c:v>12.718909988522622</c:v>
                </c:pt>
                <c:pt idx="50">
                  <c:v>12.471825761582</c:v>
                </c:pt>
                <c:pt idx="51">
                  <c:v>13.481420429900979</c:v>
                </c:pt>
                <c:pt idx="52">
                  <c:v>13.764448817940922</c:v>
                </c:pt>
                <c:pt idx="53">
                  <c:v>15.839191641818239</c:v>
                </c:pt>
                <c:pt idx="54">
                  <c:v>14.82631663477753</c:v>
                </c:pt>
                <c:pt idx="55">
                  <c:v>15.37926043725642</c:v>
                </c:pt>
                <c:pt idx="56">
                  <c:v>17.693328706925289</c:v>
                </c:pt>
                <c:pt idx="57">
                  <c:v>16.936638155314697</c:v>
                </c:pt>
                <c:pt idx="58">
                  <c:v>18.601536961455736</c:v>
                </c:pt>
                <c:pt idx="59">
                  <c:v>28.415810533081764</c:v>
                </c:pt>
                <c:pt idx="60">
                  <c:v>6.9788858225532504</c:v>
                </c:pt>
                <c:pt idx="61">
                  <c:v>9.3830306796035128</c:v>
                </c:pt>
                <c:pt idx="62">
                  <c:v>3.5991036920699409</c:v>
                </c:pt>
                <c:pt idx="63">
                  <c:v>4.0094704549109412</c:v>
                </c:pt>
                <c:pt idx="64">
                  <c:v>4.7509420924450207</c:v>
                </c:pt>
                <c:pt idx="65">
                  <c:v>5.4275913086032981</c:v>
                </c:pt>
                <c:pt idx="66">
                  <c:v>4.7820349680388556</c:v>
                </c:pt>
                <c:pt idx="67">
                  <c:v>5.0603629508447234</c:v>
                </c:pt>
                <c:pt idx="68">
                  <c:v>6.3121609079185887</c:v>
                </c:pt>
                <c:pt idx="69">
                  <c:v>5.7148232740232139</c:v>
                </c:pt>
                <c:pt idx="70">
                  <c:v>6.447590500746915</c:v>
                </c:pt>
                <c:pt idx="71">
                  <c:v>5.4915979835930635</c:v>
                </c:pt>
                <c:pt idx="72">
                  <c:v>5.3341672532675783</c:v>
                </c:pt>
                <c:pt idx="73">
                  <c:v>6.841682802785475</c:v>
                </c:pt>
                <c:pt idx="74">
                  <c:v>6.1994778079095987</c:v>
                </c:pt>
                <c:pt idx="75">
                  <c:v>6.5071361585028846</c:v>
                </c:pt>
                <c:pt idx="76">
                  <c:v>6.2569874438809734</c:v>
                </c:pt>
                <c:pt idx="77">
                  <c:v>7.5337021218010634</c:v>
                </c:pt>
                <c:pt idx="78">
                  <c:v>6.8817284644285364</c:v>
                </c:pt>
                <c:pt idx="79">
                  <c:v>7.6720681232133829</c:v>
                </c:pt>
                <c:pt idx="80">
                  <c:v>4.2959989403947976</c:v>
                </c:pt>
                <c:pt idx="81">
                  <c:v>4.0879899580946937</c:v>
                </c:pt>
                <c:pt idx="82">
                  <c:v>4.4730007962645457</c:v>
                </c:pt>
                <c:pt idx="83">
                  <c:v>3.8776125547796516</c:v>
                </c:pt>
                <c:pt idx="84">
                  <c:v>3.8706204710185141</c:v>
                </c:pt>
                <c:pt idx="85">
                  <c:v>4.6803694856124416</c:v>
                </c:pt>
                <c:pt idx="86">
                  <c:v>4.4931646024264396</c:v>
                </c:pt>
                <c:pt idx="87">
                  <c:v>4.6353472981255157</c:v>
                </c:pt>
                <c:pt idx="88">
                  <c:v>4.8047599276263906</c:v>
                </c:pt>
                <c:pt idx="89">
                  <c:v>5.4328258180654068</c:v>
                </c:pt>
                <c:pt idx="90">
                  <c:v>5.2835486709782646</c:v>
                </c:pt>
                <c:pt idx="91">
                  <c:v>5.9037979849526767</c:v>
                </c:pt>
                <c:pt idx="92">
                  <c:v>9.9774299430257649</c:v>
                </c:pt>
                <c:pt idx="93">
                  <c:v>9.8964850820360688</c:v>
                </c:pt>
                <c:pt idx="94">
                  <c:v>11.420426904315541</c:v>
                </c:pt>
                <c:pt idx="95">
                  <c:v>11.116297216249766</c:v>
                </c:pt>
                <c:pt idx="96">
                  <c:v>11.179736057301705</c:v>
                </c:pt>
                <c:pt idx="97">
                  <c:v>13.141943210698061</c:v>
                </c:pt>
                <c:pt idx="98">
                  <c:v>9.3813434402347085</c:v>
                </c:pt>
                <c:pt idx="99">
                  <c:v>10.226083400471898</c:v>
                </c:pt>
                <c:pt idx="100">
                  <c:v>10.528746990628134</c:v>
                </c:pt>
                <c:pt idx="101">
                  <c:v>11.208093739342189</c:v>
                </c:pt>
                <c:pt idx="102">
                  <c:v>11.857622080836295</c:v>
                </c:pt>
                <c:pt idx="103">
                  <c:v>12.711460372868578</c:v>
                </c:pt>
                <c:pt idx="104">
                  <c:v>13.735284560328894</c:v>
                </c:pt>
                <c:pt idx="105">
                  <c:v>12.695267956342176</c:v>
                </c:pt>
                <c:pt idx="106">
                  <c:v>14.083008567097382</c:v>
                </c:pt>
                <c:pt idx="107">
                  <c:v>12.99496403955683</c:v>
                </c:pt>
                <c:pt idx="108">
                  <c:v>13.0350749130304</c:v>
                </c:pt>
                <c:pt idx="109">
                  <c:v>12.825535508040851</c:v>
                </c:pt>
                <c:pt idx="110">
                  <c:v>12.233043214055696</c:v>
                </c:pt>
                <c:pt idx="111">
                  <c:v>12.606974048230818</c:v>
                </c:pt>
                <c:pt idx="112">
                  <c:v>12.910787490605122</c:v>
                </c:pt>
                <c:pt idx="113">
                  <c:v>11.497699899325292</c:v>
                </c:pt>
                <c:pt idx="114">
                  <c:v>14.3976811501394</c:v>
                </c:pt>
                <c:pt idx="115">
                  <c:v>14.861979268622013</c:v>
                </c:pt>
                <c:pt idx="116">
                  <c:v>17.952055891808708</c:v>
                </c:pt>
                <c:pt idx="117">
                  <c:v>16.459659768822238</c:v>
                </c:pt>
                <c:pt idx="118">
                  <c:v>17.686106222206021</c:v>
                </c:pt>
                <c:pt idx="119">
                  <c:v>18.237745643059956</c:v>
                </c:pt>
                <c:pt idx="120">
                  <c:v>16.423161225666519</c:v>
                </c:pt>
                <c:pt idx="121">
                  <c:v>19.268394379527486</c:v>
                </c:pt>
                <c:pt idx="122">
                  <c:v>15.375914599508073</c:v>
                </c:pt>
                <c:pt idx="123">
                  <c:v>16.034866324344137</c:v>
                </c:pt>
                <c:pt idx="124">
                  <c:v>15.582090856638333</c:v>
                </c:pt>
                <c:pt idx="125">
                  <c:v>17.646262477460148</c:v>
                </c:pt>
                <c:pt idx="126">
                  <c:v>17.292272083315424</c:v>
                </c:pt>
                <c:pt idx="127">
                  <c:v>18.898989859879364</c:v>
                </c:pt>
                <c:pt idx="128">
                  <c:v>7.4909754559738015</c:v>
                </c:pt>
                <c:pt idx="129">
                  <c:v>6.7499084212395184</c:v>
                </c:pt>
                <c:pt idx="130">
                  <c:v>8.1474997973551098</c:v>
                </c:pt>
                <c:pt idx="131">
                  <c:v>7.9618622460197521</c:v>
                </c:pt>
                <c:pt idx="132">
                  <c:v>7.9637895648067722</c:v>
                </c:pt>
                <c:pt idx="133">
                  <c:v>10.286984338142069</c:v>
                </c:pt>
                <c:pt idx="134">
                  <c:v>8.3737945077753224</c:v>
                </c:pt>
                <c:pt idx="135">
                  <c:v>8.8456253769107676</c:v>
                </c:pt>
                <c:pt idx="136">
                  <c:v>9.0927308262467186</c:v>
                </c:pt>
                <c:pt idx="137">
                  <c:v>10.919328017142126</c:v>
                </c:pt>
                <c:pt idx="138">
                  <c:v>10.702918613869317</c:v>
                </c:pt>
                <c:pt idx="139">
                  <c:v>11.248169847618135</c:v>
                </c:pt>
                <c:pt idx="140">
                  <c:v>15.803691741967198</c:v>
                </c:pt>
                <c:pt idx="141">
                  <c:v>14.833092004820827</c:v>
                </c:pt>
                <c:pt idx="142">
                  <c:v>16.284314042719828</c:v>
                </c:pt>
                <c:pt idx="143">
                  <c:v>15.675103528802033</c:v>
                </c:pt>
                <c:pt idx="144">
                  <c:v>15.454671689969544</c:v>
                </c:pt>
                <c:pt idx="145">
                  <c:v>18.264790835899184</c:v>
                </c:pt>
                <c:pt idx="146">
                  <c:v>12.127459605861</c:v>
                </c:pt>
                <c:pt idx="147">
                  <c:v>11.306993139083838</c:v>
                </c:pt>
                <c:pt idx="148">
                  <c:v>13.457663114555606</c:v>
                </c:pt>
                <c:pt idx="149">
                  <c:v>13.633239013578478</c:v>
                </c:pt>
                <c:pt idx="150">
                  <c:v>12.300868399374354</c:v>
                </c:pt>
                <c:pt idx="151">
                  <c:v>12.60506187302672</c:v>
                </c:pt>
                <c:pt idx="152">
                  <c:v>18.412329106496895</c:v>
                </c:pt>
                <c:pt idx="153">
                  <c:v>17.530285848493044</c:v>
                </c:pt>
                <c:pt idx="154">
                  <c:v>18.942138007040278</c:v>
                </c:pt>
                <c:pt idx="155">
                  <c:v>17.970206751547313</c:v>
                </c:pt>
                <c:pt idx="156">
                  <c:v>17.446246351092739</c:v>
                </c:pt>
                <c:pt idx="157">
                  <c:v>20.094825788486148</c:v>
                </c:pt>
                <c:pt idx="158">
                  <c:v>16.662507994232083</c:v>
                </c:pt>
                <c:pt idx="159">
                  <c:v>16.936317873605692</c:v>
                </c:pt>
                <c:pt idx="160">
                  <c:v>16.845606693510256</c:v>
                </c:pt>
                <c:pt idx="161">
                  <c:v>19.923293927294392</c:v>
                </c:pt>
                <c:pt idx="162">
                  <c:v>18.850891742118563</c:v>
                </c:pt>
                <c:pt idx="163">
                  <c:v>19.454755262141013</c:v>
                </c:pt>
                <c:pt idx="164">
                  <c:v>22.879377196638274</c:v>
                </c:pt>
                <c:pt idx="165">
                  <c:v>21.94600886240984</c:v>
                </c:pt>
                <c:pt idx="166">
                  <c:v>24.363956909991835</c:v>
                </c:pt>
                <c:pt idx="167">
                  <c:v>22.092200949778661</c:v>
                </c:pt>
              </c:numCache>
            </c:numRef>
          </c:val>
          <c:smooth val="0"/>
          <c:extLst>
            <c:ext xmlns:c16="http://schemas.microsoft.com/office/drawing/2014/chart" uri="{C3380CC4-5D6E-409C-BE32-E72D297353CC}">
              <c16:uniqueId val="{00000002-B455-46A7-B9D5-1C9297A427E2}"/>
            </c:ext>
          </c:extLst>
        </c:ser>
        <c:dLbls>
          <c:showLegendKey val="0"/>
          <c:showVal val="0"/>
          <c:showCatName val="0"/>
          <c:showSerName val="0"/>
          <c:showPercent val="0"/>
          <c:showBubbleSize val="0"/>
        </c:dLbls>
        <c:smooth val="0"/>
        <c:axId val="1027092032"/>
        <c:axId val="1027093120"/>
      </c:lineChart>
      <c:dateAx>
        <c:axId val="10270920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027093120"/>
        <c:crosses val="autoZero"/>
        <c:auto val="1"/>
        <c:lblOffset val="100"/>
        <c:baseTimeUnit val="months"/>
      </c:dateAx>
      <c:valAx>
        <c:axId val="1027093120"/>
        <c:scaling>
          <c:orientation val="minMax"/>
          <c:max val="5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s-CO"/>
                  <a:t>MPCD</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027092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141258658457165"/>
          <c:y val="1.3868746838366287E-2"/>
          <c:w val="0.7666384186602121"/>
          <c:h val="0.84464087711787816"/>
        </c:manualLayout>
      </c:layout>
      <c:barChart>
        <c:barDir val="bar"/>
        <c:grouping val="stacked"/>
        <c:varyColors val="0"/>
        <c:ser>
          <c:idx val="0"/>
          <c:order val="0"/>
          <c:tx>
            <c:strRef>
              <c:f>'Grafico 6-1_Costos transporte'!$E$3</c:f>
              <c:strCache>
                <c:ptCount val="1"/>
                <c:pt idx="0">
                  <c:v>CAPEX (MUSD)</c:v>
                </c:pt>
              </c:strCache>
            </c:strRef>
          </c:tx>
          <c:spPr>
            <a:solidFill>
              <a:srgbClr val="6C8F24"/>
            </a:solidFill>
            <a:ln>
              <a:solidFill>
                <a:schemeClr val="bg1"/>
              </a:solidFill>
            </a:ln>
            <a:effectLst>
              <a:outerShdw blurRad="57150" dist="19050" dir="5400000" algn="ctr" rotWithShape="0">
                <a:srgbClr val="000000">
                  <a:alpha val="63000"/>
                </a:srgbClr>
              </a:outerShdw>
            </a:effectLst>
          </c:spPr>
          <c:invertIfNegative val="0"/>
          <c:dLbls>
            <c:numFmt formatCode="&quot;$&quot;\ #,##0" sourceLinked="0"/>
            <c:spPr>
              <a:noFill/>
              <a:ln>
                <a:noFill/>
              </a:ln>
              <a:effectLst/>
            </c:spPr>
            <c:txPr>
              <a:bodyPr rot="0" spcFirstLastPara="1" vertOverflow="ellipsis" vert="horz" wrap="square" anchor="ctr" anchorCtr="1"/>
              <a:lstStyle/>
              <a:p>
                <a:pPr>
                  <a:defRPr sz="2000" b="1"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'Grafico 6-1_Costos transporte'!$C$4:$D$6</c:f>
              <c:multiLvlStrCache>
                <c:ptCount val="3"/>
                <c:lvl>
                  <c:pt idx="0">
                    <c:v>Gasoducto San Alberto - Cúcuta</c:v>
                  </c:pt>
                  <c:pt idx="1">
                    <c:v>Gasoducto Mariquita - Bogotá </c:v>
                  </c:pt>
                  <c:pt idx="2">
                    <c:v>Gasoducto Jobo - Vasconia</c:v>
                  </c:pt>
                </c:lvl>
                <c:lvl>
                  <c:pt idx="0">
                    <c:v>SNT Magdalena Medio - Cúcuta</c:v>
                  </c:pt>
                  <c:pt idx="1">
                    <c:v>SNT Magdalena Medio - Bogotá</c:v>
                  </c:pt>
                  <c:pt idx="2">
                    <c:v>Conexión VIM - Interior</c:v>
                  </c:pt>
                </c:lvl>
              </c:multiLvlStrCache>
            </c:multiLvlStrRef>
          </c:cat>
          <c:val>
            <c:numRef>
              <c:f>'Grafico 6-1_Costos transporte'!$E$4:$E$6</c:f>
              <c:numCache>
                <c:formatCode>_-"$"\ * #,##0_-;\-"$"\ * #,##0_-;_-"$"\ * "-"??_-;_-@_-</c:formatCode>
                <c:ptCount val="3"/>
                <c:pt idx="0">
                  <c:v>111.5154</c:v>
                </c:pt>
                <c:pt idx="1">
                  <c:v>236</c:v>
                </c:pt>
                <c:pt idx="2">
                  <c:v>957</c:v>
                </c:pt>
              </c:numCache>
            </c:numRef>
          </c:val>
          <c:extLst>
            <c:ext xmlns:c16="http://schemas.microsoft.com/office/drawing/2014/chart" uri="{C3380CC4-5D6E-409C-BE32-E72D297353CC}">
              <c16:uniqueId val="{00000000-D540-4336-A2E9-919E59FEC5B3}"/>
            </c:ext>
          </c:extLst>
        </c:ser>
        <c:dLbls>
          <c:dLblPos val="ctr"/>
          <c:showLegendKey val="0"/>
          <c:showVal val="1"/>
          <c:showCatName val="0"/>
          <c:showSerName val="0"/>
          <c:showPercent val="0"/>
          <c:showBubbleSize val="0"/>
        </c:dLbls>
        <c:gapWidth val="50"/>
        <c:overlap val="100"/>
        <c:axId val="782499152"/>
        <c:axId val="782495312"/>
      </c:barChart>
      <c:catAx>
        <c:axId val="782499152"/>
        <c:scaling>
          <c:orientation val="minMax"/>
        </c:scaling>
        <c:delete val="0"/>
        <c:axPos val="l"/>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782495312"/>
        <c:crosses val="autoZero"/>
        <c:auto val="1"/>
        <c:lblAlgn val="ctr"/>
        <c:lblOffset val="100"/>
        <c:noMultiLvlLbl val="0"/>
      </c:catAx>
      <c:valAx>
        <c:axId val="782495312"/>
        <c:scaling>
          <c:orientation val="minMax"/>
          <c:max val="1100"/>
          <c:min val="0"/>
        </c:scaling>
        <c:delete val="0"/>
        <c:axPos val="b"/>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782499152"/>
        <c:crosses val="autoZero"/>
        <c:crossBetween val="between"/>
      </c:valAx>
      <c:spPr>
        <a:noFill/>
        <a:ln>
          <a:noFill/>
        </a:ln>
        <a:effectLst/>
      </c:spPr>
    </c:plotArea>
    <c:legend>
      <c:legendPos val="b"/>
      <c:layout>
        <c:manualLayout>
          <c:xMode val="edge"/>
          <c:yMode val="edge"/>
          <c:x val="0.45760459766829586"/>
          <c:y val="0.92805699204604752"/>
          <c:w val="0.30422189896203389"/>
          <c:h val="3.701718547003941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141258658457165"/>
          <c:y val="1.3868746838366287E-2"/>
          <c:w val="0.81582825675467829"/>
          <c:h val="0.84962283616935441"/>
        </c:manualLayout>
      </c:layout>
      <c:barChart>
        <c:barDir val="bar"/>
        <c:grouping val="stacked"/>
        <c:varyColors val="0"/>
        <c:ser>
          <c:idx val="0"/>
          <c:order val="0"/>
          <c:tx>
            <c:strRef>
              <c:f>'Grafico 6-2_Costos FSRU'!$F$4</c:f>
              <c:strCache>
                <c:ptCount val="1"/>
                <c:pt idx="0">
                  <c:v>CAPEX (MUSD)</c:v>
                </c:pt>
              </c:strCache>
            </c:strRef>
          </c:tx>
          <c:spPr>
            <a:solidFill>
              <a:srgbClr val="002060"/>
            </a:solidFill>
            <a:ln>
              <a:noFill/>
            </a:ln>
            <a:effectLst>
              <a:outerShdw blurRad="57150" dist="19050" dir="5400000" algn="ctr" rotWithShape="0">
                <a:srgbClr val="000000">
                  <a:alpha val="63000"/>
                </a:srgbClr>
              </a:outerShdw>
            </a:effectLst>
          </c:spPr>
          <c:invertIfNegative val="0"/>
          <c:dLbls>
            <c:numFmt formatCode="&quot;$&quot;\ #,##0" sourceLinked="0"/>
            <c:spPr>
              <a:noFill/>
              <a:ln>
                <a:noFill/>
              </a:ln>
              <a:effectLst/>
            </c:spPr>
            <c:txPr>
              <a:bodyPr rot="0" spcFirstLastPara="1" vertOverflow="ellipsis" vert="horz" wrap="square" anchor="ctr" anchorCtr="1"/>
              <a:lstStyle/>
              <a:p>
                <a:pPr>
                  <a:defRPr sz="4000" b="1"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'Grafico 6-2_Costos FSRU'!$C$5:$E$6</c:f>
              <c:multiLvlStrCache>
                <c:ptCount val="2"/>
                <c:lvl>
                  <c:pt idx="0">
                    <c:v>FSRU + Terminal</c:v>
                  </c:pt>
                  <c:pt idx="1">
                    <c:v>FSRU + Gasoducto</c:v>
                  </c:pt>
                </c:lvl>
                <c:lvl>
                  <c:pt idx="0">
                    <c:v>Almacenamiento 120km3 GNL
Regasificación 250 MPCD</c:v>
                  </c:pt>
                  <c:pt idx="1">
                    <c:v>Almacenamiento 170km3 GNL
Regasificación 400 MPCD
Gasoducto 110km y 24"</c:v>
                  </c:pt>
                </c:lvl>
                <c:lvl>
                  <c:pt idx="0">
                    <c:v>IMPORTACIÓN GUAJIRA 
CON CONEXIÓN A SNT</c:v>
                  </c:pt>
                  <c:pt idx="1">
                    <c:v>IMPORTACIÓN 
BUENAVENTURA
 IIGP</c:v>
                  </c:pt>
                </c:lvl>
              </c:multiLvlStrCache>
            </c:multiLvlStrRef>
          </c:cat>
          <c:val>
            <c:numRef>
              <c:f>'Grafico 6-2_Costos FSRU'!$F$5:$F$6</c:f>
              <c:numCache>
                <c:formatCode>_-"$"\ * #,##0_-;\-"$"\ * #,##0_-;_-"$"\ * "-"??_-;_-@_-</c:formatCode>
                <c:ptCount val="2"/>
                <c:pt idx="0">
                  <c:v>451</c:v>
                </c:pt>
                <c:pt idx="1">
                  <c:v>925.35968238903604</c:v>
                </c:pt>
              </c:numCache>
            </c:numRef>
          </c:val>
          <c:extLst>
            <c:ext xmlns:c16="http://schemas.microsoft.com/office/drawing/2014/chart" uri="{C3380CC4-5D6E-409C-BE32-E72D297353CC}">
              <c16:uniqueId val="{00000000-59C9-4844-BD8E-9178D8310255}"/>
            </c:ext>
          </c:extLst>
        </c:ser>
        <c:dLbls>
          <c:dLblPos val="ctr"/>
          <c:showLegendKey val="0"/>
          <c:showVal val="1"/>
          <c:showCatName val="0"/>
          <c:showSerName val="0"/>
          <c:showPercent val="0"/>
          <c:showBubbleSize val="0"/>
        </c:dLbls>
        <c:gapWidth val="150"/>
        <c:overlap val="100"/>
        <c:axId val="782499152"/>
        <c:axId val="782495312"/>
      </c:barChart>
      <c:catAx>
        <c:axId val="782499152"/>
        <c:scaling>
          <c:orientation val="minMax"/>
        </c:scaling>
        <c:delete val="0"/>
        <c:axPos val="l"/>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782495312"/>
        <c:crosses val="autoZero"/>
        <c:auto val="1"/>
        <c:lblAlgn val="ctr"/>
        <c:lblOffset val="100"/>
        <c:noMultiLvlLbl val="0"/>
      </c:catAx>
      <c:valAx>
        <c:axId val="782495312"/>
        <c:scaling>
          <c:orientation val="minMax"/>
          <c:max val="1000"/>
        </c:scaling>
        <c:delete val="0"/>
        <c:axPos val="b"/>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782499152"/>
        <c:crosses val="autoZero"/>
        <c:crossBetween val="between"/>
        <c:majorUnit val="200"/>
      </c:valAx>
      <c:spPr>
        <a:noFill/>
        <a:ln>
          <a:noFill/>
        </a:ln>
        <a:effectLst/>
      </c:spPr>
    </c:plotArea>
    <c:legend>
      <c:legendPos val="b"/>
      <c:layout>
        <c:manualLayout>
          <c:xMode val="edge"/>
          <c:yMode val="edge"/>
          <c:x val="0.5161472756790918"/>
          <c:y val="0.92733300283471765"/>
          <c:w val="0.11504517551004398"/>
          <c:h val="2.2310198540379775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82034430735553E-2"/>
          <c:y val="4.2438727856565613E-2"/>
          <c:w val="0.81997214978352784"/>
          <c:h val="0.7721069435954222"/>
        </c:manualLayout>
      </c:layout>
      <c:barChart>
        <c:barDir val="col"/>
        <c:grouping val="stacked"/>
        <c:varyColors val="0"/>
        <c:ser>
          <c:idx val="0"/>
          <c:order val="0"/>
          <c:tx>
            <c:strRef>
              <c:f>'Grafico 2-7_Recursos'!$B$4</c:f>
              <c:strCache>
                <c:ptCount val="1"/>
                <c:pt idx="0">
                  <c:v>CESAR RANCHERIA</c:v>
                </c:pt>
              </c:strCache>
            </c:strRef>
          </c:tx>
          <c:spPr>
            <a:solidFill>
              <a:srgbClr val="66003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1-A361-4ABE-BF4F-D37B86EDCB9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 2-7_Recursos'!$C$3:$E$3</c:f>
              <c:strCache>
                <c:ptCount val="3"/>
                <c:pt idx="0">
                  <c:v>C1</c:v>
                </c:pt>
                <c:pt idx="1">
                  <c:v>C2</c:v>
                </c:pt>
                <c:pt idx="2">
                  <c:v>C3</c:v>
                </c:pt>
              </c:strCache>
            </c:strRef>
          </c:cat>
          <c:val>
            <c:numRef>
              <c:f>'Grafico 2-7_Recursos'!$C$4:$E$4</c:f>
              <c:numCache>
                <c:formatCode>0</c:formatCode>
                <c:ptCount val="3"/>
                <c:pt idx="0">
                  <c:v>11.728999999999999</c:v>
                </c:pt>
                <c:pt idx="1">
                  <c:v>101.89381299999999</c:v>
                </c:pt>
                <c:pt idx="2">
                  <c:v>723.50480600000003</c:v>
                </c:pt>
              </c:numCache>
            </c:numRef>
          </c:val>
          <c:extLst>
            <c:ext xmlns:c16="http://schemas.microsoft.com/office/drawing/2014/chart" uri="{C3380CC4-5D6E-409C-BE32-E72D297353CC}">
              <c16:uniqueId val="{00000000-A361-4ABE-BF4F-D37B86EDCB96}"/>
            </c:ext>
          </c:extLst>
        </c:ser>
        <c:ser>
          <c:idx val="1"/>
          <c:order val="1"/>
          <c:tx>
            <c:strRef>
              <c:f>'Grafico 2-7_Recursos'!$B$6</c:f>
              <c:strCache>
                <c:ptCount val="1"/>
                <c:pt idx="0">
                  <c:v>GUAJIRA</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 2-7_Recursos'!$C$3:$E$3</c:f>
              <c:strCache>
                <c:ptCount val="3"/>
                <c:pt idx="0">
                  <c:v>C1</c:v>
                </c:pt>
                <c:pt idx="1">
                  <c:v>C2</c:v>
                </c:pt>
                <c:pt idx="2">
                  <c:v>C3</c:v>
                </c:pt>
              </c:strCache>
            </c:strRef>
          </c:cat>
          <c:val>
            <c:numRef>
              <c:f>'Grafico 2-7_Recursos'!$C$6:$E$6</c:f>
              <c:numCache>
                <c:formatCode>0</c:formatCode>
                <c:ptCount val="3"/>
                <c:pt idx="0">
                  <c:v>362.71079207349999</c:v>
                </c:pt>
                <c:pt idx="1">
                  <c:v>422.68820044239999</c:v>
                </c:pt>
                <c:pt idx="2">
                  <c:v>270.60000000000002</c:v>
                </c:pt>
              </c:numCache>
            </c:numRef>
          </c:val>
          <c:extLst>
            <c:ext xmlns:c16="http://schemas.microsoft.com/office/drawing/2014/chart" uri="{C3380CC4-5D6E-409C-BE32-E72D297353CC}">
              <c16:uniqueId val="{00000001-A361-4ABE-BF4F-D37B86EDCB96}"/>
            </c:ext>
          </c:extLst>
        </c:ser>
        <c:ser>
          <c:idx val="2"/>
          <c:order val="2"/>
          <c:tx>
            <c:strRef>
              <c:f>'Grafico 2-7_Recursos'!$B$7</c:f>
              <c:strCache>
                <c:ptCount val="1"/>
                <c:pt idx="0">
                  <c:v>GUAJIRA OFFSHORE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 2-7_Recursos'!$C$3:$E$3</c:f>
              <c:strCache>
                <c:ptCount val="3"/>
                <c:pt idx="0">
                  <c:v>C1</c:v>
                </c:pt>
                <c:pt idx="1">
                  <c:v>C2</c:v>
                </c:pt>
                <c:pt idx="2">
                  <c:v>C3</c:v>
                </c:pt>
              </c:strCache>
            </c:strRef>
          </c:cat>
          <c:val>
            <c:numRef>
              <c:f>'Grafico 2-7_Recursos'!$C$7:$E$7</c:f>
              <c:numCache>
                <c:formatCode>0</c:formatCode>
                <c:ptCount val="3"/>
                <c:pt idx="0">
                  <c:v>550.09008043340009</c:v>
                </c:pt>
                <c:pt idx="1">
                  <c:v>493.46861188700001</c:v>
                </c:pt>
                <c:pt idx="2">
                  <c:v>800.08899999979997</c:v>
                </c:pt>
              </c:numCache>
            </c:numRef>
          </c:val>
          <c:extLst>
            <c:ext xmlns:c16="http://schemas.microsoft.com/office/drawing/2014/chart" uri="{C3380CC4-5D6E-409C-BE32-E72D297353CC}">
              <c16:uniqueId val="{00000002-A361-4ABE-BF4F-D37B86EDCB96}"/>
            </c:ext>
          </c:extLst>
        </c:ser>
        <c:ser>
          <c:idx val="3"/>
          <c:order val="3"/>
          <c:tx>
            <c:strRef>
              <c:f>'Grafico 2-7_Recursos'!$B$8</c:f>
              <c:strCache>
                <c:ptCount val="1"/>
                <c:pt idx="0">
                  <c:v>LLANOS ORIENTALES</c:v>
                </c:pt>
              </c:strCache>
            </c:strRef>
          </c:tx>
          <c:spPr>
            <a:solidFill>
              <a:srgbClr val="FF3399"/>
            </a:solidFill>
            <a:ln>
              <a:noFill/>
            </a:ln>
            <a:effectLst/>
          </c:spPr>
          <c:invertIfNegative val="0"/>
          <c:dLbls>
            <c:delete val="1"/>
          </c:dLbls>
          <c:cat>
            <c:strRef>
              <c:f>'Grafico 2-7_Recursos'!$C$3:$E$3</c:f>
              <c:strCache>
                <c:ptCount val="3"/>
                <c:pt idx="0">
                  <c:v>C1</c:v>
                </c:pt>
                <c:pt idx="1">
                  <c:v>C2</c:v>
                </c:pt>
                <c:pt idx="2">
                  <c:v>C3</c:v>
                </c:pt>
              </c:strCache>
            </c:strRef>
          </c:cat>
          <c:val>
            <c:numRef>
              <c:f>'Grafico 2-7_Recursos'!$C$8:$E$8</c:f>
              <c:numCache>
                <c:formatCode>0</c:formatCode>
                <c:ptCount val="3"/>
                <c:pt idx="0">
                  <c:v>25.9032495055</c:v>
                </c:pt>
                <c:pt idx="1">
                  <c:v>5.1893126939999998</c:v>
                </c:pt>
                <c:pt idx="2">
                  <c:v>19.402048055599998</c:v>
                </c:pt>
              </c:numCache>
            </c:numRef>
          </c:val>
          <c:extLst>
            <c:ext xmlns:c16="http://schemas.microsoft.com/office/drawing/2014/chart" uri="{C3380CC4-5D6E-409C-BE32-E72D297353CC}">
              <c16:uniqueId val="{00000003-A361-4ABE-BF4F-D37B86EDCB96}"/>
            </c:ext>
          </c:extLst>
        </c:ser>
        <c:ser>
          <c:idx val="5"/>
          <c:order val="4"/>
          <c:tx>
            <c:strRef>
              <c:f>'Grafico 2-7_Recursos'!$B$9</c:f>
              <c:strCache>
                <c:ptCount val="1"/>
                <c:pt idx="0">
                  <c:v>SINU OFFSHORE</c:v>
                </c:pt>
              </c:strCache>
            </c:strRef>
          </c:tx>
          <c:spPr>
            <a:solidFill>
              <a:srgbClr val="CCFF3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A361-4ABE-BF4F-D37B86EDCB96}"/>
                </c:ext>
              </c:extLst>
            </c:dLbl>
            <c:dLbl>
              <c:idx val="2"/>
              <c:delete val="1"/>
              <c:extLst>
                <c:ext xmlns:c15="http://schemas.microsoft.com/office/drawing/2012/chart" uri="{CE6537A1-D6FC-4f65-9D91-7224C49458BB}"/>
                <c:ext xmlns:c16="http://schemas.microsoft.com/office/drawing/2014/chart" uri="{C3380CC4-5D6E-409C-BE32-E72D297353CC}">
                  <c16:uniqueId val="{00000004-AC65-4711-A838-1FAA144148B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 2-7_Recursos'!$C$3:$E$3</c:f>
              <c:strCache>
                <c:ptCount val="3"/>
                <c:pt idx="0">
                  <c:v>C1</c:v>
                </c:pt>
                <c:pt idx="1">
                  <c:v>C2</c:v>
                </c:pt>
                <c:pt idx="2">
                  <c:v>C3</c:v>
                </c:pt>
              </c:strCache>
            </c:strRef>
          </c:cat>
          <c:val>
            <c:numRef>
              <c:f>'Grafico 2-7_Recursos'!$C$9:$E$9</c:f>
              <c:numCache>
                <c:formatCode>0</c:formatCode>
                <c:ptCount val="3"/>
                <c:pt idx="0">
                  <c:v>0</c:v>
                </c:pt>
                <c:pt idx="1">
                  <c:v>2765.2159291853</c:v>
                </c:pt>
                <c:pt idx="2">
                  <c:v>0</c:v>
                </c:pt>
              </c:numCache>
            </c:numRef>
          </c:val>
          <c:extLst>
            <c:ext xmlns:c16="http://schemas.microsoft.com/office/drawing/2014/chart" uri="{C3380CC4-5D6E-409C-BE32-E72D297353CC}">
              <c16:uniqueId val="{00000004-A361-4ABE-BF4F-D37B86EDCB96}"/>
            </c:ext>
          </c:extLst>
        </c:ser>
        <c:ser>
          <c:idx val="9"/>
          <c:order val="5"/>
          <c:tx>
            <c:strRef>
              <c:f>'Grafico 2-7_Recursos'!$B$5</c:f>
              <c:strCache>
                <c:ptCount val="1"/>
                <c:pt idx="0">
                  <c:v>CORDILLERA ORIENTAL</c:v>
                </c:pt>
              </c:strCache>
            </c:strRef>
          </c:tx>
          <c:spPr>
            <a:solidFill>
              <a:schemeClr val="accent6"/>
            </a:solidFill>
            <a:ln>
              <a:noFill/>
            </a:ln>
            <a:effectLst/>
          </c:spPr>
          <c:invertIfNegative val="0"/>
          <c:dLbls>
            <c:dLbl>
              <c:idx val="2"/>
              <c:layout>
                <c:manualLayout>
                  <c:x val="-1.0297310918129887E-16"/>
                  <c:y val="-8.024815877595947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65-4711-A838-1FAA144148B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 2-7_Recursos'!$C$3:$E$3</c:f>
              <c:strCache>
                <c:ptCount val="3"/>
                <c:pt idx="0">
                  <c:v>C1</c:v>
                </c:pt>
                <c:pt idx="1">
                  <c:v>C2</c:v>
                </c:pt>
                <c:pt idx="2">
                  <c:v>C3</c:v>
                </c:pt>
              </c:strCache>
            </c:strRef>
          </c:cat>
          <c:val>
            <c:numRef>
              <c:f>'Grafico 2-7_Recursos'!$C$5:$E$5</c:f>
              <c:numCache>
                <c:formatCode>0</c:formatCode>
                <c:ptCount val="3"/>
                <c:pt idx="0">
                  <c:v>91.58961266860004</c:v>
                </c:pt>
                <c:pt idx="1">
                  <c:v>143.88879882849997</c:v>
                </c:pt>
                <c:pt idx="2">
                  <c:v>155.67954777960003</c:v>
                </c:pt>
              </c:numCache>
            </c:numRef>
          </c:val>
          <c:extLst>
            <c:ext xmlns:c16="http://schemas.microsoft.com/office/drawing/2014/chart" uri="{C3380CC4-5D6E-409C-BE32-E72D297353CC}">
              <c16:uniqueId val="{00000005-A361-4ABE-BF4F-D37B86EDCB96}"/>
            </c:ext>
          </c:extLst>
        </c:ser>
        <c:ser>
          <c:idx val="4"/>
          <c:order val="6"/>
          <c:tx>
            <c:strRef>
              <c:f>'Grafico 2-7_Recursos'!$B$10</c:f>
              <c:strCache>
                <c:ptCount val="1"/>
                <c:pt idx="0">
                  <c:v>SINU SAN JACINTO</c:v>
                </c:pt>
              </c:strCache>
            </c:strRef>
          </c:tx>
          <c:spPr>
            <a:solidFill>
              <a:schemeClr val="bg1">
                <a:lumMod val="85000"/>
              </a:schemeClr>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A-A361-4ABE-BF4F-D37B86EDCB96}"/>
                </c:ext>
              </c:extLst>
            </c:dLbl>
            <c:dLbl>
              <c:idx val="2"/>
              <c:delete val="1"/>
              <c:extLst>
                <c:ext xmlns:c15="http://schemas.microsoft.com/office/drawing/2012/chart" uri="{CE6537A1-D6FC-4f65-9D91-7224C49458BB}"/>
                <c:ext xmlns:c16="http://schemas.microsoft.com/office/drawing/2014/chart" uri="{C3380CC4-5D6E-409C-BE32-E72D297353CC}">
                  <c16:uniqueId val="{0000000D-A361-4ABE-BF4F-D37B86EDCB9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 2-7_Recursos'!$C$3:$E$3</c:f>
              <c:strCache>
                <c:ptCount val="3"/>
                <c:pt idx="0">
                  <c:v>C1</c:v>
                </c:pt>
                <c:pt idx="1">
                  <c:v>C2</c:v>
                </c:pt>
                <c:pt idx="2">
                  <c:v>C3</c:v>
                </c:pt>
              </c:strCache>
            </c:strRef>
          </c:cat>
          <c:val>
            <c:numRef>
              <c:f>'Grafico 2-7_Recursos'!$C$10:$E$10</c:f>
              <c:numCache>
                <c:formatCode>0</c:formatCode>
                <c:ptCount val="3"/>
                <c:pt idx="0">
                  <c:v>167.81978386740005</c:v>
                </c:pt>
                <c:pt idx="1">
                  <c:v>6.3285100000000005</c:v>
                </c:pt>
                <c:pt idx="2">
                  <c:v>1.073099</c:v>
                </c:pt>
              </c:numCache>
            </c:numRef>
          </c:val>
          <c:extLst>
            <c:ext xmlns:c16="http://schemas.microsoft.com/office/drawing/2014/chart" uri="{C3380CC4-5D6E-409C-BE32-E72D297353CC}">
              <c16:uniqueId val="{00000006-A361-4ABE-BF4F-D37B86EDCB96}"/>
            </c:ext>
          </c:extLst>
        </c:ser>
        <c:ser>
          <c:idx val="6"/>
          <c:order val="7"/>
          <c:tx>
            <c:strRef>
              <c:f>'Grafico 2-7_Recursos'!$B$11</c:f>
              <c:strCache>
                <c:ptCount val="1"/>
                <c:pt idx="0">
                  <c:v>VALLE INFERIOR DEL MAGDALENA</c:v>
                </c:pt>
              </c:strCache>
            </c:strRef>
          </c:tx>
          <c:spPr>
            <a:solidFill>
              <a:srgbClr val="009999"/>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AC65-4711-A838-1FAA144148BE}"/>
                </c:ext>
              </c:extLst>
            </c:dLbl>
            <c:dLbl>
              <c:idx val="1"/>
              <c:layout>
                <c:manualLayout>
                  <c:x val="-1.4041949827560433E-3"/>
                  <c:y val="-2.188611431169204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C65-4711-A838-1FAA144148BE}"/>
                </c:ext>
              </c:extLst>
            </c:dLbl>
            <c:dLbl>
              <c:idx val="2"/>
              <c:layout>
                <c:manualLayout>
                  <c:x val="-1.0297310918129887E-16"/>
                  <c:y val="-2.188611431169204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65-4711-A838-1FAA144148B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 2-7_Recursos'!$C$3:$E$3</c:f>
              <c:strCache>
                <c:ptCount val="3"/>
                <c:pt idx="0">
                  <c:v>C1</c:v>
                </c:pt>
                <c:pt idx="1">
                  <c:v>C2</c:v>
                </c:pt>
                <c:pt idx="2">
                  <c:v>C3</c:v>
                </c:pt>
              </c:strCache>
            </c:strRef>
          </c:cat>
          <c:val>
            <c:numRef>
              <c:f>'Grafico 2-7_Recursos'!$C$11:$E$11</c:f>
              <c:numCache>
                <c:formatCode>0</c:formatCode>
                <c:ptCount val="3"/>
                <c:pt idx="0">
                  <c:v>22.736036909699997</c:v>
                </c:pt>
                <c:pt idx="1">
                  <c:v>56.801504415999993</c:v>
                </c:pt>
                <c:pt idx="2">
                  <c:v>82.820520491800011</c:v>
                </c:pt>
              </c:numCache>
            </c:numRef>
          </c:val>
          <c:extLst>
            <c:ext xmlns:c16="http://schemas.microsoft.com/office/drawing/2014/chart" uri="{C3380CC4-5D6E-409C-BE32-E72D297353CC}">
              <c16:uniqueId val="{00000007-A361-4ABE-BF4F-D37B86EDCB96}"/>
            </c:ext>
          </c:extLst>
        </c:ser>
        <c:ser>
          <c:idx val="7"/>
          <c:order val="8"/>
          <c:tx>
            <c:strRef>
              <c:f>'Grafico 2-7_Recursos'!$B$13</c:f>
              <c:strCache>
                <c:ptCount val="1"/>
                <c:pt idx="0">
                  <c:v>OTRAS</c:v>
                </c:pt>
              </c:strCache>
            </c:strRef>
          </c:tx>
          <c:spPr>
            <a:solidFill>
              <a:srgbClr val="0000FF"/>
            </a:solidFill>
            <a:ln>
              <a:noFill/>
            </a:ln>
            <a:effectLst/>
          </c:spPr>
          <c:invertIfNegative val="0"/>
          <c:dLbls>
            <c:delete val="1"/>
          </c:dLbls>
          <c:cat>
            <c:strRef>
              <c:f>'Grafico 2-7_Recursos'!$C$3:$E$3</c:f>
              <c:strCache>
                <c:ptCount val="3"/>
                <c:pt idx="0">
                  <c:v>C1</c:v>
                </c:pt>
                <c:pt idx="1">
                  <c:v>C2</c:v>
                </c:pt>
                <c:pt idx="2">
                  <c:v>C3</c:v>
                </c:pt>
              </c:strCache>
            </c:strRef>
          </c:cat>
          <c:val>
            <c:numRef>
              <c:f>'Grafico 2-7_Recursos'!$C$13:$E$13</c:f>
              <c:numCache>
                <c:formatCode>0</c:formatCode>
                <c:ptCount val="3"/>
                <c:pt idx="0">
                  <c:v>19.299779903399997</c:v>
                </c:pt>
                <c:pt idx="1">
                  <c:v>7.3014705205000006</c:v>
                </c:pt>
                <c:pt idx="2">
                  <c:v>9.5892834180999991</c:v>
                </c:pt>
              </c:numCache>
            </c:numRef>
          </c:val>
          <c:extLst>
            <c:ext xmlns:c16="http://schemas.microsoft.com/office/drawing/2014/chart" uri="{C3380CC4-5D6E-409C-BE32-E72D297353CC}">
              <c16:uniqueId val="{00000008-A361-4ABE-BF4F-D37B86EDCB96}"/>
            </c:ext>
          </c:extLst>
        </c:ser>
        <c:dLbls>
          <c:dLblPos val="ctr"/>
          <c:showLegendKey val="0"/>
          <c:showVal val="1"/>
          <c:showCatName val="0"/>
          <c:showSerName val="0"/>
          <c:showPercent val="0"/>
          <c:showBubbleSize val="0"/>
        </c:dLbls>
        <c:gapWidth val="100"/>
        <c:overlap val="100"/>
        <c:axId val="766018144"/>
        <c:axId val="766018536"/>
      </c:barChart>
      <c:catAx>
        <c:axId val="766018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766018536"/>
        <c:crosses val="autoZero"/>
        <c:auto val="1"/>
        <c:lblAlgn val="ctr"/>
        <c:lblOffset val="100"/>
        <c:noMultiLvlLbl val="0"/>
      </c:catAx>
      <c:valAx>
        <c:axId val="76601853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s-419"/>
                  <a:t>GPC</a:t>
                </a:r>
                <a:endParaRPr lang="es-CO"/>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766018144"/>
        <c:crosses val="autoZero"/>
        <c:crossBetween val="between"/>
      </c:valAx>
      <c:spPr>
        <a:noFill/>
        <a:ln>
          <a:noFill/>
        </a:ln>
        <a:effectLst/>
      </c:spPr>
    </c:plotArea>
    <c:legend>
      <c:legendPos val="b"/>
      <c:layout>
        <c:manualLayout>
          <c:xMode val="edge"/>
          <c:yMode val="edge"/>
          <c:x val="6.5750158404249484E-2"/>
          <c:y val="0.87698664619524891"/>
          <c:w val="0.93424984159575053"/>
          <c:h val="0.1177098907486258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chart>
  <c:spPr>
    <a:solidFill>
      <a:schemeClr val="bg1"/>
    </a:solidFill>
    <a:ln w="9525" cap="flat" cmpd="sng" algn="ctr">
      <a:noFill/>
      <a:round/>
    </a:ln>
    <a:effectLst/>
  </c:spPr>
  <c:txPr>
    <a:bodyPr/>
    <a:lstStyle/>
    <a:p>
      <a:pPr>
        <a:defRPr sz="1200"/>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07999070658385E-2"/>
          <c:y val="4.0527871773546727E-2"/>
          <c:w val="0.90534588385898407"/>
          <c:h val="0.78199521456826737"/>
        </c:manualLayout>
      </c:layout>
      <c:barChart>
        <c:barDir val="col"/>
        <c:grouping val="stacked"/>
        <c:varyColors val="0"/>
        <c:ser>
          <c:idx val="2"/>
          <c:order val="0"/>
          <c:tx>
            <c:strRef>
              <c:f>'Grafico 2-8_Proyeccion IRR_2038'!$C$4</c:f>
              <c:strCache>
                <c:ptCount val="1"/>
                <c:pt idx="0">
                  <c:v>P1 2024</c:v>
                </c:pt>
              </c:strCache>
            </c:strRef>
          </c:tx>
          <c:spPr>
            <a:solidFill>
              <a:schemeClr val="accent6">
                <a:lumMod val="40000"/>
                <a:lumOff val="60000"/>
              </a:schemeClr>
            </a:solidFill>
            <a:ln>
              <a:noFill/>
            </a:ln>
            <a:effectLst/>
          </c:spPr>
          <c:invertIfNegative val="0"/>
          <c:cat>
            <c:numRef>
              <c:f>'Grafico 2-8_Proyeccion IRR_2038'!$D$3:$R$3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2-8_Proyeccion IRR_2038'!$D$4:$R$4</c:f>
              <c:numCache>
                <c:formatCode>_(* #,##0_);_(* \(#,##0\);_(* "-"??_);_(@_)</c:formatCode>
                <c:ptCount val="15"/>
                <c:pt idx="0">
                  <c:v>975.15616619697596</c:v>
                </c:pt>
                <c:pt idx="1">
                  <c:v>956.46810289837094</c:v>
                </c:pt>
                <c:pt idx="2">
                  <c:v>869.46567341901641</c:v>
                </c:pt>
                <c:pt idx="3">
                  <c:v>788.04129654993164</c:v>
                </c:pt>
                <c:pt idx="4">
                  <c:v>606.9889037706273</c:v>
                </c:pt>
                <c:pt idx="5">
                  <c:v>474.99798090291875</c:v>
                </c:pt>
                <c:pt idx="6">
                  <c:v>403.37558066574508</c:v>
                </c:pt>
                <c:pt idx="7">
                  <c:v>352.8230272804542</c:v>
                </c:pt>
                <c:pt idx="8">
                  <c:v>278.06788022106616</c:v>
                </c:pt>
                <c:pt idx="9">
                  <c:v>235.20155469541368</c:v>
                </c:pt>
                <c:pt idx="10">
                  <c:v>205.53750591528356</c:v>
                </c:pt>
                <c:pt idx="11">
                  <c:v>176.92425853059001</c:v>
                </c:pt>
                <c:pt idx="12">
                  <c:v>115.03118326422806</c:v>
                </c:pt>
                <c:pt idx="13">
                  <c:v>76.745714672463095</c:v>
                </c:pt>
                <c:pt idx="14">
                  <c:v>71.887040151150217</c:v>
                </c:pt>
              </c:numCache>
            </c:numRef>
          </c:val>
          <c:extLst xmlns:c15="http://schemas.microsoft.com/office/drawing/2012/chart">
            <c:ext xmlns:c16="http://schemas.microsoft.com/office/drawing/2014/chart" uri="{C3380CC4-5D6E-409C-BE32-E72D297353CC}">
              <c16:uniqueId val="{00000000-4948-45A4-B1BB-4EF0C265063D}"/>
            </c:ext>
          </c:extLst>
        </c:ser>
        <c:ser>
          <c:idx val="6"/>
          <c:order val="1"/>
          <c:tx>
            <c:strRef>
              <c:f>'Grafico 2-8_Proyeccion IRR_2038'!$C$5</c:f>
              <c:strCache>
                <c:ptCount val="1"/>
                <c:pt idx="0">
                  <c:v>P2 2024</c:v>
                </c:pt>
              </c:strCache>
            </c:strRef>
          </c:tx>
          <c:spPr>
            <a:solidFill>
              <a:srgbClr val="92D050"/>
            </a:solidFill>
            <a:ln>
              <a:noFill/>
            </a:ln>
            <a:effectLst/>
          </c:spPr>
          <c:invertIfNegative val="0"/>
          <c:cat>
            <c:numRef>
              <c:f>'Grafico 2-8_Proyeccion IRR_2038'!$D$3:$R$3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2-8_Proyeccion IRR_2038'!$D$5:$R$5</c:f>
              <c:numCache>
                <c:formatCode>_(* #,##0_);_(* \(#,##0\);_(* "-"??_);_(@_)</c:formatCode>
                <c:ptCount val="15"/>
                <c:pt idx="0">
                  <c:v>27.835178748176578</c:v>
                </c:pt>
                <c:pt idx="1">
                  <c:v>60.258387009449912</c:v>
                </c:pt>
                <c:pt idx="2">
                  <c:v>79.887030055128022</c:v>
                </c:pt>
                <c:pt idx="3">
                  <c:v>95.630129845594226</c:v>
                </c:pt>
                <c:pt idx="4">
                  <c:v>139.97513374503259</c:v>
                </c:pt>
                <c:pt idx="5">
                  <c:v>196.05712483110716</c:v>
                </c:pt>
                <c:pt idx="6">
                  <c:v>200.21779006590222</c:v>
                </c:pt>
                <c:pt idx="7">
                  <c:v>199.66077096348855</c:v>
                </c:pt>
                <c:pt idx="8">
                  <c:v>128.38291713340914</c:v>
                </c:pt>
                <c:pt idx="9">
                  <c:v>68.23058656009681</c:v>
                </c:pt>
                <c:pt idx="10">
                  <c:v>39.542038960830823</c:v>
                </c:pt>
                <c:pt idx="11">
                  <c:v>34.91476461972136</c:v>
                </c:pt>
                <c:pt idx="12">
                  <c:v>56.657940682992574</c:v>
                </c:pt>
                <c:pt idx="13">
                  <c:v>36.907523060887321</c:v>
                </c:pt>
                <c:pt idx="14">
                  <c:v>33.525691708706411</c:v>
                </c:pt>
              </c:numCache>
            </c:numRef>
          </c:val>
          <c:extLst xmlns:c15="http://schemas.microsoft.com/office/drawing/2012/chart">
            <c:ext xmlns:c16="http://schemas.microsoft.com/office/drawing/2014/chart" uri="{C3380CC4-5D6E-409C-BE32-E72D297353CC}">
              <c16:uniqueId val="{00000001-4948-45A4-B1BB-4EF0C265063D}"/>
            </c:ext>
          </c:extLst>
        </c:ser>
        <c:ser>
          <c:idx val="4"/>
          <c:order val="2"/>
          <c:tx>
            <c:strRef>
              <c:f>'Grafico 2-8_Proyeccion IRR_2038'!$C$6</c:f>
              <c:strCache>
                <c:ptCount val="1"/>
                <c:pt idx="0">
                  <c:v>P3 2024</c:v>
                </c:pt>
              </c:strCache>
            </c:strRef>
          </c:tx>
          <c:spPr>
            <a:solidFill>
              <a:schemeClr val="accent6">
                <a:lumMod val="75000"/>
              </a:schemeClr>
            </a:solidFill>
            <a:ln>
              <a:noFill/>
            </a:ln>
            <a:effectLst/>
          </c:spPr>
          <c:invertIfNegative val="0"/>
          <c:cat>
            <c:numRef>
              <c:f>'Grafico 2-8_Proyeccion IRR_2038'!$D$3:$R$3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2-8_Proyeccion IRR_2038'!$D$6:$R$6</c:f>
              <c:numCache>
                <c:formatCode>_(* #,##0_);_(* \(#,##0\);_(* "-"??_);_(@_)</c:formatCode>
                <c:ptCount val="15"/>
                <c:pt idx="0">
                  <c:v>11.78918294028799</c:v>
                </c:pt>
                <c:pt idx="1">
                  <c:v>29.763323146249085</c:v>
                </c:pt>
                <c:pt idx="2">
                  <c:v>63.277058595605979</c:v>
                </c:pt>
                <c:pt idx="3">
                  <c:v>70.679455670019522</c:v>
                </c:pt>
                <c:pt idx="4">
                  <c:v>84.360840115614394</c:v>
                </c:pt>
                <c:pt idx="5">
                  <c:v>100.49275688090964</c:v>
                </c:pt>
                <c:pt idx="6">
                  <c:v>104.32135087072763</c:v>
                </c:pt>
                <c:pt idx="7">
                  <c:v>102.74653064960347</c:v>
                </c:pt>
                <c:pt idx="8">
                  <c:v>124.30986062892504</c:v>
                </c:pt>
                <c:pt idx="9">
                  <c:v>211.08220545824273</c:v>
                </c:pt>
                <c:pt idx="10">
                  <c:v>225.57074891809515</c:v>
                </c:pt>
                <c:pt idx="11">
                  <c:v>170.56783707136745</c:v>
                </c:pt>
                <c:pt idx="12">
                  <c:v>164.63637610165145</c:v>
                </c:pt>
                <c:pt idx="13">
                  <c:v>135.96674877832817</c:v>
                </c:pt>
                <c:pt idx="14">
                  <c:v>104.27313704657365</c:v>
                </c:pt>
              </c:numCache>
            </c:numRef>
          </c:val>
          <c:extLst xmlns:c15="http://schemas.microsoft.com/office/drawing/2012/chart">
            <c:ext xmlns:c16="http://schemas.microsoft.com/office/drawing/2014/chart" uri="{C3380CC4-5D6E-409C-BE32-E72D297353CC}">
              <c16:uniqueId val="{00000005-4948-45A4-B1BB-4EF0C265063D}"/>
            </c:ext>
          </c:extLst>
        </c:ser>
        <c:ser>
          <c:idx val="5"/>
          <c:order val="3"/>
          <c:tx>
            <c:strRef>
              <c:f>'Grafico 2-8_Proyeccion IRR_2038'!$C$7</c:f>
              <c:strCache>
                <c:ptCount val="1"/>
                <c:pt idx="0">
                  <c:v>C1 2024</c:v>
                </c:pt>
              </c:strCache>
            </c:strRef>
          </c:tx>
          <c:spPr>
            <a:solidFill>
              <a:srgbClr val="7030A0"/>
            </a:solidFill>
            <a:ln>
              <a:noFill/>
            </a:ln>
            <a:effectLst/>
          </c:spPr>
          <c:invertIfNegative val="0"/>
          <c:cat>
            <c:numRef>
              <c:f>'Grafico 2-8_Proyeccion IRR_2038'!$D$3:$R$3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2-8_Proyeccion IRR_2038'!$D$7:$R$7</c:f>
              <c:numCache>
                <c:formatCode>_(* #,##0_);_(* \(#,##0\);_(* "-"??_);_(@_)</c:formatCode>
                <c:ptCount val="15"/>
                <c:pt idx="0">
                  <c:v>25.709011769473019</c:v>
                </c:pt>
                <c:pt idx="1">
                  <c:v>60.092115614118988</c:v>
                </c:pt>
                <c:pt idx="2">
                  <c:v>200.07867919266656</c:v>
                </c:pt>
                <c:pt idx="3">
                  <c:v>158.26426989453842</c:v>
                </c:pt>
                <c:pt idx="4">
                  <c:v>109.54055511149387</c:v>
                </c:pt>
                <c:pt idx="5">
                  <c:v>190.71937551562556</c:v>
                </c:pt>
                <c:pt idx="6">
                  <c:v>440.68994825243436</c:v>
                </c:pt>
                <c:pt idx="7">
                  <c:v>363.09437454319351</c:v>
                </c:pt>
                <c:pt idx="8">
                  <c:v>285.09410756112527</c:v>
                </c:pt>
                <c:pt idx="9">
                  <c:v>227.78368032835172</c:v>
                </c:pt>
                <c:pt idx="10">
                  <c:v>184.44884400881455</c:v>
                </c:pt>
                <c:pt idx="11">
                  <c:v>152.02731307777475</c:v>
                </c:pt>
                <c:pt idx="12">
                  <c:v>127.07495474021913</c:v>
                </c:pt>
                <c:pt idx="13">
                  <c:v>145.24097327986269</c:v>
                </c:pt>
                <c:pt idx="14">
                  <c:v>117.89963989503768</c:v>
                </c:pt>
              </c:numCache>
            </c:numRef>
          </c:val>
          <c:extLst>
            <c:ext xmlns:c16="http://schemas.microsoft.com/office/drawing/2014/chart" uri="{C3380CC4-5D6E-409C-BE32-E72D297353CC}">
              <c16:uniqueId val="{00000002-4948-45A4-B1BB-4EF0C265063D}"/>
            </c:ext>
          </c:extLst>
        </c:ser>
        <c:ser>
          <c:idx val="8"/>
          <c:order val="4"/>
          <c:tx>
            <c:strRef>
              <c:f>'Grafico 2-8_Proyeccion IRR_2038'!$C$8</c:f>
              <c:strCache>
                <c:ptCount val="1"/>
                <c:pt idx="0">
                  <c:v>C2 2024</c:v>
                </c:pt>
              </c:strCache>
            </c:strRef>
          </c:tx>
          <c:spPr>
            <a:solidFill>
              <a:schemeClr val="accent4">
                <a:lumMod val="60000"/>
                <a:lumOff val="40000"/>
              </a:schemeClr>
            </a:solidFill>
            <a:ln>
              <a:noFill/>
            </a:ln>
            <a:effectLst/>
          </c:spPr>
          <c:invertIfNegative val="0"/>
          <c:cat>
            <c:numRef>
              <c:f>'Grafico 2-8_Proyeccion IRR_2038'!$D$3:$R$3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2-8_Proyeccion IRR_2038'!$D$8:$R$8</c:f>
              <c:numCache>
                <c:formatCode>_(* #,##0_);_(* \(#,##0\);_(* "-"??_);_(@_)</c:formatCode>
                <c:ptCount val="15"/>
                <c:pt idx="0">
                  <c:v>5.6817032122073252</c:v>
                </c:pt>
                <c:pt idx="1">
                  <c:v>19.379234514066351</c:v>
                </c:pt>
                <c:pt idx="2">
                  <c:v>34.046392657463343</c:v>
                </c:pt>
                <c:pt idx="3">
                  <c:v>87.900748031878138</c:v>
                </c:pt>
                <c:pt idx="4">
                  <c:v>95.342832108283758</c:v>
                </c:pt>
                <c:pt idx="5">
                  <c:v>80.371422539790544</c:v>
                </c:pt>
                <c:pt idx="6">
                  <c:v>119.16430029799596</c:v>
                </c:pt>
                <c:pt idx="7">
                  <c:v>368.18686057233879</c:v>
                </c:pt>
                <c:pt idx="8">
                  <c:v>738.6507612086707</c:v>
                </c:pt>
                <c:pt idx="9">
                  <c:v>737.92515577534675</c:v>
                </c:pt>
                <c:pt idx="10">
                  <c:v>700.66506045275764</c:v>
                </c:pt>
                <c:pt idx="11">
                  <c:v>664.53622081419519</c:v>
                </c:pt>
                <c:pt idx="12">
                  <c:v>762.40237189095831</c:v>
                </c:pt>
                <c:pt idx="13">
                  <c:v>747.86959050629503</c:v>
                </c:pt>
                <c:pt idx="14">
                  <c:v>825.00384162449552</c:v>
                </c:pt>
              </c:numCache>
            </c:numRef>
          </c:val>
          <c:extLst xmlns:c15="http://schemas.microsoft.com/office/drawing/2012/chart">
            <c:ext xmlns:c16="http://schemas.microsoft.com/office/drawing/2014/chart" uri="{C3380CC4-5D6E-409C-BE32-E72D297353CC}">
              <c16:uniqueId val="{00000003-4948-45A4-B1BB-4EF0C265063D}"/>
            </c:ext>
          </c:extLst>
        </c:ser>
        <c:ser>
          <c:idx val="1"/>
          <c:order val="5"/>
          <c:tx>
            <c:strRef>
              <c:f>'Grafico 2-8_Proyeccion IRR_2038'!$C$9</c:f>
              <c:strCache>
                <c:ptCount val="1"/>
                <c:pt idx="0">
                  <c:v>C3 2024</c:v>
                </c:pt>
              </c:strCache>
            </c:strRef>
          </c:tx>
          <c:spPr>
            <a:solidFill>
              <a:schemeClr val="accent4">
                <a:lumMod val="75000"/>
              </a:schemeClr>
            </a:solidFill>
            <a:ln>
              <a:noFill/>
            </a:ln>
            <a:effectLst/>
          </c:spPr>
          <c:invertIfNegative val="0"/>
          <c:cat>
            <c:numRef>
              <c:f>'Grafico 2-8_Proyeccion IRR_2038'!$D$3:$R$3</c:f>
              <c:numCache>
                <c:formatCode>General</c:formatCode>
                <c:ptCount val="1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numCache>
            </c:numRef>
          </c:cat>
          <c:val>
            <c:numRef>
              <c:f>'Grafico 2-8_Proyeccion IRR_2038'!$D$9:$R$9</c:f>
              <c:numCache>
                <c:formatCode>_(* #,##0_);_(* \(#,##0\);_(* "-"??_);_(@_)</c:formatCode>
                <c:ptCount val="15"/>
                <c:pt idx="0">
                  <c:v>4.3279227050757321</c:v>
                </c:pt>
                <c:pt idx="1">
                  <c:v>12.248169756884478</c:v>
                </c:pt>
                <c:pt idx="2">
                  <c:v>23.417171422938413</c:v>
                </c:pt>
                <c:pt idx="3">
                  <c:v>32.425605373043659</c:v>
                </c:pt>
                <c:pt idx="4">
                  <c:v>111.2529015028878</c:v>
                </c:pt>
                <c:pt idx="5">
                  <c:v>154.05211239893123</c:v>
                </c:pt>
                <c:pt idx="6">
                  <c:v>119.08856391057556</c:v>
                </c:pt>
                <c:pt idx="7">
                  <c:v>99.067514862657276</c:v>
                </c:pt>
                <c:pt idx="8">
                  <c:v>139.42960688554061</c:v>
                </c:pt>
                <c:pt idx="9">
                  <c:v>237.52279974171387</c:v>
                </c:pt>
                <c:pt idx="10">
                  <c:v>327.60089448854404</c:v>
                </c:pt>
                <c:pt idx="11">
                  <c:v>399.01398902885086</c:v>
                </c:pt>
                <c:pt idx="12">
                  <c:v>458.6038326054645</c:v>
                </c:pt>
                <c:pt idx="13">
                  <c:v>473.39342222509958</c:v>
                </c:pt>
                <c:pt idx="14">
                  <c:v>399.96017167963038</c:v>
                </c:pt>
              </c:numCache>
            </c:numRef>
          </c:val>
          <c:extLst xmlns:c15="http://schemas.microsoft.com/office/drawing/2012/chart">
            <c:ext xmlns:c16="http://schemas.microsoft.com/office/drawing/2014/chart" uri="{C3380CC4-5D6E-409C-BE32-E72D297353CC}">
              <c16:uniqueId val="{00000006-4948-45A4-B1BB-4EF0C265063D}"/>
            </c:ext>
          </c:extLst>
        </c:ser>
        <c:dLbls>
          <c:showLegendKey val="0"/>
          <c:showVal val="0"/>
          <c:showCatName val="0"/>
          <c:showSerName val="0"/>
          <c:showPercent val="0"/>
          <c:showBubbleSize val="0"/>
        </c:dLbls>
        <c:gapWidth val="150"/>
        <c:overlap val="100"/>
        <c:axId val="808895448"/>
        <c:axId val="679367736"/>
        <c:extLst/>
      </c:barChart>
      <c:catAx>
        <c:axId val="808895448"/>
        <c:scaling>
          <c:orientation val="minMax"/>
          <c:min val="1"/>
        </c:scaling>
        <c:delete val="0"/>
        <c:axPos val="b"/>
        <c:numFmt formatCode="0"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679367736"/>
        <c:crosses val="autoZero"/>
        <c:auto val="1"/>
        <c:lblAlgn val="ctr"/>
        <c:lblOffset val="100"/>
        <c:noMultiLvlLbl val="0"/>
      </c:catAx>
      <c:valAx>
        <c:axId val="679367736"/>
        <c:scaling>
          <c:orientation val="minMax"/>
          <c:max val="18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419" sz="1400"/>
                  <a:t>GBTUD</a:t>
                </a:r>
                <a:endParaRPr lang="es-CO" sz="1400"/>
              </a:p>
            </c:rich>
          </c:tx>
          <c:layout>
            <c:manualLayout>
              <c:xMode val="edge"/>
              <c:yMode val="edge"/>
              <c:x val="9.7201299295041014E-3"/>
              <c:y val="0.3839164353010787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 sourceLinked="0"/>
        <c:majorTickMark val="none"/>
        <c:minorTickMark val="none"/>
        <c:tickLblPos val="nextTo"/>
        <c:spPr>
          <a:noFill/>
          <a:ln>
            <a:solidFill>
              <a:srgbClr val="002060"/>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808895448"/>
        <c:crosses val="autoZero"/>
        <c:crossBetween val="between"/>
      </c:valAx>
      <c:spPr>
        <a:noFill/>
        <a:ln>
          <a:noFill/>
        </a:ln>
        <a:effectLst/>
      </c:spPr>
    </c:plotArea>
    <c:legend>
      <c:legendPos val="b"/>
      <c:layout>
        <c:manualLayout>
          <c:xMode val="edge"/>
          <c:yMode val="edge"/>
          <c:x val="9.1335164437438165E-2"/>
          <c:y val="0.93610261880672718"/>
          <c:w val="0.85903688496913888"/>
          <c:h val="4.8826413743736578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1.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3.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5.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9.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1.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2.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3.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4.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5.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6.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7.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8.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9.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1.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6.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13" Type="http://schemas.openxmlformats.org/officeDocument/2006/relationships/chart" Target="../charts/chart39.xml"/><Relationship Id="rId18" Type="http://schemas.openxmlformats.org/officeDocument/2006/relationships/chart" Target="../charts/chart44.xml"/><Relationship Id="rId26" Type="http://schemas.openxmlformats.org/officeDocument/2006/relationships/chart" Target="../charts/chart52.xml"/><Relationship Id="rId39" Type="http://schemas.openxmlformats.org/officeDocument/2006/relationships/chart" Target="../charts/chart65.xml"/><Relationship Id="rId21" Type="http://schemas.openxmlformats.org/officeDocument/2006/relationships/chart" Target="../charts/chart47.xml"/><Relationship Id="rId34" Type="http://schemas.openxmlformats.org/officeDocument/2006/relationships/chart" Target="../charts/chart60.xml"/><Relationship Id="rId42" Type="http://schemas.openxmlformats.org/officeDocument/2006/relationships/chart" Target="../charts/chart68.xml"/><Relationship Id="rId7" Type="http://schemas.openxmlformats.org/officeDocument/2006/relationships/chart" Target="../charts/chart33.xml"/><Relationship Id="rId2" Type="http://schemas.openxmlformats.org/officeDocument/2006/relationships/chart" Target="../charts/chart28.xml"/><Relationship Id="rId16" Type="http://schemas.openxmlformats.org/officeDocument/2006/relationships/chart" Target="../charts/chart42.xml"/><Relationship Id="rId29" Type="http://schemas.openxmlformats.org/officeDocument/2006/relationships/chart" Target="../charts/chart55.xml"/><Relationship Id="rId1" Type="http://schemas.openxmlformats.org/officeDocument/2006/relationships/chart" Target="../charts/chart27.xml"/><Relationship Id="rId6" Type="http://schemas.openxmlformats.org/officeDocument/2006/relationships/chart" Target="../charts/chart32.xml"/><Relationship Id="rId11" Type="http://schemas.openxmlformats.org/officeDocument/2006/relationships/chart" Target="../charts/chart37.xml"/><Relationship Id="rId24" Type="http://schemas.openxmlformats.org/officeDocument/2006/relationships/chart" Target="../charts/chart50.xml"/><Relationship Id="rId32" Type="http://schemas.openxmlformats.org/officeDocument/2006/relationships/chart" Target="../charts/chart58.xml"/><Relationship Id="rId37" Type="http://schemas.openxmlformats.org/officeDocument/2006/relationships/chart" Target="../charts/chart63.xml"/><Relationship Id="rId40" Type="http://schemas.openxmlformats.org/officeDocument/2006/relationships/chart" Target="../charts/chart66.xml"/><Relationship Id="rId45" Type="http://schemas.openxmlformats.org/officeDocument/2006/relationships/chart" Target="../charts/chart71.xml"/><Relationship Id="rId5" Type="http://schemas.openxmlformats.org/officeDocument/2006/relationships/chart" Target="../charts/chart31.xml"/><Relationship Id="rId15" Type="http://schemas.openxmlformats.org/officeDocument/2006/relationships/chart" Target="../charts/chart41.xml"/><Relationship Id="rId23" Type="http://schemas.openxmlformats.org/officeDocument/2006/relationships/chart" Target="../charts/chart49.xml"/><Relationship Id="rId28" Type="http://schemas.openxmlformats.org/officeDocument/2006/relationships/chart" Target="../charts/chart54.xml"/><Relationship Id="rId36" Type="http://schemas.openxmlformats.org/officeDocument/2006/relationships/chart" Target="../charts/chart62.xml"/><Relationship Id="rId10" Type="http://schemas.openxmlformats.org/officeDocument/2006/relationships/chart" Target="../charts/chart36.xml"/><Relationship Id="rId19" Type="http://schemas.openxmlformats.org/officeDocument/2006/relationships/chart" Target="../charts/chart45.xml"/><Relationship Id="rId31" Type="http://schemas.openxmlformats.org/officeDocument/2006/relationships/chart" Target="../charts/chart57.xml"/><Relationship Id="rId44" Type="http://schemas.openxmlformats.org/officeDocument/2006/relationships/chart" Target="../charts/chart70.xml"/><Relationship Id="rId4" Type="http://schemas.openxmlformats.org/officeDocument/2006/relationships/chart" Target="../charts/chart30.xml"/><Relationship Id="rId9" Type="http://schemas.openxmlformats.org/officeDocument/2006/relationships/chart" Target="../charts/chart35.xml"/><Relationship Id="rId14" Type="http://schemas.openxmlformats.org/officeDocument/2006/relationships/chart" Target="../charts/chart40.xml"/><Relationship Id="rId22" Type="http://schemas.openxmlformats.org/officeDocument/2006/relationships/chart" Target="../charts/chart48.xml"/><Relationship Id="rId27" Type="http://schemas.openxmlformats.org/officeDocument/2006/relationships/chart" Target="../charts/chart53.xml"/><Relationship Id="rId30" Type="http://schemas.openxmlformats.org/officeDocument/2006/relationships/chart" Target="../charts/chart56.xml"/><Relationship Id="rId35" Type="http://schemas.openxmlformats.org/officeDocument/2006/relationships/chart" Target="../charts/chart61.xml"/><Relationship Id="rId43" Type="http://schemas.openxmlformats.org/officeDocument/2006/relationships/chart" Target="../charts/chart69.xml"/><Relationship Id="rId8" Type="http://schemas.openxmlformats.org/officeDocument/2006/relationships/chart" Target="../charts/chart34.xml"/><Relationship Id="rId3" Type="http://schemas.openxmlformats.org/officeDocument/2006/relationships/chart" Target="../charts/chart29.xml"/><Relationship Id="rId12" Type="http://schemas.openxmlformats.org/officeDocument/2006/relationships/chart" Target="../charts/chart38.xml"/><Relationship Id="rId17" Type="http://schemas.openxmlformats.org/officeDocument/2006/relationships/chart" Target="../charts/chart43.xml"/><Relationship Id="rId25" Type="http://schemas.openxmlformats.org/officeDocument/2006/relationships/chart" Target="../charts/chart51.xml"/><Relationship Id="rId33" Type="http://schemas.openxmlformats.org/officeDocument/2006/relationships/chart" Target="../charts/chart59.xml"/><Relationship Id="rId38" Type="http://schemas.openxmlformats.org/officeDocument/2006/relationships/chart" Target="../charts/chart64.xml"/><Relationship Id="rId20" Type="http://schemas.openxmlformats.org/officeDocument/2006/relationships/chart" Target="../charts/chart46.xml"/><Relationship Id="rId41" Type="http://schemas.openxmlformats.org/officeDocument/2006/relationships/chart" Target="../charts/chart6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3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3.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85725</xdr:rowOff>
    </xdr:from>
    <xdr:to>
      <xdr:col>8</xdr:col>
      <xdr:colOff>85725</xdr:colOff>
      <xdr:row>20</xdr:row>
      <xdr:rowOff>62230</xdr:rowOff>
    </xdr:to>
    <xdr:pic>
      <xdr:nvPicPr>
        <xdr:cNvPr id="3" name="Imagen 2" descr="A diagram of a plan&#10;&#10;AI-generated content may be incorrect.">
          <a:extLst>
            <a:ext uri="{FF2B5EF4-FFF2-40B4-BE49-F238E27FC236}">
              <a16:creationId xmlns:a16="http://schemas.microsoft.com/office/drawing/2014/main" id="{B27A98B6-A52B-4DFA-A009-D52EC32DEAC8}"/>
            </a:ext>
          </a:extLst>
        </xdr:cNvPr>
        <xdr:cNvPicPr>
          <a:picLocks noChangeAspect="1"/>
        </xdr:cNvPicPr>
      </xdr:nvPicPr>
      <xdr:blipFill>
        <a:blip xmlns:r="http://schemas.openxmlformats.org/officeDocument/2006/relationships" r:embed="rId1"/>
        <a:stretch>
          <a:fillRect/>
        </a:stretch>
      </xdr:blipFill>
      <xdr:spPr>
        <a:xfrm>
          <a:off x="800100" y="323850"/>
          <a:ext cx="5381625" cy="3596005"/>
        </a:xfrm>
        <a:prstGeom prst="rect">
          <a:avLst/>
        </a:prstGeom>
        <a:ln>
          <a:solidFill>
            <a:schemeClr val="tx1"/>
          </a:solid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1287780</xdr:colOff>
      <xdr:row>9</xdr:row>
      <xdr:rowOff>236220</xdr:rowOff>
    </xdr:from>
    <xdr:to>
      <xdr:col>13</xdr:col>
      <xdr:colOff>1036320</xdr:colOff>
      <xdr:row>16</xdr:row>
      <xdr:rowOff>135890</xdr:rowOff>
    </xdr:to>
    <xdr:graphicFrame macro="">
      <xdr:nvGraphicFramePr>
        <xdr:cNvPr id="21" name="Gráfico 20">
          <a:extLst>
            <a:ext uri="{FF2B5EF4-FFF2-40B4-BE49-F238E27FC236}">
              <a16:creationId xmlns:a16="http://schemas.microsoft.com/office/drawing/2014/main" id="{C2A6C641-EC63-4944-B308-A22BE24E4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564356</xdr:colOff>
      <xdr:row>3</xdr:row>
      <xdr:rowOff>146050</xdr:rowOff>
    </xdr:from>
    <xdr:to>
      <xdr:col>15</xdr:col>
      <xdr:colOff>5955505</xdr:colOff>
      <xdr:row>35</xdr:row>
      <xdr:rowOff>105568</xdr:rowOff>
    </xdr:to>
    <xdr:graphicFrame macro="">
      <xdr:nvGraphicFramePr>
        <xdr:cNvPr id="8" name="Gráfico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412750</xdr:colOff>
      <xdr:row>4</xdr:row>
      <xdr:rowOff>174625</xdr:rowOff>
    </xdr:from>
    <xdr:to>
      <xdr:col>14</xdr:col>
      <xdr:colOff>438150</xdr:colOff>
      <xdr:row>25</xdr:row>
      <xdr:rowOff>37704</xdr:rowOff>
    </xdr:to>
    <xdr:graphicFrame macro="">
      <xdr:nvGraphicFramePr>
        <xdr:cNvPr id="2" name="Gráfico 1">
          <a:extLst>
            <a:ext uri="{FF2B5EF4-FFF2-40B4-BE49-F238E27FC236}">
              <a16:creationId xmlns:a16="http://schemas.microsoft.com/office/drawing/2014/main" id="{BBCB2742-3828-444D-B159-7AC3699D9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428625</xdr:colOff>
      <xdr:row>5</xdr:row>
      <xdr:rowOff>31750</xdr:rowOff>
    </xdr:from>
    <xdr:to>
      <xdr:col>22</xdr:col>
      <xdr:colOff>454025</xdr:colOff>
      <xdr:row>24</xdr:row>
      <xdr:rowOff>78525</xdr:rowOff>
    </xdr:to>
    <xdr:graphicFrame macro="">
      <xdr:nvGraphicFramePr>
        <xdr:cNvPr id="3" name="Gráfico 2">
          <a:extLst>
            <a:ext uri="{FF2B5EF4-FFF2-40B4-BE49-F238E27FC236}">
              <a16:creationId xmlns:a16="http://schemas.microsoft.com/office/drawing/2014/main" id="{AC361D63-3F91-4B33-82C6-011B4DDACB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619125</xdr:colOff>
      <xdr:row>8</xdr:row>
      <xdr:rowOff>127000</xdr:rowOff>
    </xdr:from>
    <xdr:to>
      <xdr:col>17</xdr:col>
      <xdr:colOff>603250</xdr:colOff>
      <xdr:row>40</xdr:row>
      <xdr:rowOff>98425</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730249</xdr:colOff>
      <xdr:row>8</xdr:row>
      <xdr:rowOff>43654</xdr:rowOff>
    </xdr:from>
    <xdr:to>
      <xdr:col>19</xdr:col>
      <xdr:colOff>299052</xdr:colOff>
      <xdr:row>35</xdr:row>
      <xdr:rowOff>98083</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58965</xdr:colOff>
      <xdr:row>10</xdr:row>
      <xdr:rowOff>86181</xdr:rowOff>
    </xdr:from>
    <xdr:to>
      <xdr:col>16</xdr:col>
      <xdr:colOff>296408</xdr:colOff>
      <xdr:row>36</xdr:row>
      <xdr:rowOff>65203</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474133</xdr:colOff>
      <xdr:row>10</xdr:row>
      <xdr:rowOff>156633</xdr:rowOff>
    </xdr:from>
    <xdr:to>
      <xdr:col>18</xdr:col>
      <xdr:colOff>548216</xdr:colOff>
      <xdr:row>36</xdr:row>
      <xdr:rowOff>2117</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349250</xdr:colOff>
      <xdr:row>11</xdr:row>
      <xdr:rowOff>127000</xdr:rowOff>
    </xdr:from>
    <xdr:to>
      <xdr:col>14</xdr:col>
      <xdr:colOff>698500</xdr:colOff>
      <xdr:row>46</xdr:row>
      <xdr:rowOff>93980</xdr:rowOff>
    </xdr:to>
    <xdr:graphicFrame macro="">
      <xdr:nvGraphicFramePr>
        <xdr:cNvPr id="11" name="Gráfico 10">
          <a:extLst>
            <a:ext uri="{FF2B5EF4-FFF2-40B4-BE49-F238E27FC236}">
              <a16:creationId xmlns:a16="http://schemas.microsoft.com/office/drawing/2014/main" id="{6AE6A6EA-7D57-4E88-BBB5-5C4A6956F6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317500</xdr:colOff>
      <xdr:row>45</xdr:row>
      <xdr:rowOff>95250</xdr:rowOff>
    </xdr:from>
    <xdr:to>
      <xdr:col>14</xdr:col>
      <xdr:colOff>590550</xdr:colOff>
      <xdr:row>81</xdr:row>
      <xdr:rowOff>76200</xdr:rowOff>
    </xdr:to>
    <xdr:graphicFrame macro="">
      <xdr:nvGraphicFramePr>
        <xdr:cNvPr id="12" name="Gráfico 11">
          <a:extLst>
            <a:ext uri="{FF2B5EF4-FFF2-40B4-BE49-F238E27FC236}">
              <a16:creationId xmlns:a16="http://schemas.microsoft.com/office/drawing/2014/main" id="{B3B8A981-D44D-4116-9F58-7339ED80B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112666</xdr:colOff>
      <xdr:row>6</xdr:row>
      <xdr:rowOff>43543</xdr:rowOff>
    </xdr:from>
    <xdr:to>
      <xdr:col>26</xdr:col>
      <xdr:colOff>173300</xdr:colOff>
      <xdr:row>28</xdr:row>
      <xdr:rowOff>160565</xdr:rowOff>
    </xdr:to>
    <xdr:graphicFrame macro="">
      <xdr:nvGraphicFramePr>
        <xdr:cNvPr id="4" name="Gráfico 3">
          <a:extLst>
            <a:ext uri="{FF2B5EF4-FFF2-40B4-BE49-F238E27FC236}">
              <a16:creationId xmlns:a16="http://schemas.microsoft.com/office/drawing/2014/main" id="{D36EA202-3A2A-46A0-9D6E-770D40860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429260</xdr:colOff>
      <xdr:row>32</xdr:row>
      <xdr:rowOff>159385</xdr:rowOff>
    </xdr:to>
    <xdr:pic>
      <xdr:nvPicPr>
        <xdr:cNvPr id="4" name="Imagen 3">
          <a:extLst>
            <a:ext uri="{FF2B5EF4-FFF2-40B4-BE49-F238E27FC236}">
              <a16:creationId xmlns:a16="http://schemas.microsoft.com/office/drawing/2014/main" id="{4C114FAB-C588-C0EB-34BD-FF618FF5B2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571500"/>
          <a:ext cx="5001260" cy="56838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641985</xdr:colOff>
      <xdr:row>7</xdr:row>
      <xdr:rowOff>91440</xdr:rowOff>
    </xdr:from>
    <xdr:to>
      <xdr:col>13</xdr:col>
      <xdr:colOff>0</xdr:colOff>
      <xdr:row>30</xdr:row>
      <xdr:rowOff>121920</xdr:rowOff>
    </xdr:to>
    <xdr:graphicFrame macro="">
      <xdr:nvGraphicFramePr>
        <xdr:cNvPr id="3" name="Gráfico 2">
          <a:extLst>
            <a:ext uri="{FF2B5EF4-FFF2-40B4-BE49-F238E27FC236}">
              <a16:creationId xmlns:a16="http://schemas.microsoft.com/office/drawing/2014/main" id="{F67C395C-358B-4EB8-85D1-3BFCEEBCB1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500062</xdr:colOff>
      <xdr:row>4</xdr:row>
      <xdr:rowOff>165100</xdr:rowOff>
    </xdr:from>
    <xdr:to>
      <xdr:col>16</xdr:col>
      <xdr:colOff>742949</xdr:colOff>
      <xdr:row>31</xdr:row>
      <xdr:rowOff>51594</xdr:rowOff>
    </xdr:to>
    <xdr:graphicFrame macro="">
      <xdr:nvGraphicFramePr>
        <xdr:cNvPr id="2" name="Gráfico 1">
          <a:extLst>
            <a:ext uri="{FF2B5EF4-FFF2-40B4-BE49-F238E27FC236}">
              <a16:creationId xmlns:a16="http://schemas.microsoft.com/office/drawing/2014/main" id="{412E4863-0419-4F84-A6C5-35A4D01C5B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5</xdr:col>
      <xdr:colOff>533400</xdr:colOff>
      <xdr:row>3</xdr:row>
      <xdr:rowOff>80169</xdr:rowOff>
    </xdr:from>
    <xdr:to>
      <xdr:col>14</xdr:col>
      <xdr:colOff>605631</xdr:colOff>
      <xdr:row>32</xdr:row>
      <xdr:rowOff>142875</xdr:rowOff>
    </xdr:to>
    <xdr:graphicFrame macro="">
      <xdr:nvGraphicFramePr>
        <xdr:cNvPr id="3" name="Gráfico 2">
          <a:extLst>
            <a:ext uri="{FF2B5EF4-FFF2-40B4-BE49-F238E27FC236}">
              <a16:creationId xmlns:a16="http://schemas.microsoft.com/office/drawing/2014/main" id="{0237CAB7-FA43-4226-B8C4-B36326E079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438150</xdr:colOff>
      <xdr:row>33</xdr:row>
      <xdr:rowOff>152400</xdr:rowOff>
    </xdr:from>
    <xdr:to>
      <xdr:col>14</xdr:col>
      <xdr:colOff>510381</xdr:colOff>
      <xdr:row>63</xdr:row>
      <xdr:rowOff>34131</xdr:rowOff>
    </xdr:to>
    <xdr:graphicFrame macro="">
      <xdr:nvGraphicFramePr>
        <xdr:cNvPr id="2" name="Gráfico 1">
          <a:extLst>
            <a:ext uri="{FF2B5EF4-FFF2-40B4-BE49-F238E27FC236}">
              <a16:creationId xmlns:a16="http://schemas.microsoft.com/office/drawing/2014/main" id="{EBBDE387-5358-4A9B-BA99-C8999A4039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107839</xdr:colOff>
      <xdr:row>10</xdr:row>
      <xdr:rowOff>137160</xdr:rowOff>
    </xdr:from>
    <xdr:to>
      <xdr:col>13</xdr:col>
      <xdr:colOff>228600</xdr:colOff>
      <xdr:row>45</xdr:row>
      <xdr:rowOff>2859</xdr:rowOff>
    </xdr:to>
    <xdr:graphicFrame macro="">
      <xdr:nvGraphicFramePr>
        <xdr:cNvPr id="4" name="Gráfico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544778</xdr:colOff>
      <xdr:row>8</xdr:row>
      <xdr:rowOff>113772</xdr:rowOff>
    </xdr:from>
    <xdr:to>
      <xdr:col>11</xdr:col>
      <xdr:colOff>698500</xdr:colOff>
      <xdr:row>38</xdr:row>
      <xdr:rowOff>0</xdr:rowOff>
    </xdr:to>
    <xdr:graphicFrame macro="">
      <xdr:nvGraphicFramePr>
        <xdr:cNvPr id="3" name="Gráfico 2">
          <a:extLst>
            <a:ext uri="{FF2B5EF4-FFF2-40B4-BE49-F238E27FC236}">
              <a16:creationId xmlns:a16="http://schemas.microsoft.com/office/drawing/2014/main" id="{0841EAFF-ABC8-4A44-A4D4-7329E65693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154781</xdr:colOff>
      <xdr:row>16</xdr:row>
      <xdr:rowOff>130174</xdr:rowOff>
    </xdr:from>
    <xdr:to>
      <xdr:col>13</xdr:col>
      <xdr:colOff>628650</xdr:colOff>
      <xdr:row>51</xdr:row>
      <xdr:rowOff>171449</xdr:rowOff>
    </xdr:to>
    <xdr:graphicFrame macro="">
      <xdr:nvGraphicFramePr>
        <xdr:cNvPr id="2" name="Gráfico 1">
          <a:extLst>
            <a:ext uri="{FF2B5EF4-FFF2-40B4-BE49-F238E27FC236}">
              <a16:creationId xmlns:a16="http://schemas.microsoft.com/office/drawing/2014/main" id="{702E4D9D-355B-4E8D-A891-8A054A07F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xdr:col>
      <xdr:colOff>241752</xdr:colOff>
      <xdr:row>15</xdr:row>
      <xdr:rowOff>39915</xdr:rowOff>
    </xdr:from>
    <xdr:to>
      <xdr:col>15</xdr:col>
      <xdr:colOff>2720</xdr:colOff>
      <xdr:row>50</xdr:row>
      <xdr:rowOff>182336</xdr:rowOff>
    </xdr:to>
    <xdr:graphicFrame macro="">
      <xdr:nvGraphicFramePr>
        <xdr:cNvPr id="3" name="Gráfico 2">
          <a:extLst>
            <a:ext uri="{FF2B5EF4-FFF2-40B4-BE49-F238E27FC236}">
              <a16:creationId xmlns:a16="http://schemas.microsoft.com/office/drawing/2014/main" id="{ABA7117A-ECC5-4856-BA97-C70D05DDF7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665843</xdr:colOff>
      <xdr:row>42</xdr:row>
      <xdr:rowOff>39914</xdr:rowOff>
    </xdr:to>
    <xdr:pic>
      <xdr:nvPicPr>
        <xdr:cNvPr id="2" name="Picture 1">
          <a:extLst>
            <a:ext uri="{FF2B5EF4-FFF2-40B4-BE49-F238E27FC236}">
              <a16:creationId xmlns:a16="http://schemas.microsoft.com/office/drawing/2014/main" id="{939AE6B7-C255-ED94-C359-83F9D4C4C0BB}"/>
            </a:ext>
          </a:extLst>
        </xdr:cNvPr>
        <xdr:cNvPicPr>
          <a:picLocks noChangeAspect="1"/>
        </xdr:cNvPicPr>
      </xdr:nvPicPr>
      <xdr:blipFill>
        <a:blip xmlns:r="http://schemas.openxmlformats.org/officeDocument/2006/relationships" r:embed="rId1"/>
        <a:stretch>
          <a:fillRect/>
        </a:stretch>
      </xdr:blipFill>
      <xdr:spPr>
        <a:xfrm>
          <a:off x="870857" y="598714"/>
          <a:ext cx="7632700" cy="7823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156633</xdr:colOff>
      <xdr:row>44</xdr:row>
      <xdr:rowOff>165100</xdr:rowOff>
    </xdr:to>
    <xdr:pic>
      <xdr:nvPicPr>
        <xdr:cNvPr id="2" name="Picture 1">
          <a:extLst>
            <a:ext uri="{FF2B5EF4-FFF2-40B4-BE49-F238E27FC236}">
              <a16:creationId xmlns:a16="http://schemas.microsoft.com/office/drawing/2014/main" id="{6D314A56-8848-E2AE-A728-CE6819D044D0}"/>
            </a:ext>
          </a:extLst>
        </xdr:cNvPr>
        <xdr:cNvPicPr>
          <a:picLocks noChangeAspect="1"/>
        </xdr:cNvPicPr>
      </xdr:nvPicPr>
      <xdr:blipFill>
        <a:blip xmlns:r="http://schemas.openxmlformats.org/officeDocument/2006/relationships" r:embed="rId1"/>
        <a:stretch>
          <a:fillRect/>
        </a:stretch>
      </xdr:blipFill>
      <xdr:spPr>
        <a:xfrm>
          <a:off x="867833" y="571500"/>
          <a:ext cx="7099300" cy="79756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13</xdr:col>
      <xdr:colOff>207168</xdr:colOff>
      <xdr:row>173</xdr:row>
      <xdr:rowOff>51125</xdr:rowOff>
    </xdr:from>
    <xdr:to>
      <xdr:col>17</xdr:col>
      <xdr:colOff>1488017</xdr:colOff>
      <xdr:row>192</xdr:row>
      <xdr:rowOff>23184</xdr:rowOff>
    </xdr:to>
    <xdr:graphicFrame macro="">
      <xdr:nvGraphicFramePr>
        <xdr:cNvPr id="2" name="Gráfico 1">
          <a:extLst>
            <a:ext uri="{FF2B5EF4-FFF2-40B4-BE49-F238E27FC236}">
              <a16:creationId xmlns:a16="http://schemas.microsoft.com/office/drawing/2014/main" id="{13A28A17-DADE-4064-925B-08F3A10915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192</xdr:col>
      <xdr:colOff>85724</xdr:colOff>
      <xdr:row>172</xdr:row>
      <xdr:rowOff>126472</xdr:rowOff>
    </xdr:from>
    <xdr:to>
      <xdr:col>194</xdr:col>
      <xdr:colOff>1745457</xdr:colOff>
      <xdr:row>189</xdr:row>
      <xdr:rowOff>47625</xdr:rowOff>
    </xdr:to>
    <xdr:graphicFrame macro="">
      <xdr:nvGraphicFramePr>
        <xdr:cNvPr id="3" name="Gráfico 2">
          <a:extLst>
            <a:ext uri="{FF2B5EF4-FFF2-40B4-BE49-F238E27FC236}">
              <a16:creationId xmlns:a16="http://schemas.microsoft.com/office/drawing/2014/main" id="{DBE7E600-E097-446D-8CAA-AE53943A02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138</xdr:col>
      <xdr:colOff>71438</xdr:colOff>
      <xdr:row>174</xdr:row>
      <xdr:rowOff>1030</xdr:rowOff>
    </xdr:from>
    <xdr:to>
      <xdr:col>143</xdr:col>
      <xdr:colOff>0</xdr:colOff>
      <xdr:row>192</xdr:row>
      <xdr:rowOff>163589</xdr:rowOff>
    </xdr:to>
    <xdr:graphicFrame macro="">
      <xdr:nvGraphicFramePr>
        <xdr:cNvPr id="4" name="Gráfico 3">
          <a:extLst>
            <a:ext uri="{FF2B5EF4-FFF2-40B4-BE49-F238E27FC236}">
              <a16:creationId xmlns:a16="http://schemas.microsoft.com/office/drawing/2014/main" id="{8F9A3B96-86CF-4360-8116-F5F60EED33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84186</xdr:colOff>
      <xdr:row>173</xdr:row>
      <xdr:rowOff>73556</xdr:rowOff>
    </xdr:from>
    <xdr:to>
      <xdr:col>22</xdr:col>
      <xdr:colOff>1438276</xdr:colOff>
      <xdr:row>192</xdr:row>
      <xdr:rowOff>49351</xdr:rowOff>
    </xdr:to>
    <xdr:graphicFrame macro="">
      <xdr:nvGraphicFramePr>
        <xdr:cNvPr id="5" name="Gráfico 4">
          <a:extLst>
            <a:ext uri="{FF2B5EF4-FFF2-40B4-BE49-F238E27FC236}">
              <a16:creationId xmlns:a16="http://schemas.microsoft.com/office/drawing/2014/main" id="{80155904-DE46-4A89-BBF6-10813DD0C3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33</xdr:col>
      <xdr:colOff>0</xdr:colOff>
      <xdr:row>175</xdr:row>
      <xdr:rowOff>26771</xdr:rowOff>
    </xdr:from>
    <xdr:to>
      <xdr:col>33</xdr:col>
      <xdr:colOff>0</xdr:colOff>
      <xdr:row>193</xdr:row>
      <xdr:rowOff>189330</xdr:rowOff>
    </xdr:to>
    <xdr:graphicFrame macro="">
      <xdr:nvGraphicFramePr>
        <xdr:cNvPr id="6" name="Gráfico 5">
          <a:extLst>
            <a:ext uri="{FF2B5EF4-FFF2-40B4-BE49-F238E27FC236}">
              <a16:creationId xmlns:a16="http://schemas.microsoft.com/office/drawing/2014/main" id="{7CE774B2-578C-4731-88D0-D05432F0A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43</xdr:col>
      <xdr:colOff>31751</xdr:colOff>
      <xdr:row>175</xdr:row>
      <xdr:rowOff>52917</xdr:rowOff>
    </xdr:from>
    <xdr:to>
      <xdr:col>48</xdr:col>
      <xdr:colOff>1</xdr:colOff>
      <xdr:row>194</xdr:row>
      <xdr:rowOff>28712</xdr:rowOff>
    </xdr:to>
    <xdr:graphicFrame macro="">
      <xdr:nvGraphicFramePr>
        <xdr:cNvPr id="7" name="Gráfico 6">
          <a:extLst>
            <a:ext uri="{FF2B5EF4-FFF2-40B4-BE49-F238E27FC236}">
              <a16:creationId xmlns:a16="http://schemas.microsoft.com/office/drawing/2014/main" id="{219A0CB9-3077-4C3A-AC91-277F9289D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48</xdr:col>
      <xdr:colOff>53539</xdr:colOff>
      <xdr:row>175</xdr:row>
      <xdr:rowOff>78441</xdr:rowOff>
    </xdr:from>
    <xdr:to>
      <xdr:col>52</xdr:col>
      <xdr:colOff>2010834</xdr:colOff>
      <xdr:row>194</xdr:row>
      <xdr:rowOff>54235</xdr:rowOff>
    </xdr:to>
    <xdr:graphicFrame macro="">
      <xdr:nvGraphicFramePr>
        <xdr:cNvPr id="8" name="Gráfico 7">
          <a:extLst>
            <a:ext uri="{FF2B5EF4-FFF2-40B4-BE49-F238E27FC236}">
              <a16:creationId xmlns:a16="http://schemas.microsoft.com/office/drawing/2014/main" id="{2430754D-EE2D-4045-A9E2-61207F52F3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53</xdr:col>
      <xdr:colOff>62675</xdr:colOff>
      <xdr:row>175</xdr:row>
      <xdr:rowOff>98130</xdr:rowOff>
    </xdr:from>
    <xdr:to>
      <xdr:col>57</xdr:col>
      <xdr:colOff>1464469</xdr:colOff>
      <xdr:row>193</xdr:row>
      <xdr:rowOff>178593</xdr:rowOff>
    </xdr:to>
    <xdr:graphicFrame macro="">
      <xdr:nvGraphicFramePr>
        <xdr:cNvPr id="9" name="Gráfico 8">
          <a:extLst>
            <a:ext uri="{FF2B5EF4-FFF2-40B4-BE49-F238E27FC236}">
              <a16:creationId xmlns:a16="http://schemas.microsoft.com/office/drawing/2014/main" id="{FD61FE17-F496-47CE-A4F5-4A08943B3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78</xdr:col>
      <xdr:colOff>95250</xdr:colOff>
      <xdr:row>175</xdr:row>
      <xdr:rowOff>158750</xdr:rowOff>
    </xdr:from>
    <xdr:to>
      <xdr:col>82</xdr:col>
      <xdr:colOff>1457326</xdr:colOff>
      <xdr:row>194</xdr:row>
      <xdr:rowOff>134544</xdr:rowOff>
    </xdr:to>
    <xdr:graphicFrame macro="">
      <xdr:nvGraphicFramePr>
        <xdr:cNvPr id="10" name="Gráfico 9">
          <a:extLst>
            <a:ext uri="{FF2B5EF4-FFF2-40B4-BE49-F238E27FC236}">
              <a16:creationId xmlns:a16="http://schemas.microsoft.com/office/drawing/2014/main" id="{F3D78996-3E83-4CBD-AFD3-A23E268609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83</xdr:col>
      <xdr:colOff>57275</xdr:colOff>
      <xdr:row>175</xdr:row>
      <xdr:rowOff>171824</xdr:rowOff>
    </xdr:from>
    <xdr:to>
      <xdr:col>87</xdr:col>
      <xdr:colOff>1661584</xdr:colOff>
      <xdr:row>194</xdr:row>
      <xdr:rowOff>143883</xdr:rowOff>
    </xdr:to>
    <xdr:graphicFrame macro="">
      <xdr:nvGraphicFramePr>
        <xdr:cNvPr id="11" name="Gráfico 10">
          <a:extLst>
            <a:ext uri="{FF2B5EF4-FFF2-40B4-BE49-F238E27FC236}">
              <a16:creationId xmlns:a16="http://schemas.microsoft.com/office/drawing/2014/main" id="{1EF6963A-0309-4160-AC32-554E6D130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88</xdr:col>
      <xdr:colOff>49554</xdr:colOff>
      <xdr:row>175</xdr:row>
      <xdr:rowOff>56029</xdr:rowOff>
    </xdr:from>
    <xdr:to>
      <xdr:col>93</xdr:col>
      <xdr:colOff>19050</xdr:colOff>
      <xdr:row>194</xdr:row>
      <xdr:rowOff>28088</xdr:rowOff>
    </xdr:to>
    <xdr:graphicFrame macro="">
      <xdr:nvGraphicFramePr>
        <xdr:cNvPr id="12" name="Gráfico 11">
          <a:extLst>
            <a:ext uri="{FF2B5EF4-FFF2-40B4-BE49-F238E27FC236}">
              <a16:creationId xmlns:a16="http://schemas.microsoft.com/office/drawing/2014/main" id="{CCB190A9-3783-4C83-862A-533721DD75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98</xdr:col>
      <xdr:colOff>34161</xdr:colOff>
      <xdr:row>174</xdr:row>
      <xdr:rowOff>60386</xdr:rowOff>
    </xdr:from>
    <xdr:to>
      <xdr:col>102</xdr:col>
      <xdr:colOff>1490926</xdr:colOff>
      <xdr:row>193</xdr:row>
      <xdr:rowOff>32446</xdr:rowOff>
    </xdr:to>
    <xdr:graphicFrame macro="">
      <xdr:nvGraphicFramePr>
        <xdr:cNvPr id="13" name="Gráfico 12">
          <a:extLst>
            <a:ext uri="{FF2B5EF4-FFF2-40B4-BE49-F238E27FC236}">
              <a16:creationId xmlns:a16="http://schemas.microsoft.com/office/drawing/2014/main" id="{7A566A8C-9B04-4B81-B5FB-F68EC2D3F9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113</xdr:col>
      <xdr:colOff>240055</xdr:colOff>
      <xdr:row>174</xdr:row>
      <xdr:rowOff>132369</xdr:rowOff>
    </xdr:from>
    <xdr:to>
      <xdr:col>117</xdr:col>
      <xdr:colOff>1297781</xdr:colOff>
      <xdr:row>193</xdr:row>
      <xdr:rowOff>79640</xdr:rowOff>
    </xdr:to>
    <xdr:graphicFrame macro="">
      <xdr:nvGraphicFramePr>
        <xdr:cNvPr id="14" name="Gráfico 13">
          <a:extLst>
            <a:ext uri="{FF2B5EF4-FFF2-40B4-BE49-F238E27FC236}">
              <a16:creationId xmlns:a16="http://schemas.microsoft.com/office/drawing/2014/main" id="{4D575A91-5090-40C1-BC11-865F2CAB23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118</xdr:col>
      <xdr:colOff>105835</xdr:colOff>
      <xdr:row>174</xdr:row>
      <xdr:rowOff>74612</xdr:rowOff>
    </xdr:from>
    <xdr:to>
      <xdr:col>122</xdr:col>
      <xdr:colOff>1285875</xdr:colOff>
      <xdr:row>193</xdr:row>
      <xdr:rowOff>59932</xdr:rowOff>
    </xdr:to>
    <xdr:graphicFrame macro="">
      <xdr:nvGraphicFramePr>
        <xdr:cNvPr id="15" name="Gráfico 14">
          <a:extLst>
            <a:ext uri="{FF2B5EF4-FFF2-40B4-BE49-F238E27FC236}">
              <a16:creationId xmlns:a16="http://schemas.microsoft.com/office/drawing/2014/main" id="{C23DA5C5-6CA5-40CD-8447-D7DCB7395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128</xdr:col>
      <xdr:colOff>63501</xdr:colOff>
      <xdr:row>172</xdr:row>
      <xdr:rowOff>171980</xdr:rowOff>
    </xdr:from>
    <xdr:to>
      <xdr:col>133</xdr:col>
      <xdr:colOff>6880</xdr:colOff>
      <xdr:row>191</xdr:row>
      <xdr:rowOff>147775</xdr:rowOff>
    </xdr:to>
    <xdr:graphicFrame macro="">
      <xdr:nvGraphicFramePr>
        <xdr:cNvPr id="16" name="Gráfico 15">
          <a:extLst>
            <a:ext uri="{FF2B5EF4-FFF2-40B4-BE49-F238E27FC236}">
              <a16:creationId xmlns:a16="http://schemas.microsoft.com/office/drawing/2014/main" id="{51578CBF-D5AB-4877-BFAE-3C641D6BB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158</xdr:col>
      <xdr:colOff>94004</xdr:colOff>
      <xdr:row>174</xdr:row>
      <xdr:rowOff>78440</xdr:rowOff>
    </xdr:from>
    <xdr:to>
      <xdr:col>162</xdr:col>
      <xdr:colOff>1513417</xdr:colOff>
      <xdr:row>193</xdr:row>
      <xdr:rowOff>54235</xdr:rowOff>
    </xdr:to>
    <xdr:graphicFrame macro="">
      <xdr:nvGraphicFramePr>
        <xdr:cNvPr id="17" name="Gráfico 16">
          <a:extLst>
            <a:ext uri="{FF2B5EF4-FFF2-40B4-BE49-F238E27FC236}">
              <a16:creationId xmlns:a16="http://schemas.microsoft.com/office/drawing/2014/main" id="{AD04C697-36A7-451E-BA07-C1C5C4B96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163</xdr:col>
      <xdr:colOff>21165</xdr:colOff>
      <xdr:row>174</xdr:row>
      <xdr:rowOff>126999</xdr:rowOff>
    </xdr:from>
    <xdr:to>
      <xdr:col>167</xdr:col>
      <xdr:colOff>1545167</xdr:colOff>
      <xdr:row>193</xdr:row>
      <xdr:rowOff>102794</xdr:rowOff>
    </xdr:to>
    <xdr:graphicFrame macro="">
      <xdr:nvGraphicFramePr>
        <xdr:cNvPr id="18" name="Gráfico 17">
          <a:extLst>
            <a:ext uri="{FF2B5EF4-FFF2-40B4-BE49-F238E27FC236}">
              <a16:creationId xmlns:a16="http://schemas.microsoft.com/office/drawing/2014/main" id="{273C3715-7D30-46B4-83F9-CF967BAA8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143</xdr:col>
      <xdr:colOff>0</xdr:colOff>
      <xdr:row>173</xdr:row>
      <xdr:rowOff>63500</xdr:rowOff>
    </xdr:from>
    <xdr:to>
      <xdr:col>143</xdr:col>
      <xdr:colOff>0</xdr:colOff>
      <xdr:row>192</xdr:row>
      <xdr:rowOff>39295</xdr:rowOff>
    </xdr:to>
    <xdr:graphicFrame macro="">
      <xdr:nvGraphicFramePr>
        <xdr:cNvPr id="20" name="Gráfico 19">
          <a:extLst>
            <a:ext uri="{FF2B5EF4-FFF2-40B4-BE49-F238E27FC236}">
              <a16:creationId xmlns:a16="http://schemas.microsoft.com/office/drawing/2014/main" id="{0F95A1AC-CE33-413C-8CCD-EBEB94427A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178</xdr:col>
      <xdr:colOff>84667</xdr:colOff>
      <xdr:row>172</xdr:row>
      <xdr:rowOff>158751</xdr:rowOff>
    </xdr:from>
    <xdr:to>
      <xdr:col>182</xdr:col>
      <xdr:colOff>1778000</xdr:colOff>
      <xdr:row>191</xdr:row>
      <xdr:rowOff>134546</xdr:rowOff>
    </xdr:to>
    <xdr:graphicFrame macro="">
      <xdr:nvGraphicFramePr>
        <xdr:cNvPr id="22" name="Gráfico 21">
          <a:extLst>
            <a:ext uri="{FF2B5EF4-FFF2-40B4-BE49-F238E27FC236}">
              <a16:creationId xmlns:a16="http://schemas.microsoft.com/office/drawing/2014/main" id="{C376FA70-7F33-42D9-8205-FEE01E1823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183</xdr:col>
      <xdr:colOff>202408</xdr:colOff>
      <xdr:row>173</xdr:row>
      <xdr:rowOff>42862</xdr:rowOff>
    </xdr:from>
    <xdr:to>
      <xdr:col>185</xdr:col>
      <xdr:colOff>1750218</xdr:colOff>
      <xdr:row>189</xdr:row>
      <xdr:rowOff>178594</xdr:rowOff>
    </xdr:to>
    <xdr:graphicFrame macro="">
      <xdr:nvGraphicFramePr>
        <xdr:cNvPr id="23" name="Gráfico 22">
          <a:extLst>
            <a:ext uri="{FF2B5EF4-FFF2-40B4-BE49-F238E27FC236}">
              <a16:creationId xmlns:a16="http://schemas.microsoft.com/office/drawing/2014/main" id="{69CDF724-97B5-4A65-BB09-69D834D39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186</xdr:col>
      <xdr:colOff>23813</xdr:colOff>
      <xdr:row>174</xdr:row>
      <xdr:rowOff>31829</xdr:rowOff>
    </xdr:from>
    <xdr:to>
      <xdr:col>188</xdr:col>
      <xdr:colOff>1607344</xdr:colOff>
      <xdr:row>190</xdr:row>
      <xdr:rowOff>47625</xdr:rowOff>
    </xdr:to>
    <xdr:graphicFrame macro="">
      <xdr:nvGraphicFramePr>
        <xdr:cNvPr id="24" name="Gráfico 23">
          <a:extLst>
            <a:ext uri="{FF2B5EF4-FFF2-40B4-BE49-F238E27FC236}">
              <a16:creationId xmlns:a16="http://schemas.microsoft.com/office/drawing/2014/main" id="{975F9B3B-7F99-47FD-ADE1-39C7A35D10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103</xdr:col>
      <xdr:colOff>71438</xdr:colOff>
      <xdr:row>174</xdr:row>
      <xdr:rowOff>182562</xdr:rowOff>
    </xdr:from>
    <xdr:to>
      <xdr:col>108</xdr:col>
      <xdr:colOff>68791</xdr:colOff>
      <xdr:row>193</xdr:row>
      <xdr:rowOff>120308</xdr:rowOff>
    </xdr:to>
    <xdr:graphicFrame macro="">
      <xdr:nvGraphicFramePr>
        <xdr:cNvPr id="25" name="Gráfico 24">
          <a:extLst>
            <a:ext uri="{FF2B5EF4-FFF2-40B4-BE49-F238E27FC236}">
              <a16:creationId xmlns:a16="http://schemas.microsoft.com/office/drawing/2014/main" id="{E0F38EDC-6AD2-4AC0-A781-D867E2F0C7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108</xdr:col>
      <xdr:colOff>119062</xdr:colOff>
      <xdr:row>174</xdr:row>
      <xdr:rowOff>150813</xdr:rowOff>
    </xdr:from>
    <xdr:to>
      <xdr:col>112</xdr:col>
      <xdr:colOff>1444625</xdr:colOff>
      <xdr:row>193</xdr:row>
      <xdr:rowOff>88559</xdr:rowOff>
    </xdr:to>
    <xdr:graphicFrame macro="">
      <xdr:nvGraphicFramePr>
        <xdr:cNvPr id="26" name="Gráfico 25">
          <a:extLst>
            <a:ext uri="{FF2B5EF4-FFF2-40B4-BE49-F238E27FC236}">
              <a16:creationId xmlns:a16="http://schemas.microsoft.com/office/drawing/2014/main" id="{A36FF659-D4B0-4816-A35F-DF953DC06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153</xdr:col>
      <xdr:colOff>52917</xdr:colOff>
      <xdr:row>174</xdr:row>
      <xdr:rowOff>148166</xdr:rowOff>
    </xdr:from>
    <xdr:to>
      <xdr:col>157</xdr:col>
      <xdr:colOff>1957917</xdr:colOff>
      <xdr:row>193</xdr:row>
      <xdr:rowOff>123961</xdr:rowOff>
    </xdr:to>
    <xdr:graphicFrame macro="">
      <xdr:nvGraphicFramePr>
        <xdr:cNvPr id="27" name="Gráfico 26">
          <a:extLst>
            <a:ext uri="{FF2B5EF4-FFF2-40B4-BE49-F238E27FC236}">
              <a16:creationId xmlns:a16="http://schemas.microsoft.com/office/drawing/2014/main" id="{565E9135-784F-4CFB-AA97-FBD69D794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93</xdr:col>
      <xdr:colOff>142875</xdr:colOff>
      <xdr:row>175</xdr:row>
      <xdr:rowOff>35720</xdr:rowOff>
    </xdr:from>
    <xdr:to>
      <xdr:col>97</xdr:col>
      <xdr:colOff>1452562</xdr:colOff>
      <xdr:row>193</xdr:row>
      <xdr:rowOff>59532</xdr:rowOff>
    </xdr:to>
    <xdr:graphicFrame macro="">
      <xdr:nvGraphicFramePr>
        <xdr:cNvPr id="28" name="Gráfico 27">
          <a:extLst>
            <a:ext uri="{FF2B5EF4-FFF2-40B4-BE49-F238E27FC236}">
              <a16:creationId xmlns:a16="http://schemas.microsoft.com/office/drawing/2014/main" id="{6CEDA19D-0DD8-42E9-935D-73763B0B6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173</xdr:col>
      <xdr:colOff>0</xdr:colOff>
      <xdr:row>173</xdr:row>
      <xdr:rowOff>0</xdr:rowOff>
    </xdr:from>
    <xdr:to>
      <xdr:col>177</xdr:col>
      <xdr:colOff>1492250</xdr:colOff>
      <xdr:row>191</xdr:row>
      <xdr:rowOff>166295</xdr:rowOff>
    </xdr:to>
    <xdr:graphicFrame macro="">
      <xdr:nvGraphicFramePr>
        <xdr:cNvPr id="29" name="Gráfico 28">
          <a:extLst>
            <a:ext uri="{FF2B5EF4-FFF2-40B4-BE49-F238E27FC236}">
              <a16:creationId xmlns:a16="http://schemas.microsoft.com/office/drawing/2014/main" id="{905C667C-55D2-4289-8E19-20B0B85AD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27215</xdr:colOff>
      <xdr:row>173</xdr:row>
      <xdr:rowOff>95250</xdr:rowOff>
    </xdr:from>
    <xdr:to>
      <xdr:col>13</xdr:col>
      <xdr:colOff>26271</xdr:colOff>
      <xdr:row>192</xdr:row>
      <xdr:rowOff>67309</xdr:rowOff>
    </xdr:to>
    <xdr:graphicFrame macro="">
      <xdr:nvGraphicFramePr>
        <xdr:cNvPr id="30" name="Gráfico 29">
          <a:extLst>
            <a:ext uri="{FF2B5EF4-FFF2-40B4-BE49-F238E27FC236}">
              <a16:creationId xmlns:a16="http://schemas.microsoft.com/office/drawing/2014/main" id="{57280112-CA2C-44DC-980E-37EE8A265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30957</xdr:colOff>
      <xdr:row>173</xdr:row>
      <xdr:rowOff>135732</xdr:rowOff>
    </xdr:from>
    <xdr:to>
      <xdr:col>7</xdr:col>
      <xdr:colOff>1166813</xdr:colOff>
      <xdr:row>192</xdr:row>
      <xdr:rowOff>107791</xdr:rowOff>
    </xdr:to>
    <xdr:graphicFrame macro="">
      <xdr:nvGraphicFramePr>
        <xdr:cNvPr id="31" name="Gráfico 30">
          <a:extLst>
            <a:ext uri="{FF2B5EF4-FFF2-40B4-BE49-F238E27FC236}">
              <a16:creationId xmlns:a16="http://schemas.microsoft.com/office/drawing/2014/main" id="{A3DA67E6-7981-4388-9709-C668F0E77D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92883</xdr:colOff>
      <xdr:row>173</xdr:row>
      <xdr:rowOff>93446</xdr:rowOff>
    </xdr:from>
    <xdr:to>
      <xdr:col>37</xdr:col>
      <xdr:colOff>1477434</xdr:colOff>
      <xdr:row>192</xdr:row>
      <xdr:rowOff>67410</xdr:rowOff>
    </xdr:to>
    <xdr:graphicFrame macro="">
      <xdr:nvGraphicFramePr>
        <xdr:cNvPr id="32" name="Gráfico 31">
          <a:extLst>
            <a:ext uri="{FF2B5EF4-FFF2-40B4-BE49-F238E27FC236}">
              <a16:creationId xmlns:a16="http://schemas.microsoft.com/office/drawing/2014/main" id="{3A9AC559-2214-41AC-BF53-FE6DBC5D40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38</xdr:col>
      <xdr:colOff>73833</xdr:colOff>
      <xdr:row>173</xdr:row>
      <xdr:rowOff>141071</xdr:rowOff>
    </xdr:from>
    <xdr:to>
      <xdr:col>42</xdr:col>
      <xdr:colOff>1458384</xdr:colOff>
      <xdr:row>192</xdr:row>
      <xdr:rowOff>115035</xdr:rowOff>
    </xdr:to>
    <xdr:graphicFrame macro="">
      <xdr:nvGraphicFramePr>
        <xdr:cNvPr id="33" name="Gráfico 32">
          <a:extLst>
            <a:ext uri="{FF2B5EF4-FFF2-40B4-BE49-F238E27FC236}">
              <a16:creationId xmlns:a16="http://schemas.microsoft.com/office/drawing/2014/main" id="{281850F8-AAB4-48D4-8496-2485150E0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143</xdr:col>
      <xdr:colOff>63501</xdr:colOff>
      <xdr:row>174</xdr:row>
      <xdr:rowOff>52917</xdr:rowOff>
    </xdr:from>
    <xdr:to>
      <xdr:col>147</xdr:col>
      <xdr:colOff>1545168</xdr:colOff>
      <xdr:row>193</xdr:row>
      <xdr:rowOff>28712</xdr:rowOff>
    </xdr:to>
    <xdr:graphicFrame macro="">
      <xdr:nvGraphicFramePr>
        <xdr:cNvPr id="34" name="Gráfico 33">
          <a:extLst>
            <a:ext uri="{FF2B5EF4-FFF2-40B4-BE49-F238E27FC236}">
              <a16:creationId xmlns:a16="http://schemas.microsoft.com/office/drawing/2014/main" id="{19D799B1-B184-420A-A25C-7899D0F23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148</xdr:col>
      <xdr:colOff>63501</xdr:colOff>
      <xdr:row>174</xdr:row>
      <xdr:rowOff>52917</xdr:rowOff>
    </xdr:from>
    <xdr:to>
      <xdr:col>152</xdr:col>
      <xdr:colOff>1545168</xdr:colOff>
      <xdr:row>193</xdr:row>
      <xdr:rowOff>28712</xdr:rowOff>
    </xdr:to>
    <xdr:graphicFrame macro="">
      <xdr:nvGraphicFramePr>
        <xdr:cNvPr id="35" name="Gráfico 34">
          <a:extLst>
            <a:ext uri="{FF2B5EF4-FFF2-40B4-BE49-F238E27FC236}">
              <a16:creationId xmlns:a16="http://schemas.microsoft.com/office/drawing/2014/main" id="{87BFEF25-EF75-44A5-9ECE-4E740273D5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153</xdr:col>
      <xdr:colOff>0</xdr:colOff>
      <xdr:row>174</xdr:row>
      <xdr:rowOff>52917</xdr:rowOff>
    </xdr:from>
    <xdr:to>
      <xdr:col>153</xdr:col>
      <xdr:colOff>0</xdr:colOff>
      <xdr:row>193</xdr:row>
      <xdr:rowOff>28712</xdr:rowOff>
    </xdr:to>
    <xdr:graphicFrame macro="">
      <xdr:nvGraphicFramePr>
        <xdr:cNvPr id="36" name="Gráfico 35">
          <a:extLst>
            <a:ext uri="{FF2B5EF4-FFF2-40B4-BE49-F238E27FC236}">
              <a16:creationId xmlns:a16="http://schemas.microsoft.com/office/drawing/2014/main" id="{B172CE8C-99F1-4350-A088-B371281C83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168</xdr:col>
      <xdr:colOff>21165</xdr:colOff>
      <xdr:row>174</xdr:row>
      <xdr:rowOff>126999</xdr:rowOff>
    </xdr:from>
    <xdr:to>
      <xdr:col>172</xdr:col>
      <xdr:colOff>1545167</xdr:colOff>
      <xdr:row>193</xdr:row>
      <xdr:rowOff>102794</xdr:rowOff>
    </xdr:to>
    <xdr:graphicFrame macro="">
      <xdr:nvGraphicFramePr>
        <xdr:cNvPr id="38" name="Gráfico 37">
          <a:extLst>
            <a:ext uri="{FF2B5EF4-FFF2-40B4-BE49-F238E27FC236}">
              <a16:creationId xmlns:a16="http://schemas.microsoft.com/office/drawing/2014/main" id="{8B5F140C-FE3D-485D-BA4E-ED1E7AB92B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67</xdr:col>
      <xdr:colOff>2112931</xdr:colOff>
      <xdr:row>175</xdr:row>
      <xdr:rowOff>133849</xdr:rowOff>
    </xdr:from>
    <xdr:to>
      <xdr:col>68</xdr:col>
      <xdr:colOff>0</xdr:colOff>
      <xdr:row>194</xdr:row>
      <xdr:rowOff>105908</xdr:rowOff>
    </xdr:to>
    <xdr:graphicFrame macro="">
      <xdr:nvGraphicFramePr>
        <xdr:cNvPr id="40" name="Gráfico 39">
          <a:extLst>
            <a:ext uri="{FF2B5EF4-FFF2-40B4-BE49-F238E27FC236}">
              <a16:creationId xmlns:a16="http://schemas.microsoft.com/office/drawing/2014/main" id="{85DF1E09-D1A7-4376-A0B8-7554197E74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68</xdr:col>
      <xdr:colOff>0</xdr:colOff>
      <xdr:row>175</xdr:row>
      <xdr:rowOff>133849</xdr:rowOff>
    </xdr:from>
    <xdr:to>
      <xdr:col>72</xdr:col>
      <xdr:colOff>1640416</xdr:colOff>
      <xdr:row>194</xdr:row>
      <xdr:rowOff>105908</xdr:rowOff>
    </xdr:to>
    <xdr:graphicFrame macro="">
      <xdr:nvGraphicFramePr>
        <xdr:cNvPr id="41" name="Gráfico 40">
          <a:extLst>
            <a:ext uri="{FF2B5EF4-FFF2-40B4-BE49-F238E27FC236}">
              <a16:creationId xmlns:a16="http://schemas.microsoft.com/office/drawing/2014/main" id="{2FB6715D-A366-4131-964D-46BBD095CB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133</xdr:col>
      <xdr:colOff>51595</xdr:colOff>
      <xdr:row>173</xdr:row>
      <xdr:rowOff>64823</xdr:rowOff>
    </xdr:from>
    <xdr:to>
      <xdr:col>137</xdr:col>
      <xdr:colOff>1495162</xdr:colOff>
      <xdr:row>192</xdr:row>
      <xdr:rowOff>40618</xdr:rowOff>
    </xdr:to>
    <xdr:graphicFrame macro="">
      <xdr:nvGraphicFramePr>
        <xdr:cNvPr id="46" name="Gráfico 45">
          <a:extLst>
            <a:ext uri="{FF2B5EF4-FFF2-40B4-BE49-F238E27FC236}">
              <a16:creationId xmlns:a16="http://schemas.microsoft.com/office/drawing/2014/main" id="{E0CFCC01-7839-487B-AC74-37C7EF5BA9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58</xdr:col>
      <xdr:colOff>38862</xdr:colOff>
      <xdr:row>175</xdr:row>
      <xdr:rowOff>121942</xdr:rowOff>
    </xdr:from>
    <xdr:to>
      <xdr:col>62</xdr:col>
      <xdr:colOff>1333500</xdr:colOff>
      <xdr:row>194</xdr:row>
      <xdr:rowOff>94001</xdr:rowOff>
    </xdr:to>
    <xdr:graphicFrame macro="">
      <xdr:nvGraphicFramePr>
        <xdr:cNvPr id="48" name="Gráfico 47">
          <a:extLst>
            <a:ext uri="{FF2B5EF4-FFF2-40B4-BE49-F238E27FC236}">
              <a16:creationId xmlns:a16="http://schemas.microsoft.com/office/drawing/2014/main" id="{0D6890C1-81D5-4DD0-94BC-DDF4F346F4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28</xdr:col>
      <xdr:colOff>161939</xdr:colOff>
      <xdr:row>173</xdr:row>
      <xdr:rowOff>86302</xdr:rowOff>
    </xdr:from>
    <xdr:to>
      <xdr:col>33</xdr:col>
      <xdr:colOff>0</xdr:colOff>
      <xdr:row>192</xdr:row>
      <xdr:rowOff>58361</xdr:rowOff>
    </xdr:to>
    <xdr:graphicFrame macro="">
      <xdr:nvGraphicFramePr>
        <xdr:cNvPr id="49" name="Gráfico 48">
          <a:extLst>
            <a:ext uri="{FF2B5EF4-FFF2-40B4-BE49-F238E27FC236}">
              <a16:creationId xmlns:a16="http://schemas.microsoft.com/office/drawing/2014/main" id="{C7C8D0FD-00A0-4FF1-9A89-14B4117463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189</xdr:col>
      <xdr:colOff>57151</xdr:colOff>
      <xdr:row>174</xdr:row>
      <xdr:rowOff>9525</xdr:rowOff>
    </xdr:from>
    <xdr:to>
      <xdr:col>191</xdr:col>
      <xdr:colOff>1488281</xdr:colOff>
      <xdr:row>189</xdr:row>
      <xdr:rowOff>154781</xdr:rowOff>
    </xdr:to>
    <xdr:graphicFrame macro="">
      <xdr:nvGraphicFramePr>
        <xdr:cNvPr id="52" name="Gráfico 51">
          <a:extLst>
            <a:ext uri="{FF2B5EF4-FFF2-40B4-BE49-F238E27FC236}">
              <a16:creationId xmlns:a16="http://schemas.microsoft.com/office/drawing/2014/main" id="{E521FF67-E232-4575-A0DC-DB974B206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123</xdr:col>
      <xdr:colOff>92076</xdr:colOff>
      <xdr:row>174</xdr:row>
      <xdr:rowOff>29105</xdr:rowOff>
    </xdr:from>
    <xdr:to>
      <xdr:col>128</xdr:col>
      <xdr:colOff>35455</xdr:colOff>
      <xdr:row>193</xdr:row>
      <xdr:rowOff>4900</xdr:rowOff>
    </xdr:to>
    <xdr:graphicFrame macro="">
      <xdr:nvGraphicFramePr>
        <xdr:cNvPr id="53" name="Gráfico 52">
          <a:extLst>
            <a:ext uri="{FF2B5EF4-FFF2-40B4-BE49-F238E27FC236}">
              <a16:creationId xmlns:a16="http://schemas.microsoft.com/office/drawing/2014/main" id="{FAC138D1-41AA-4FCF-A4A3-1B657EC61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73</xdr:col>
      <xdr:colOff>100541</xdr:colOff>
      <xdr:row>175</xdr:row>
      <xdr:rowOff>89958</xdr:rowOff>
    </xdr:from>
    <xdr:to>
      <xdr:col>77</xdr:col>
      <xdr:colOff>1404936</xdr:colOff>
      <xdr:row>194</xdr:row>
      <xdr:rowOff>65753</xdr:rowOff>
    </xdr:to>
    <xdr:graphicFrame macro="">
      <xdr:nvGraphicFramePr>
        <xdr:cNvPr id="54" name="Gráfico 53">
          <a:extLst>
            <a:ext uri="{FF2B5EF4-FFF2-40B4-BE49-F238E27FC236}">
              <a16:creationId xmlns:a16="http://schemas.microsoft.com/office/drawing/2014/main" id="{F8791FA5-62AE-42AC-B009-DBA850B5C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78</xdr:col>
      <xdr:colOff>0</xdr:colOff>
      <xdr:row>175</xdr:row>
      <xdr:rowOff>26771</xdr:rowOff>
    </xdr:from>
    <xdr:to>
      <xdr:col>78</xdr:col>
      <xdr:colOff>0</xdr:colOff>
      <xdr:row>193</xdr:row>
      <xdr:rowOff>189330</xdr:rowOff>
    </xdr:to>
    <xdr:graphicFrame macro="">
      <xdr:nvGraphicFramePr>
        <xdr:cNvPr id="58" name="Gráfico 57">
          <a:extLst>
            <a:ext uri="{FF2B5EF4-FFF2-40B4-BE49-F238E27FC236}">
              <a16:creationId xmlns:a16="http://schemas.microsoft.com/office/drawing/2014/main" id="{336A03F3-007C-4C7F-A209-9C1FDAA77F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62</xdr:col>
      <xdr:colOff>1492252</xdr:colOff>
      <xdr:row>176</xdr:row>
      <xdr:rowOff>52917</xdr:rowOff>
    </xdr:from>
    <xdr:to>
      <xdr:col>67</xdr:col>
      <xdr:colOff>1407583</xdr:colOff>
      <xdr:row>194</xdr:row>
      <xdr:rowOff>0</xdr:rowOff>
    </xdr:to>
    <xdr:graphicFrame macro="">
      <xdr:nvGraphicFramePr>
        <xdr:cNvPr id="61" name="Gráfico 60">
          <a:extLst>
            <a:ext uri="{FF2B5EF4-FFF2-40B4-BE49-F238E27FC236}">
              <a16:creationId xmlns:a16="http://schemas.microsoft.com/office/drawing/2014/main" id="{FB77DBB8-2DDB-4FBD-A09A-1F602E8F5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23</xdr:col>
      <xdr:colOff>38100</xdr:colOff>
      <xdr:row>173</xdr:row>
      <xdr:rowOff>133350</xdr:rowOff>
    </xdr:from>
    <xdr:to>
      <xdr:col>27</xdr:col>
      <xdr:colOff>1392190</xdr:colOff>
      <xdr:row>192</xdr:row>
      <xdr:rowOff>109145</xdr:rowOff>
    </xdr:to>
    <xdr:graphicFrame macro="">
      <xdr:nvGraphicFramePr>
        <xdr:cNvPr id="19" name="Gráfico 18">
          <a:extLst>
            <a:ext uri="{FF2B5EF4-FFF2-40B4-BE49-F238E27FC236}">
              <a16:creationId xmlns:a16="http://schemas.microsoft.com/office/drawing/2014/main" id="{7FEE23B3-6B20-40F0-A915-3247F6A43C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28575</xdr:colOff>
      <xdr:row>2</xdr:row>
      <xdr:rowOff>104775</xdr:rowOff>
    </xdr:from>
    <xdr:to>
      <xdr:col>9</xdr:col>
      <xdr:colOff>371475</xdr:colOff>
      <xdr:row>29</xdr:row>
      <xdr:rowOff>115919</xdr:rowOff>
    </xdr:to>
    <xdr:pic>
      <xdr:nvPicPr>
        <xdr:cNvPr id="2" name="Imagen 1">
          <a:extLst>
            <a:ext uri="{FF2B5EF4-FFF2-40B4-BE49-F238E27FC236}">
              <a16:creationId xmlns:a16="http://schemas.microsoft.com/office/drawing/2014/main" id="{094CB03D-7061-47C8-9EC4-1CAEF7ED290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405" t="7317"/>
        <a:stretch/>
      </xdr:blipFill>
      <xdr:spPr bwMode="auto">
        <a:xfrm>
          <a:off x="821055" y="470535"/>
          <a:ext cx="6682740" cy="4948904"/>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482600</xdr:colOff>
      <xdr:row>2</xdr:row>
      <xdr:rowOff>127000</xdr:rowOff>
    </xdr:from>
    <xdr:to>
      <xdr:col>13</xdr:col>
      <xdr:colOff>1221740</xdr:colOff>
      <xdr:row>16</xdr:row>
      <xdr:rowOff>304800</xdr:rowOff>
    </xdr:to>
    <xdr:graphicFrame macro="">
      <xdr:nvGraphicFramePr>
        <xdr:cNvPr id="17" name="Gráfico 16">
          <a:extLst>
            <a:ext uri="{FF2B5EF4-FFF2-40B4-BE49-F238E27FC236}">
              <a16:creationId xmlns:a16="http://schemas.microsoft.com/office/drawing/2014/main" id="{004D3BD9-E43D-48A8-AA97-093D645902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7</xdr:col>
      <xdr:colOff>166307</xdr:colOff>
      <xdr:row>5</xdr:row>
      <xdr:rowOff>116719</xdr:rowOff>
    </xdr:from>
    <xdr:to>
      <xdr:col>16</xdr:col>
      <xdr:colOff>60474</xdr:colOff>
      <xdr:row>26</xdr:row>
      <xdr:rowOff>159052</xdr:rowOff>
    </xdr:to>
    <xdr:graphicFrame macro="">
      <xdr:nvGraphicFramePr>
        <xdr:cNvPr id="63" name="Gráfico 62">
          <a:extLst>
            <a:ext uri="{FF2B5EF4-FFF2-40B4-BE49-F238E27FC236}">
              <a16:creationId xmlns:a16="http://schemas.microsoft.com/office/drawing/2014/main" id="{9CBF70A2-FA9D-4DD7-A2AE-4F8D8E8D2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304800</xdr:colOff>
      <xdr:row>7</xdr:row>
      <xdr:rowOff>33337</xdr:rowOff>
    </xdr:from>
    <xdr:to>
      <xdr:col>18</xdr:col>
      <xdr:colOff>216694</xdr:colOff>
      <xdr:row>34</xdr:row>
      <xdr:rowOff>140493</xdr:rowOff>
    </xdr:to>
    <xdr:graphicFrame macro="">
      <xdr:nvGraphicFramePr>
        <xdr:cNvPr id="7" name="Gráfico 6">
          <a:extLst>
            <a:ext uri="{FF2B5EF4-FFF2-40B4-BE49-F238E27FC236}">
              <a16:creationId xmlns:a16="http://schemas.microsoft.com/office/drawing/2014/main" id="{415BC49E-36EF-42B4-8962-B64FA3BC4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142875</xdr:colOff>
      <xdr:row>1</xdr:row>
      <xdr:rowOff>161926</xdr:rowOff>
    </xdr:from>
    <xdr:to>
      <xdr:col>4</xdr:col>
      <xdr:colOff>102093</xdr:colOff>
      <xdr:row>25</xdr:row>
      <xdr:rowOff>19050</xdr:rowOff>
    </xdr:to>
    <xdr:pic>
      <xdr:nvPicPr>
        <xdr:cNvPr id="3" name="Imagen 2">
          <a:extLst>
            <a:ext uri="{FF2B5EF4-FFF2-40B4-BE49-F238E27FC236}">
              <a16:creationId xmlns:a16="http://schemas.microsoft.com/office/drawing/2014/main" id="{9761D916-5274-66D1-A7F9-3550E332F4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52426"/>
          <a:ext cx="3007218" cy="4429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295275</xdr:colOff>
      <xdr:row>1</xdr:row>
      <xdr:rowOff>155802</xdr:rowOff>
    </xdr:from>
    <xdr:to>
      <xdr:col>8</xdr:col>
      <xdr:colOff>238124</xdr:colOff>
      <xdr:row>25</xdr:row>
      <xdr:rowOff>28576</xdr:rowOff>
    </xdr:to>
    <xdr:pic>
      <xdr:nvPicPr>
        <xdr:cNvPr id="4" name="Imagen 3">
          <a:extLst>
            <a:ext uri="{FF2B5EF4-FFF2-40B4-BE49-F238E27FC236}">
              <a16:creationId xmlns:a16="http://schemas.microsoft.com/office/drawing/2014/main" id="{1E3C754E-4496-F155-2695-5C4C4DEA51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43275" y="346302"/>
          <a:ext cx="2990849" cy="4444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504825</xdr:colOff>
      <xdr:row>2</xdr:row>
      <xdr:rowOff>19049</xdr:rowOff>
    </xdr:from>
    <xdr:to>
      <xdr:col>12</xdr:col>
      <xdr:colOff>477082</xdr:colOff>
      <xdr:row>25</xdr:row>
      <xdr:rowOff>19050</xdr:rowOff>
    </xdr:to>
    <xdr:pic>
      <xdr:nvPicPr>
        <xdr:cNvPr id="5" name="Imagen 4">
          <a:extLst>
            <a:ext uri="{FF2B5EF4-FFF2-40B4-BE49-F238E27FC236}">
              <a16:creationId xmlns:a16="http://schemas.microsoft.com/office/drawing/2014/main" id="{5938921C-9C13-D20D-7811-40E1D0E5AC4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00825" y="400049"/>
          <a:ext cx="3020257" cy="4381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702581</xdr:colOff>
      <xdr:row>1</xdr:row>
      <xdr:rowOff>123826</xdr:rowOff>
    </xdr:from>
    <xdr:to>
      <xdr:col>16</xdr:col>
      <xdr:colOff>709406</xdr:colOff>
      <xdr:row>25</xdr:row>
      <xdr:rowOff>28576</xdr:rowOff>
    </xdr:to>
    <xdr:pic>
      <xdr:nvPicPr>
        <xdr:cNvPr id="6" name="Imagen 5">
          <a:extLst>
            <a:ext uri="{FF2B5EF4-FFF2-40B4-BE49-F238E27FC236}">
              <a16:creationId xmlns:a16="http://schemas.microsoft.com/office/drawing/2014/main" id="{CEB2CE0C-080E-8E92-BC8F-2D7FCAC151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46581" y="314326"/>
          <a:ext cx="3054825" cy="447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6</xdr:col>
      <xdr:colOff>726280</xdr:colOff>
      <xdr:row>5</xdr:row>
      <xdr:rowOff>76201</xdr:rowOff>
    </xdr:from>
    <xdr:to>
      <xdr:col>18</xdr:col>
      <xdr:colOff>7143</xdr:colOff>
      <xdr:row>29</xdr:row>
      <xdr:rowOff>171451</xdr:rowOff>
    </xdr:to>
    <xdr:graphicFrame macro="">
      <xdr:nvGraphicFramePr>
        <xdr:cNvPr id="7" name="Gráfico 6">
          <a:extLst>
            <a:ext uri="{FF2B5EF4-FFF2-40B4-BE49-F238E27FC236}">
              <a16:creationId xmlns:a16="http://schemas.microsoft.com/office/drawing/2014/main" id="{F8359C66-5DAF-4B87-9E99-29A2C2646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2</xdr:col>
      <xdr:colOff>69539</xdr:colOff>
      <xdr:row>10</xdr:row>
      <xdr:rowOff>39588</xdr:rowOff>
    </xdr:from>
    <xdr:to>
      <xdr:col>9</xdr:col>
      <xdr:colOff>338330</xdr:colOff>
      <xdr:row>43</xdr:row>
      <xdr:rowOff>19050</xdr:rowOff>
    </xdr:to>
    <xdr:graphicFrame macro="">
      <xdr:nvGraphicFramePr>
        <xdr:cNvPr id="2" name="Gráfico 1">
          <a:extLst>
            <a:ext uri="{FF2B5EF4-FFF2-40B4-BE49-F238E27FC236}">
              <a16:creationId xmlns:a16="http://schemas.microsoft.com/office/drawing/2014/main" id="{9CB38AC5-F5C8-4EA8-9144-6DEE7C0C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2</xdr:col>
      <xdr:colOff>36563</xdr:colOff>
      <xdr:row>7</xdr:row>
      <xdr:rowOff>-1</xdr:rowOff>
    </xdr:from>
    <xdr:to>
      <xdr:col>13</xdr:col>
      <xdr:colOff>71437</xdr:colOff>
      <xdr:row>68</xdr:row>
      <xdr:rowOff>97896</xdr:rowOff>
    </xdr:to>
    <xdr:graphicFrame macro="">
      <xdr:nvGraphicFramePr>
        <xdr:cNvPr id="2" name="Gráfico 1">
          <a:extLst>
            <a:ext uri="{FF2B5EF4-FFF2-40B4-BE49-F238E27FC236}">
              <a16:creationId xmlns:a16="http://schemas.microsoft.com/office/drawing/2014/main" id="{188751BC-FD02-44D0-94A3-1E0EB5615B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172085</xdr:colOff>
      <xdr:row>9</xdr:row>
      <xdr:rowOff>476725</xdr:rowOff>
    </xdr:from>
    <xdr:to>
      <xdr:col>41</xdr:col>
      <xdr:colOff>300672</xdr:colOff>
      <xdr:row>23</xdr:row>
      <xdr:rowOff>32860</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194310</xdr:colOff>
      <xdr:row>9</xdr:row>
      <xdr:rowOff>434340</xdr:rowOff>
    </xdr:from>
    <xdr:to>
      <xdr:col>22</xdr:col>
      <xdr:colOff>170497</xdr:colOff>
      <xdr:row>22</xdr:row>
      <xdr:rowOff>539115</xdr:rowOff>
    </xdr:to>
    <xdr:graphicFrame macro="">
      <xdr:nvGraphicFramePr>
        <xdr:cNvPr id="5" name="Gráfico 4">
          <a:extLst>
            <a:ext uri="{FF2B5EF4-FFF2-40B4-BE49-F238E27FC236}">
              <a16:creationId xmlns:a16="http://schemas.microsoft.com/office/drawing/2014/main" id="{D8A9036E-3891-4A7B-9942-2068B6C88D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483551</xdr:colOff>
      <xdr:row>2</xdr:row>
      <xdr:rowOff>129358</xdr:rowOff>
    </xdr:from>
    <xdr:to>
      <xdr:col>18</xdr:col>
      <xdr:colOff>277811</xdr:colOff>
      <xdr:row>25</xdr:row>
      <xdr:rowOff>53158</xdr:rowOff>
    </xdr:to>
    <xdr:graphicFrame macro="">
      <xdr:nvGraphicFramePr>
        <xdr:cNvPr id="2" name="Gráfico 1">
          <a:extLst>
            <a:ext uri="{FF2B5EF4-FFF2-40B4-BE49-F238E27FC236}">
              <a16:creationId xmlns:a16="http://schemas.microsoft.com/office/drawing/2014/main" id="{E233FB19-CBCC-4876-8D41-4B4F5789DE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333375</xdr:colOff>
      <xdr:row>15</xdr:row>
      <xdr:rowOff>0</xdr:rowOff>
    </xdr:from>
    <xdr:to>
      <xdr:col>8</xdr:col>
      <xdr:colOff>1036637</xdr:colOff>
      <xdr:row>50</xdr:row>
      <xdr:rowOff>107157</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394950</xdr:colOff>
      <xdr:row>11</xdr:row>
      <xdr:rowOff>182675</xdr:rowOff>
    </xdr:from>
    <xdr:to>
      <xdr:col>7</xdr:col>
      <xdr:colOff>602118</xdr:colOff>
      <xdr:row>45</xdr:row>
      <xdr:rowOff>1700</xdr:rowOff>
    </xdr:to>
    <xdr:grpSp>
      <xdr:nvGrpSpPr>
        <xdr:cNvPr id="6" name="Grupo 5">
          <a:extLst>
            <a:ext uri="{FF2B5EF4-FFF2-40B4-BE49-F238E27FC236}">
              <a16:creationId xmlns:a16="http://schemas.microsoft.com/office/drawing/2014/main" id="{E75D180B-6B3D-45AE-41FD-16719C7468FA}"/>
            </a:ext>
          </a:extLst>
        </xdr:cNvPr>
        <xdr:cNvGrpSpPr/>
      </xdr:nvGrpSpPr>
      <xdr:grpSpPr>
        <a:xfrm>
          <a:off x="848521" y="2377961"/>
          <a:ext cx="9187883" cy="6604453"/>
          <a:chOff x="797721" y="2218304"/>
          <a:chExt cx="8306140" cy="6110967"/>
        </a:xfrm>
      </xdr:grpSpPr>
      <xdr:graphicFrame macro="">
        <xdr:nvGraphicFramePr>
          <xdr:cNvPr id="7" name="Gráfico 6">
            <a:extLst>
              <a:ext uri="{FF2B5EF4-FFF2-40B4-BE49-F238E27FC236}">
                <a16:creationId xmlns:a16="http://schemas.microsoft.com/office/drawing/2014/main" id="{00000000-0008-0000-0200-000007000000}"/>
              </a:ext>
            </a:extLst>
          </xdr:cNvPr>
          <xdr:cNvGraphicFramePr>
            <a:graphicFrameLocks/>
          </xdr:cNvGraphicFramePr>
        </xdr:nvGraphicFramePr>
        <xdr:xfrm>
          <a:off x="797721" y="2218304"/>
          <a:ext cx="8306140" cy="611096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4" name="CuadroTexto 2">
            <a:extLst>
              <a:ext uri="{FF2B5EF4-FFF2-40B4-BE49-F238E27FC236}">
                <a16:creationId xmlns:a16="http://schemas.microsoft.com/office/drawing/2014/main" id="{00000000-0008-0000-0200-00000E000000}"/>
              </a:ext>
            </a:extLst>
          </xdr:cNvPr>
          <xdr:cNvSpPr txBox="1"/>
        </xdr:nvSpPr>
        <xdr:spPr>
          <a:xfrm>
            <a:off x="7445367" y="5528156"/>
            <a:ext cx="601336" cy="2080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CO" sz="1100" b="1"/>
              <a:t>719</a:t>
            </a:r>
          </a:p>
        </xdr:txBody>
      </xdr:sp>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a:off x="2554039" y="2461357"/>
            <a:ext cx="601336" cy="2080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t>2373</a:t>
            </a:r>
          </a:p>
        </xdr:txBody>
      </xdr:sp>
    </xdr:grpSp>
    <xdr:clientData/>
  </xdr:twoCellAnchor>
</xdr:wsDr>
</file>

<file path=xl/drawings/drawing8.xml><?xml version="1.0" encoding="utf-8"?>
<c:userShapes xmlns:c="http://schemas.openxmlformats.org/drawingml/2006/chart">
  <cdr:relSizeAnchor xmlns:cdr="http://schemas.openxmlformats.org/drawingml/2006/chartDrawing">
    <cdr:from>
      <cdr:x>0.50118</cdr:x>
      <cdr:y>0.57638</cdr:y>
    </cdr:from>
    <cdr:to>
      <cdr:x>0.57692</cdr:x>
      <cdr:y>0.61042</cdr:y>
    </cdr:to>
    <cdr:sp macro="" textlink="">
      <cdr:nvSpPr>
        <cdr:cNvPr id="2" name="CuadroTexto 2"/>
        <cdr:cNvSpPr txBox="1"/>
      </cdr:nvSpPr>
      <cdr:spPr>
        <a:xfrm xmlns:a="http://schemas.openxmlformats.org/drawingml/2006/main">
          <a:off x="4162871" y="3522230"/>
          <a:ext cx="629107" cy="20801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sz="1100" b="1"/>
            <a:t>600</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247197</xdr:colOff>
      <xdr:row>14</xdr:row>
      <xdr:rowOff>324303</xdr:rowOff>
    </xdr:from>
    <xdr:to>
      <xdr:col>10</xdr:col>
      <xdr:colOff>278153</xdr:colOff>
      <xdr:row>30</xdr:row>
      <xdr:rowOff>96383</xdr:rowOff>
    </xdr:to>
    <xdr:grpSp>
      <xdr:nvGrpSpPr>
        <xdr:cNvPr id="12" name="Grupo 11">
          <a:extLst>
            <a:ext uri="{FF2B5EF4-FFF2-40B4-BE49-F238E27FC236}">
              <a16:creationId xmlns:a16="http://schemas.microsoft.com/office/drawing/2014/main" id="{5A72371F-4849-94D8-D90F-6188E3E0D894}"/>
            </a:ext>
          </a:extLst>
        </xdr:cNvPr>
        <xdr:cNvGrpSpPr/>
      </xdr:nvGrpSpPr>
      <xdr:grpSpPr>
        <a:xfrm>
          <a:off x="1118054" y="3118303"/>
          <a:ext cx="10009528" cy="6013223"/>
          <a:chOff x="8778875" y="174625"/>
          <a:chExt cx="8793956" cy="5881687"/>
        </a:xfrm>
      </xdr:grpSpPr>
      <xdr:graphicFrame macro="">
        <xdr:nvGraphicFramePr>
          <xdr:cNvPr id="8" name="Gráfico 7">
            <a:extLst>
              <a:ext uri="{FF2B5EF4-FFF2-40B4-BE49-F238E27FC236}">
                <a16:creationId xmlns:a16="http://schemas.microsoft.com/office/drawing/2014/main" id="{00000000-0008-0000-0300-000008000000}"/>
              </a:ext>
            </a:extLst>
          </xdr:cNvPr>
          <xdr:cNvGraphicFramePr>
            <a:graphicFrameLocks/>
          </xdr:cNvGraphicFramePr>
        </xdr:nvGraphicFramePr>
        <xdr:xfrm>
          <a:off x="8778875" y="174625"/>
          <a:ext cx="8793956" cy="588168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9" name="CuadroTexto 2">
            <a:extLst>
              <a:ext uri="{FF2B5EF4-FFF2-40B4-BE49-F238E27FC236}">
                <a16:creationId xmlns:a16="http://schemas.microsoft.com/office/drawing/2014/main" id="{00000000-0008-0000-0300-000009000000}"/>
              </a:ext>
            </a:extLst>
          </xdr:cNvPr>
          <xdr:cNvSpPr txBox="1"/>
        </xdr:nvSpPr>
        <xdr:spPr>
          <a:xfrm>
            <a:off x="10557824" y="3416144"/>
            <a:ext cx="583407" cy="214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CO" sz="1100" b="1"/>
              <a:t>1289</a:t>
            </a:r>
          </a:p>
        </xdr:txBody>
      </xdr:sp>
      <xdr:sp macro="" textlink="">
        <xdr:nvSpPr>
          <xdr:cNvPr id="10" name="CuadroTexto 2">
            <a:extLst>
              <a:ext uri="{FF2B5EF4-FFF2-40B4-BE49-F238E27FC236}">
                <a16:creationId xmlns:a16="http://schemas.microsoft.com/office/drawing/2014/main" id="{00000000-0008-0000-0300-00000A000000}"/>
              </a:ext>
            </a:extLst>
          </xdr:cNvPr>
          <xdr:cNvSpPr txBox="1"/>
        </xdr:nvSpPr>
        <xdr:spPr>
          <a:xfrm>
            <a:off x="12958536" y="653710"/>
            <a:ext cx="583407" cy="214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CO" sz="1100" b="1"/>
              <a:t>4037</a:t>
            </a:r>
          </a:p>
        </xdr:txBody>
      </xdr:sp>
      <xdr:sp macro="" textlink="">
        <xdr:nvSpPr>
          <xdr:cNvPr id="11" name="CuadroTexto 2">
            <a:extLst>
              <a:ext uri="{FF2B5EF4-FFF2-40B4-BE49-F238E27FC236}">
                <a16:creationId xmlns:a16="http://schemas.microsoft.com/office/drawing/2014/main" id="{00000000-0008-0000-0300-00000B000000}"/>
              </a:ext>
            </a:extLst>
          </xdr:cNvPr>
          <xdr:cNvSpPr txBox="1"/>
        </xdr:nvSpPr>
        <xdr:spPr>
          <a:xfrm>
            <a:off x="15348292" y="2626558"/>
            <a:ext cx="583407" cy="214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CO" sz="1100" b="1"/>
              <a:t>2181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0887375b/Portafolio%202007%20-%2020011/SAS/Activo%20Petrobras/Petrobras/PORTAFOLIO%202007-2011/GERENCIA/GEMP/AVEC/AVEC2000/Jupter3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0887375b/Portafolio%202007%20-%2020011/SAS/Activo%20Petrobras/Petrobras/PORTAFOLIO%202007-2011/GERENCIA/GEMP/AVEC/AVEC2000/Jupter3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0887375b/Portafolio%202007%20-%2020011/Mis%20documentos/RESERVAS%20COMPROMISOS%20A%20JUNI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0887375b/Portafolio%202007%20-%2020011/Mis%20documentos/RESERVAS%20COMPROMISOS%20A%20JUNI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Input"/>
      <sheetName val="Summary"/>
      <sheetName val="LoanCalc"/>
      <sheetName val="CorpTax"/>
      <sheetName val="Export"/>
      <sheetName val="Import"/>
      <sheetName val="Yspack"/>
      <sheetName val="list"/>
      <sheetName val="4-AGO-04"/>
      <sheetName val="Lists"/>
      <sheetName val="CAPEX ACACIAS 90K"/>
      <sheetName val="API93"/>
      <sheetName val="DMS-C"/>
      <sheetName val="CAPEX CHICHIMENE 100K"/>
      <sheetName val="EQUIPOS"/>
      <sheetName val="DIARIO"/>
      <sheetName val="MANO DE OBRA"/>
      <sheetName val="recurso OT 4"/>
      <sheetName val="UNIDAD DE MEDIDAS"/>
      <sheetName val="BASE"/>
      <sheetName val="Constantes Generales"/>
      <sheetName val="Prestaciones Sociales"/>
      <sheetName val="DATOSBP"/>
      <sheetName val="DATOSPB"/>
      <sheetName val="PESOS"/>
      <sheetName val="DATOS"/>
      <sheetName val="informe avance campo"/>
      <sheetName val="7422CW00"/>
      <sheetName val="RECURSOS"/>
      <sheetName val="PRECIARIO"/>
      <sheetName val="CRUDOS"/>
      <sheetName val="TERCEROS 02_12"/>
      <sheetName val="H4 Inf Adicional KP"/>
      <sheetName val="Jupter3b"/>
      <sheetName val="DISCOUNTS"/>
      <sheetName val="LISTA DE RECURSOS"/>
      <sheetName val="LISTA DE ACTIVIDADES"/>
      <sheetName val="LISTAS DE IMPRODUCTIVIDADES"/>
      <sheetName val="CTRL ACTAS"/>
      <sheetName val="ODS"/>
      <sheetName val="CAPEX_ACACIAS_90K"/>
      <sheetName val="STAT&quot;D&quot;"/>
      <sheetName val="Hoja1 (2)"/>
      <sheetName val="Hoja3 (2)"/>
      <sheetName val="INST"/>
      <sheetName val="MOD-DEV.XLS"/>
      <sheetName val="Tablas_Apoyo"/>
      <sheetName val="PROGRAMACION $"/>
      <sheetName val="PROGRAMACION HH"/>
      <sheetName val="Listas"/>
      <sheetName val="FRENTES ESPECIFICOS"/>
      <sheetName val="EN PODER DE ECP"/>
      <sheetName val="RESUMEN GENERAL"/>
      <sheetName val="sipra II fase IV"/>
      <sheetName val="ppto Obra"/>
      <sheetName val="gerencia - interv"/>
      <sheetName val="umm"/>
      <sheetName val="Precomisi"/>
      <sheetName val="RESUMEN CAPEX CONST"/>
      <sheetName val=" CAPEX EN EL t CONST"/>
      <sheetName val="asunciones"/>
      <sheetName val="Datos_CO"/>
      <sheetName val="RESUMEN"/>
      <sheetName val="UNITARIO SIN MATERIAL"/>
      <sheetName val="Cuadro de control de personal"/>
      <sheetName val="AUX."/>
      <sheetName val="Macro1"/>
      <sheetName val="INF. DIARIO"/>
      <sheetName val="INF. SEMANAL"/>
      <sheetName val="CLUSTER"/>
      <sheetName val="HH y HE"/>
      <sheetName val="HSE"/>
      <sheetName val="lluvias"/>
      <sheetName val="PDT"/>
      <sheetName val="EJECUCIÓN DIARIA"/>
      <sheetName val="Ejecutado Día A Día"/>
      <sheetName val="SEGUIMIENTO ECONOMICO WIP"/>
      <sheetName val="Ejecutado Presup.Diario"/>
      <sheetName val="Ejecutado Acum.Presup"/>
      <sheetName val="Ejecutado Acum.Fisico"/>
      <sheetName val="% Fisico Ejecutado"/>
      <sheetName val="CC"/>
      <sheetName val="Curva S"/>
      <sheetName val="PROYECCIONES"/>
      <sheetName val="DATABASE"/>
      <sheetName val="Listas despliegue"/>
      <sheetName val="PORTADA"/>
      <sheetName val="GENERALIDADES"/>
      <sheetName val="CAPEX"/>
      <sheetName val="CBE 1513"/>
      <sheetName val="Hoja1"/>
      <sheetName val="1.3.4"/>
      <sheetName val="1.4.4"/>
      <sheetName val="1.5.4"/>
      <sheetName val="1.5.5"/>
      <sheetName val="1.5.6"/>
      <sheetName val="1.5.7 "/>
      <sheetName val="CL-77"/>
      <sheetName val="CUADRO DE CANT"/>
      <sheetName val="Q. Ejec."/>
      <sheetName val="Resumen Gerencial"/>
      <sheetName val="DETALLADO SISTEMAS "/>
      <sheetName val="Sistemas Rev.5"/>
      <sheetName val="MATRIZ ACORDIONERO F2"/>
      <sheetName val="ETIQUETAS"/>
      <sheetName val="PARAMETROS"/>
      <sheetName val="PARAMETROS "/>
      <sheetName val="Curva S Llanos"/>
      <sheetName val="AUX"/>
      <sheetName val="MARCO"/>
      <sheetName val="Informe díario"/>
      <sheetName val="Picklist"/>
      <sheetName val="CAPEX_ACACIAS_90K1"/>
      <sheetName val="MANO_DE_OBRA"/>
      <sheetName val="CAPEX_CHICHIMENE_100K"/>
      <sheetName val="recurso_OT_4"/>
      <sheetName val="LISTA_DE_RECURSOS"/>
      <sheetName val="LISTA_DE_ACTIVIDADES"/>
      <sheetName val="LISTAS_DE_IMPRODUCTIVIDADES"/>
      <sheetName val="UNIDAD_DE_MEDIDAS"/>
      <sheetName val="Hoja1_(2)"/>
      <sheetName val="Hoja3_(2)"/>
      <sheetName val="Constantes_Generales"/>
      <sheetName val="Prestaciones_Sociales"/>
      <sheetName val="informe_avance_campo"/>
      <sheetName val="TERCEROS_02_12"/>
      <sheetName val="H4_Inf_Adicional_KP"/>
      <sheetName val="CTRL_ACTAS"/>
      <sheetName val="MOD-DEV_XLS"/>
      <sheetName val="PROGRAMACION_$"/>
      <sheetName val="PROGRAMACION_HH"/>
      <sheetName val="FRENTES_ESPECIFICOS"/>
      <sheetName val="EN_PODER_DE_ECP"/>
      <sheetName val="RESUMEN_GENERAL"/>
      <sheetName val="sipra_II_fase_IV"/>
      <sheetName val="ppto_Obra"/>
      <sheetName val="gerencia_-_interv"/>
      <sheetName val="RESUMEN_CAPEX_CONST"/>
      <sheetName val="_CAPEX_EN_EL_t_CONST"/>
      <sheetName val="UNITARIO_SIN_MATERIAL"/>
      <sheetName val="Cuadro_de_control_de_personal"/>
      <sheetName val="AUX_"/>
      <sheetName val="INF__DIARIO"/>
      <sheetName val="INF__SEMANAL"/>
      <sheetName val="HH_y_HE"/>
      <sheetName val="EJECUCIÓN_DIARIA"/>
      <sheetName val="Ejecutado_Día_A_Día"/>
      <sheetName val="SEGUIMIENTO_ECONOMICO_WIP"/>
      <sheetName val="Ejecutado_Presup_Diario"/>
      <sheetName val="Ejecutado_Acum_Presup"/>
      <sheetName val="Ejecutado_Acum_Fisico"/>
      <sheetName val="%_Fisico_Ejecutado"/>
      <sheetName val="Curva_S"/>
      <sheetName val="Listas_despliegue"/>
      <sheetName val="CBE_1513"/>
      <sheetName val="1_3_4"/>
      <sheetName val="1_4_4"/>
      <sheetName val="1_5_4"/>
      <sheetName val="1_5_5"/>
      <sheetName val="1_5_6"/>
      <sheetName val="1_5_7_"/>
      <sheetName val="CAPEX_ACACIAS_90K2"/>
      <sheetName val="MANO_DE_OBRA1"/>
      <sheetName val="CAPEX_CHICHIMENE_100K1"/>
      <sheetName val="recurso_OT_41"/>
      <sheetName val="LISTA_DE_RECURSOS1"/>
      <sheetName val="LISTA_DE_ACTIVIDADES1"/>
      <sheetName val="LISTAS_DE_IMPRODUCTIVIDADES1"/>
      <sheetName val="UNIDAD_DE_MEDIDAS1"/>
      <sheetName val="Hoja1_(2)1"/>
      <sheetName val="Hoja3_(2)1"/>
      <sheetName val="Constantes_Generales1"/>
      <sheetName val="Prestaciones_Sociales1"/>
      <sheetName val="informe_avance_campo1"/>
      <sheetName val="TERCEROS_02_121"/>
      <sheetName val="H4_Inf_Adicional_KP1"/>
      <sheetName val="CTRL_ACTAS1"/>
      <sheetName val="MOD-DEV_XLS1"/>
      <sheetName val="PROGRAMACION_$1"/>
      <sheetName val="PROGRAMACION_HH1"/>
      <sheetName val="FRENTES_ESPECIFICOS1"/>
      <sheetName val="EN_PODER_DE_ECP1"/>
      <sheetName val="RESUMEN_GENERAL1"/>
      <sheetName val="sipra_II_fase_IV1"/>
      <sheetName val="ppto_Obra1"/>
      <sheetName val="gerencia_-_interv1"/>
      <sheetName val="RESUMEN_CAPEX_CONST1"/>
      <sheetName val="_CAPEX_EN_EL_t_CONST1"/>
      <sheetName val="UNITARIO_SIN_MATERIAL1"/>
      <sheetName val="Cuadro_de_control_de_personal1"/>
      <sheetName val="AUX_1"/>
      <sheetName val="INF__DIARIO1"/>
      <sheetName val="INF__SEMANAL1"/>
      <sheetName val="HH_y_HE1"/>
      <sheetName val="EJECUCIÓN_DIARIA1"/>
      <sheetName val="Ejecutado_Día_A_Día1"/>
      <sheetName val="SEGUIMIENTO_ECONOMICO_WIP1"/>
      <sheetName val="Ejecutado_Presup_Diario1"/>
      <sheetName val="Ejecutado_Acum_Presup1"/>
      <sheetName val="Ejecutado_Acum_Fisico1"/>
      <sheetName val="%_Fisico_Ejecutado1"/>
      <sheetName val="Curva_S1"/>
      <sheetName val="Listas_despliegue1"/>
      <sheetName val="CBE_15131"/>
      <sheetName val="1_3_41"/>
      <sheetName val="1_4_41"/>
      <sheetName val="1_5_41"/>
      <sheetName val="1_5_51"/>
      <sheetName val="1_5_61"/>
      <sheetName val="1_5_7_1"/>
      <sheetName val="CUADRO_DE_CANT"/>
      <sheetName val="Q__Ejec_"/>
      <sheetName val="PARAMETROS_"/>
      <sheetName val="Curva_S_Llanos"/>
      <sheetName val="CAPEX_ACACIAS_90K3"/>
      <sheetName val="MANO_DE_OBRA2"/>
      <sheetName val="CAPEX_CHICHIMENE_100K2"/>
      <sheetName val="recurso_OT_42"/>
      <sheetName val="LISTA_DE_RECURSOS2"/>
      <sheetName val="LISTA_DE_ACTIVIDADES2"/>
      <sheetName val="LISTAS_DE_IMPRODUCTIVIDADES2"/>
      <sheetName val="UNIDAD_DE_MEDIDAS2"/>
      <sheetName val="Hoja1_(2)2"/>
      <sheetName val="Hoja3_(2)2"/>
      <sheetName val="Constantes_Generales2"/>
      <sheetName val="Prestaciones_Sociales2"/>
      <sheetName val="informe_avance_campo2"/>
      <sheetName val="TERCEROS_02_122"/>
      <sheetName val="H4_Inf_Adicional_KP2"/>
      <sheetName val="CTRL_ACTAS2"/>
      <sheetName val="MOD-DEV_XLS2"/>
      <sheetName val="PROGRAMACION_$2"/>
      <sheetName val="PROGRAMACION_HH2"/>
      <sheetName val="FRENTES_ESPECIFICOS2"/>
      <sheetName val="EN_PODER_DE_ECP2"/>
      <sheetName val="RESUMEN_GENERAL2"/>
      <sheetName val="sipra_II_fase_IV2"/>
      <sheetName val="ppto_Obra2"/>
      <sheetName val="gerencia_-_interv2"/>
      <sheetName val="RESUMEN_CAPEX_CONST2"/>
      <sheetName val="_CAPEX_EN_EL_t_CONST2"/>
      <sheetName val="UNITARIO_SIN_MATERIAL2"/>
      <sheetName val="Cuadro_de_control_de_personal2"/>
      <sheetName val="AUX_2"/>
      <sheetName val="INF__DIARIO2"/>
      <sheetName val="INF__SEMANAL2"/>
      <sheetName val="HH_y_HE2"/>
      <sheetName val="EJECUCIÓN_DIARIA2"/>
      <sheetName val="Ejecutado_Día_A_Día2"/>
      <sheetName val="SEGUIMIENTO_ECONOMICO_WIP2"/>
      <sheetName val="Ejecutado_Presup_Diario2"/>
      <sheetName val="Ejecutado_Acum_Presup2"/>
      <sheetName val="Ejecutado_Acum_Fisico2"/>
      <sheetName val="%_Fisico_Ejecutado2"/>
      <sheetName val="Curva_S2"/>
      <sheetName val="Listas_despliegue2"/>
      <sheetName val="CBE_15132"/>
      <sheetName val="1_3_42"/>
      <sheetName val="1_4_42"/>
      <sheetName val="1_5_42"/>
      <sheetName val="1_5_52"/>
      <sheetName val="1_5_62"/>
      <sheetName val="1_5_7_2"/>
      <sheetName val="CUADRO_DE_CANT1"/>
      <sheetName val="Q__Ejec_1"/>
      <sheetName val="PARAMETROS_1"/>
      <sheetName val="Curva_S_Llanos1"/>
      <sheetName val="GCB2000"/>
      <sheetName val="FACTORES"/>
      <sheetName val="CONSOLIDADO"/>
      <sheetName val="lista"/>
      <sheetName val="MDO"/>
      <sheetName val="Estructura de Control"/>
      <sheetName val="Tarifas Equipos"/>
      <sheetName val="FRENTE OBRA"/>
      <sheetName val="ID 200123"/>
      <sheetName val="ID 200124"/>
      <sheetName val="DATOS ADPA Huila"/>
      <sheetName val="TABLAS"/>
      <sheetName val="Drop Down Lists2"/>
      <sheetName val="Hoja3"/>
      <sheetName val="pre acta 4"/>
      <sheetName val="Acumulado facturado"/>
      <sheetName val="Cover"/>
      <sheetName val="Propuesta"/>
      <sheetName val="Resumen Costos "/>
      <sheetName val="A - Proceso"/>
      <sheetName val="B - Mecánica"/>
      <sheetName val="C - Instrumentación"/>
      <sheetName val="D - Eléctrica"/>
      <sheetName val="E - Tubería"/>
      <sheetName val="F - Estructuras"/>
      <sheetName val="G - Civil"/>
      <sheetName val="H - Ambiental"/>
      <sheetName val="I - Seguridad Técnica"/>
      <sheetName val="I - SCI"/>
      <sheetName val="J - CAPEX"/>
      <sheetName val="Gerencia"/>
      <sheetName val="Sheet3"/>
      <sheetName val="REL"/>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REL (2)"/>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REL (3)"/>
      <sheetName val="1.8"/>
      <sheetName val="1,9"/>
      <sheetName val="1,10"/>
      <sheetName val="1,11"/>
      <sheetName val="1,12"/>
      <sheetName val="2,11"/>
      <sheetName val="3,5"/>
      <sheetName val="3,6"/>
      <sheetName val="3,7"/>
      <sheetName val="3,14"/>
      <sheetName val="4,1"/>
      <sheetName val="4,2"/>
      <sheetName val="5,1"/>
      <sheetName val="5,12"/>
      <sheetName val="6,4"/>
      <sheetName val="6,7"/>
      <sheetName val="6,14"/>
      <sheetName val="6,15"/>
      <sheetName val="6,16"/>
      <sheetName val="6,17"/>
      <sheetName val="6,18"/>
      <sheetName val="6,19"/>
      <sheetName val="6,20"/>
      <sheetName val="6,21"/>
      <sheetName val="6,22"/>
      <sheetName val="6,23"/>
      <sheetName val="6,24"/>
      <sheetName val="6,25"/>
      <sheetName val="6,26"/>
      <sheetName val="6,27"/>
      <sheetName val="6,28"/>
      <sheetName val="6,29"/>
      <sheetName val="6,30"/>
      <sheetName val="6,31"/>
      <sheetName val="6,32"/>
      <sheetName val="6,34"/>
      <sheetName val="8,3"/>
      <sheetName val="8,5"/>
      <sheetName val="39 (2)"/>
      <sheetName val="42 (2)"/>
      <sheetName val="43 (2)"/>
      <sheetName val="44 (2)"/>
      <sheetName val="45 (2)"/>
      <sheetName val="46 (2)"/>
      <sheetName val="47 (2)"/>
      <sheetName val="48 (2)"/>
      <sheetName val="49 (2)"/>
      <sheetName val="50 (2)"/>
      <sheetName val="51 (2)"/>
      <sheetName val="52 (2)"/>
      <sheetName val="53 (2)"/>
      <sheetName val="54 (2)"/>
      <sheetName val="55 (2)"/>
      <sheetName val="56 (2)"/>
      <sheetName val="57 (2)"/>
      <sheetName val="REL (4)"/>
      <sheetName val="1 (2)"/>
      <sheetName val="2 (2)"/>
      <sheetName val="3 (2)"/>
      <sheetName val="4 (2)"/>
      <sheetName val="5 (2)"/>
      <sheetName val="6 (2)"/>
      <sheetName val="7 (2)"/>
      <sheetName val="8 (2)"/>
      <sheetName val="9 (2)"/>
      <sheetName val="10 (2)"/>
      <sheetName val="10 (1)"/>
      <sheetName val="11 (2)"/>
      <sheetName val="12 (2)"/>
      <sheetName val="13 (2)"/>
      <sheetName val="14 (2)"/>
      <sheetName val="15 (2)"/>
      <sheetName val="15 (1)"/>
      <sheetName val="15 (3)"/>
      <sheetName val="15 (4)"/>
      <sheetName val="15 (5)"/>
      <sheetName val="15 (6)"/>
      <sheetName val="16 (2)"/>
      <sheetName val="17 (2)"/>
      <sheetName val="18 (2)"/>
      <sheetName val="19 (2)"/>
      <sheetName val="20 (2)"/>
      <sheetName val="21 (2)"/>
      <sheetName val="MANO OBRA G.T."/>
      <sheetName val="1 (3)"/>
      <sheetName val="2 (3)"/>
      <sheetName val="3 (3)"/>
      <sheetName val="4 (3)"/>
      <sheetName val="5 (3)"/>
      <sheetName val="1 (6)"/>
      <sheetName val="59 (3)"/>
      <sheetName val="8 (4)"/>
      <sheetName val="28 (3)"/>
      <sheetName val="25 (3)"/>
      <sheetName val="28 (2)"/>
      <sheetName val="199"/>
      <sheetName val="200"/>
      <sheetName val="201"/>
      <sheetName val="202"/>
      <sheetName val="203"/>
      <sheetName val="204"/>
      <sheetName val="205"/>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MATERIALES"/>
      <sheetName val="243"/>
      <sheetName val="244"/>
      <sheetName val="245"/>
      <sheetName val="246"/>
      <sheetName val="247"/>
      <sheetName val="248"/>
      <sheetName val="249"/>
      <sheetName val="250"/>
      <sheetName val="TRES"/>
      <sheetName val="1.8.1 ACTA 04"/>
      <sheetName val="1.8.1 ACTA 05"/>
      <sheetName val="OE GR NAL FACILIDADES"/>
      <sheetName val="NORORIENTAL"/>
      <sheetName val="STAP PIA"/>
      <sheetName val="TRES "/>
      <sheetName val="PRESUPUESTO"/>
      <sheetName val="strsumm0"/>
      <sheetName val="g.g"/>
      <sheetName val="LISTADOS"/>
      <sheetName val="Estructura_de_Control"/>
      <sheetName val="Tarifas_Equipos"/>
      <sheetName val="FRENTE_OBRA"/>
      <sheetName val="Resumen_Gerencial"/>
      <sheetName val="DETALLADO_SISTEMAS_"/>
      <sheetName val="Sistemas_Rev_5"/>
      <sheetName val="MATRIZ_ACORDIONERO_F2"/>
      <sheetName val="Informe_díario"/>
      <sheetName val="COM-306"/>
      <sheetName val="Data"/>
      <sheetName val="Hoja2"/>
    </sheetNames>
    <sheetDataSet>
      <sheetData sheetId="0" refreshError="1">
        <row r="3">
          <cell r="M3" t="str">
            <v>PRESUPUESTO</v>
          </cell>
        </row>
        <row r="48">
          <cell r="U48">
            <v>17</v>
          </cell>
        </row>
      </sheetData>
      <sheetData sheetId="1" refreshError="1">
        <row r="3">
          <cell r="M3">
            <v>1</v>
          </cell>
        </row>
      </sheetData>
      <sheetData sheetId="2" refreshError="1"/>
      <sheetData sheetId="3" refreshError="1"/>
      <sheetData sheetId="4" refreshError="1">
        <row r="3">
          <cell r="M3">
            <v>1</v>
          </cell>
        </row>
        <row r="75">
          <cell r="G75">
            <v>1996</v>
          </cell>
        </row>
        <row r="76">
          <cell r="G76">
            <v>1997</v>
          </cell>
        </row>
        <row r="77">
          <cell r="G77">
            <v>1998</v>
          </cell>
        </row>
        <row r="78">
          <cell r="G78">
            <v>1999</v>
          </cell>
        </row>
        <row r="79">
          <cell r="G79">
            <v>2000</v>
          </cell>
        </row>
        <row r="80">
          <cell r="G80">
            <v>2001</v>
          </cell>
        </row>
        <row r="81">
          <cell r="G81">
            <v>2002</v>
          </cell>
        </row>
        <row r="82">
          <cell r="G82">
            <v>2003</v>
          </cell>
        </row>
        <row r="83">
          <cell r="G83">
            <v>2004</v>
          </cell>
        </row>
        <row r="84">
          <cell r="G84">
            <v>2005</v>
          </cell>
        </row>
        <row r="85">
          <cell r="G85">
            <v>2006</v>
          </cell>
        </row>
        <row r="86">
          <cell r="G86">
            <v>2007</v>
          </cell>
        </row>
        <row r="87">
          <cell r="G87">
            <v>2008</v>
          </cell>
        </row>
        <row r="88">
          <cell r="G88">
            <v>2009</v>
          </cell>
        </row>
        <row r="89">
          <cell r="G89">
            <v>2010</v>
          </cell>
        </row>
        <row r="90">
          <cell r="G90">
            <v>2011</v>
          </cell>
        </row>
        <row r="91">
          <cell r="G91">
            <v>2012</v>
          </cell>
        </row>
        <row r="92">
          <cell r="G92">
            <v>2013</v>
          </cell>
        </row>
        <row r="93">
          <cell r="G93">
            <v>2014</v>
          </cell>
        </row>
        <row r="94">
          <cell r="G94">
            <v>2015</v>
          </cell>
        </row>
        <row r="95">
          <cell r="G95">
            <v>2016</v>
          </cell>
        </row>
        <row r="96">
          <cell r="G96">
            <v>2017</v>
          </cell>
        </row>
        <row r="97">
          <cell r="G97">
            <v>2018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3">
          <cell r="M3">
            <v>0</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3">
          <cell r="M3">
            <v>0</v>
          </cell>
        </row>
      </sheetData>
      <sheetData sheetId="55">
        <row r="3">
          <cell r="M3">
            <v>0</v>
          </cell>
        </row>
      </sheetData>
      <sheetData sheetId="56">
        <row r="3">
          <cell r="M3">
            <v>0</v>
          </cell>
        </row>
      </sheetData>
      <sheetData sheetId="57">
        <row r="3">
          <cell r="M3">
            <v>0</v>
          </cell>
        </row>
      </sheetData>
      <sheetData sheetId="58">
        <row r="3">
          <cell r="M3">
            <v>0</v>
          </cell>
        </row>
      </sheetData>
      <sheetData sheetId="59">
        <row r="3">
          <cell r="M3">
            <v>0</v>
          </cell>
        </row>
      </sheetData>
      <sheetData sheetId="60">
        <row r="3">
          <cell r="M3">
            <v>0</v>
          </cell>
        </row>
      </sheetData>
      <sheetData sheetId="61">
        <row r="3">
          <cell r="M3">
            <v>0</v>
          </cell>
        </row>
      </sheetData>
      <sheetData sheetId="62">
        <row r="3">
          <cell r="M3" t="str">
            <v>Locación</v>
          </cell>
        </row>
      </sheetData>
      <sheetData sheetId="63" refreshError="1"/>
      <sheetData sheetId="64" refreshError="1"/>
      <sheetData sheetId="65" refreshError="1"/>
      <sheetData sheetId="66" refreshError="1"/>
      <sheetData sheetId="67" refreshError="1"/>
      <sheetData sheetId="68">
        <row r="3">
          <cell r="M3">
            <v>0</v>
          </cell>
        </row>
      </sheetData>
      <sheetData sheetId="69">
        <row r="3">
          <cell r="M3">
            <v>0</v>
          </cell>
        </row>
      </sheetData>
      <sheetData sheetId="70">
        <row r="3">
          <cell r="M3">
            <v>0</v>
          </cell>
        </row>
      </sheetData>
      <sheetData sheetId="71">
        <row r="3">
          <cell r="M3">
            <v>0</v>
          </cell>
        </row>
      </sheetData>
      <sheetData sheetId="72">
        <row r="3">
          <cell r="M3">
            <v>0</v>
          </cell>
        </row>
      </sheetData>
      <sheetData sheetId="73">
        <row r="3">
          <cell r="M3">
            <v>0</v>
          </cell>
        </row>
      </sheetData>
      <sheetData sheetId="74">
        <row r="3">
          <cell r="M3">
            <v>0</v>
          </cell>
        </row>
      </sheetData>
      <sheetData sheetId="75">
        <row r="3">
          <cell r="M3">
            <v>0</v>
          </cell>
        </row>
      </sheetData>
      <sheetData sheetId="76">
        <row r="3">
          <cell r="M3" t="str">
            <v>Locación</v>
          </cell>
        </row>
      </sheetData>
      <sheetData sheetId="77">
        <row r="3">
          <cell r="M3" t="str">
            <v>Locación</v>
          </cell>
        </row>
      </sheetData>
      <sheetData sheetId="78">
        <row r="3">
          <cell r="M3" t="str">
            <v>PRESUPUESTO</v>
          </cell>
        </row>
      </sheetData>
      <sheetData sheetId="79">
        <row r="3">
          <cell r="M3">
            <v>0</v>
          </cell>
        </row>
      </sheetData>
      <sheetData sheetId="80">
        <row r="3">
          <cell r="M3" t="str">
            <v>PRESUPUESTO</v>
          </cell>
        </row>
      </sheetData>
      <sheetData sheetId="81">
        <row r="3">
          <cell r="M3" t="str">
            <v>Locación</v>
          </cell>
        </row>
      </sheetData>
      <sheetData sheetId="82">
        <row r="3">
          <cell r="M3" t="str">
            <v>Locación</v>
          </cell>
        </row>
      </sheetData>
      <sheetData sheetId="83">
        <row r="3">
          <cell r="M3" t="str">
            <v>PRESUPUESTO</v>
          </cell>
        </row>
      </sheetData>
      <sheetData sheetId="84">
        <row r="3">
          <cell r="M3" t="str">
            <v>PRESUPUESTO</v>
          </cell>
        </row>
      </sheetData>
      <sheetData sheetId="85" refreshError="1"/>
      <sheetData sheetId="86" refreshError="1"/>
      <sheetData sheetId="87">
        <row r="3">
          <cell r="M3" t="str">
            <v>PRESUPUESTO</v>
          </cell>
        </row>
      </sheetData>
      <sheetData sheetId="88">
        <row r="3">
          <cell r="M3">
            <v>0</v>
          </cell>
        </row>
      </sheetData>
      <sheetData sheetId="89">
        <row r="3">
          <cell r="M3" t="str">
            <v>PRESUPUESTO</v>
          </cell>
        </row>
      </sheetData>
      <sheetData sheetId="90">
        <row r="3">
          <cell r="M3" t="str">
            <v>PRESUPUESTO</v>
          </cell>
        </row>
      </sheetData>
      <sheetData sheetId="91">
        <row r="3">
          <cell r="M3" t="str">
            <v>Locación</v>
          </cell>
        </row>
      </sheetData>
      <sheetData sheetId="92">
        <row r="3">
          <cell r="M3" t="str">
            <v>Locación</v>
          </cell>
        </row>
      </sheetData>
      <sheetData sheetId="93">
        <row r="3">
          <cell r="M3" t="str">
            <v>Locación</v>
          </cell>
        </row>
      </sheetData>
      <sheetData sheetId="94">
        <row r="3">
          <cell r="M3">
            <v>0</v>
          </cell>
        </row>
      </sheetData>
      <sheetData sheetId="95">
        <row r="3">
          <cell r="M3">
            <v>0</v>
          </cell>
        </row>
      </sheetData>
      <sheetData sheetId="96"/>
      <sheetData sheetId="97">
        <row r="3">
          <cell r="M3">
            <v>0</v>
          </cell>
        </row>
      </sheetData>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3">
          <cell r="M3">
            <v>0</v>
          </cell>
        </row>
      </sheetData>
      <sheetData sheetId="136">
        <row r="3">
          <cell r="M3" t="str">
            <v>Locación</v>
          </cell>
        </row>
      </sheetData>
      <sheetData sheetId="137">
        <row r="3">
          <cell r="M3">
            <v>0</v>
          </cell>
        </row>
      </sheetData>
      <sheetData sheetId="138">
        <row r="3">
          <cell r="M3" t="str">
            <v>Locación</v>
          </cell>
        </row>
      </sheetData>
      <sheetData sheetId="139">
        <row r="3">
          <cell r="M3">
            <v>0</v>
          </cell>
        </row>
      </sheetData>
      <sheetData sheetId="140"/>
      <sheetData sheetId="141"/>
      <sheetData sheetId="142"/>
      <sheetData sheetId="143">
        <row r="3">
          <cell r="M3">
            <v>0</v>
          </cell>
        </row>
      </sheetData>
      <sheetData sheetId="144"/>
      <sheetData sheetId="145"/>
      <sheetData sheetId="146"/>
      <sheetData sheetId="147"/>
      <sheetData sheetId="148"/>
      <sheetData sheetId="149"/>
      <sheetData sheetId="150"/>
      <sheetData sheetId="151"/>
      <sheetData sheetId="152"/>
      <sheetData sheetId="153"/>
      <sheetData sheetId="154"/>
      <sheetData sheetId="155">
        <row r="3">
          <cell r="M3" t="str">
            <v>PRESUPUESTO</v>
          </cell>
        </row>
      </sheetData>
      <sheetData sheetId="156"/>
      <sheetData sheetId="157">
        <row r="3">
          <cell r="M3" t="str">
            <v>Locación</v>
          </cell>
        </row>
      </sheetData>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ow r="3">
          <cell r="M3">
            <v>0</v>
          </cell>
        </row>
      </sheetData>
      <sheetData sheetId="185">
        <row r="3">
          <cell r="M3" t="str">
            <v>Locación</v>
          </cell>
        </row>
      </sheetData>
      <sheetData sheetId="186">
        <row r="3">
          <cell r="M3">
            <v>0</v>
          </cell>
        </row>
      </sheetData>
      <sheetData sheetId="187">
        <row r="3">
          <cell r="M3" t="str">
            <v>Locación</v>
          </cell>
        </row>
      </sheetData>
      <sheetData sheetId="188">
        <row r="3">
          <cell r="M3">
            <v>0</v>
          </cell>
        </row>
      </sheetData>
      <sheetData sheetId="189"/>
      <sheetData sheetId="190"/>
      <sheetData sheetId="191"/>
      <sheetData sheetId="192">
        <row r="3">
          <cell r="M3">
            <v>0</v>
          </cell>
        </row>
      </sheetData>
      <sheetData sheetId="193"/>
      <sheetData sheetId="194"/>
      <sheetData sheetId="195"/>
      <sheetData sheetId="196"/>
      <sheetData sheetId="197"/>
      <sheetData sheetId="198">
        <row r="3">
          <cell r="M3" t="str">
            <v>PRESUPUESTO</v>
          </cell>
        </row>
      </sheetData>
      <sheetData sheetId="199"/>
      <sheetData sheetId="200"/>
      <sheetData sheetId="201">
        <row r="3">
          <cell r="M3" t="str">
            <v>Locación</v>
          </cell>
        </row>
      </sheetData>
      <sheetData sheetId="202"/>
      <sheetData sheetId="203"/>
      <sheetData sheetId="204">
        <row r="3">
          <cell r="M3" t="str">
            <v>PRESUPUESTO</v>
          </cell>
        </row>
      </sheetData>
      <sheetData sheetId="205"/>
      <sheetData sheetId="206">
        <row r="3">
          <cell r="M3" t="str">
            <v>Locación</v>
          </cell>
        </row>
      </sheetData>
      <sheetData sheetId="207"/>
      <sheetData sheetId="208">
        <row r="3">
          <cell r="M3">
            <v>0</v>
          </cell>
        </row>
      </sheetData>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ow r="3">
          <cell r="M3">
            <v>0</v>
          </cell>
        </row>
      </sheetData>
      <sheetData sheetId="238">
        <row r="3">
          <cell r="M3" t="str">
            <v>Locación</v>
          </cell>
        </row>
      </sheetData>
      <sheetData sheetId="239">
        <row r="3">
          <cell r="M3">
            <v>0</v>
          </cell>
        </row>
      </sheetData>
      <sheetData sheetId="240">
        <row r="3">
          <cell r="M3" t="str">
            <v>Locación</v>
          </cell>
        </row>
      </sheetData>
      <sheetData sheetId="241">
        <row r="3">
          <cell r="M3">
            <v>0</v>
          </cell>
        </row>
      </sheetData>
      <sheetData sheetId="242"/>
      <sheetData sheetId="243"/>
      <sheetData sheetId="244"/>
      <sheetData sheetId="245">
        <row r="3">
          <cell r="M3">
            <v>0</v>
          </cell>
        </row>
      </sheetData>
      <sheetData sheetId="246"/>
      <sheetData sheetId="247"/>
      <sheetData sheetId="248"/>
      <sheetData sheetId="249"/>
      <sheetData sheetId="250"/>
      <sheetData sheetId="251">
        <row r="3">
          <cell r="M3" t="str">
            <v>PRESUPUESTO</v>
          </cell>
        </row>
      </sheetData>
      <sheetData sheetId="252"/>
      <sheetData sheetId="253"/>
      <sheetData sheetId="254">
        <row r="3">
          <cell r="M3" t="str">
            <v>Locación</v>
          </cell>
        </row>
      </sheetData>
      <sheetData sheetId="255"/>
      <sheetData sheetId="256"/>
      <sheetData sheetId="257">
        <row r="3">
          <cell r="M3" t="str">
            <v>PRESUPUESTO</v>
          </cell>
        </row>
      </sheetData>
      <sheetData sheetId="258"/>
      <sheetData sheetId="259">
        <row r="3">
          <cell r="M3" t="str">
            <v>Locación</v>
          </cell>
        </row>
      </sheetData>
      <sheetData sheetId="260"/>
      <sheetData sheetId="261">
        <row r="3">
          <cell r="M3">
            <v>0</v>
          </cell>
        </row>
      </sheetData>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sheetData sheetId="274" refreshError="1"/>
      <sheetData sheetId="275" refreshError="1"/>
      <sheetData sheetId="276">
        <row r="3">
          <cell r="M3">
            <v>0</v>
          </cell>
        </row>
      </sheetData>
      <sheetData sheetId="277"/>
      <sheetData sheetId="278" refreshError="1"/>
      <sheetData sheetId="279" refreshError="1"/>
      <sheetData sheetId="280" refreshError="1"/>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refreshError="1"/>
      <sheetData sheetId="558" refreshError="1"/>
      <sheetData sheetId="559" refreshError="1"/>
      <sheetData sheetId="560"/>
      <sheetData sheetId="561"/>
      <sheetData sheetId="562"/>
      <sheetData sheetId="563"/>
      <sheetData sheetId="564"/>
      <sheetData sheetId="565" refreshError="1"/>
      <sheetData sheetId="566" refreshError="1"/>
      <sheetData sheetId="567" refreshError="1"/>
      <sheetData sheetId="568"/>
      <sheetData sheetId="569"/>
      <sheetData sheetId="570"/>
      <sheetData sheetId="571"/>
      <sheetData sheetId="572"/>
      <sheetData sheetId="573"/>
      <sheetData sheetId="574"/>
      <sheetData sheetId="575"/>
      <sheetData sheetId="576" refreshError="1"/>
      <sheetData sheetId="577" refreshError="1"/>
      <sheetData sheetId="57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orpTax"/>
      <sheetName val="Input"/>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I - 21827"/>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I - 21206"/>
      <sheetName val="API - 21827"/>
      <sheetName val="API - 22105"/>
      <sheetName val="API - 22915"/>
      <sheetName val="API - 27017"/>
      <sheetName val="API - 22010"/>
      <sheetName val="TOTAL"/>
      <sheetName val="API_-_21206"/>
      <sheetName val="API_-_21827"/>
      <sheetName val="API_-_22105"/>
      <sheetName val="API_-_22915"/>
      <sheetName val="API_-_27017"/>
      <sheetName val="API_-_22010"/>
      <sheetName val="API_-_212061"/>
      <sheetName val="API_-_218271"/>
      <sheetName val="API_-_221051"/>
      <sheetName val="API_-_229151"/>
      <sheetName val="API_-_270171"/>
      <sheetName val="API_-_220101"/>
      <sheetName val="Resultados"/>
      <sheetName val="DPC"/>
      <sheetName val="DIARIO"/>
      <sheetName val="RESINV"/>
      <sheetName val="list"/>
      <sheetName val="Tablas"/>
      <sheetName val="Escalafón"/>
      <sheetName val="Listas"/>
      <sheetName val="DATOS"/>
      <sheetName val="Resumen y Graficos"/>
      <sheetName val="RESERVAS COMPROMISOS A JUNIO"/>
      <sheetName val="ESTRATEGIA_MI_(CUP-FQ)"/>
      <sheetName val="Fechas"/>
      <sheetName val="MCR-2010-2019"/>
      <sheetName val="Hoja1"/>
      <sheetName val="DATOS_CUPONES"/>
      <sheetName val="FQ_2010-2019"/>
      <sheetName val="MCI-2009-2019"/>
      <sheetName val="DATOS_INCR"/>
      <sheetName val="Resumen_Act.19"/>
      <sheetName val="ACT. PARC. RB-935"/>
      <sheetName val="RB-935"/>
      <sheetName val="ACT. PARC. RB-245"/>
      <sheetName val="RB-245"/>
      <sheetName val="ACT. PARC. RB-292"/>
      <sheetName val="RB-292"/>
      <sheetName val="ACT. PARC. RB-770"/>
      <sheetName val="RB-770"/>
      <sheetName val="ACT. PARC. RB-442"/>
      <sheetName val="RB-442"/>
      <sheetName val="ACT. PARC. RB-083"/>
      <sheetName val="RB-083"/>
      <sheetName val="ACT. PARC. RB-1"/>
      <sheetName val="RB-1"/>
      <sheetName val="ACT. PARC. RB-2"/>
      <sheetName val="RB-2"/>
      <sheetName val="ACT. PARC. RB-3"/>
      <sheetName val="RB-3"/>
      <sheetName val="ACT. PARC. RB-4"/>
      <sheetName val="RB-4"/>
      <sheetName val="RESUMEN ACT. #19"/>
      <sheetName val="ACT. PARC. RB-559"/>
      <sheetName val="RB-559"/>
      <sheetName val="ACT. PARC. RB-280"/>
      <sheetName val="RB-280"/>
      <sheetName val="ACT. PARC. RB-252"/>
      <sheetName val="RB-252"/>
      <sheetName val="ACT. PARC. RB-354"/>
      <sheetName val="RB-354"/>
      <sheetName val="ACT. PARC. RB-528"/>
      <sheetName val="RB-528"/>
      <sheetName val="ACT. PARC. RB-624"/>
      <sheetName val="RB-624"/>
      <sheetName val="EARNMOD"/>
      <sheetName val="PSM Month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Set>
  </externalBook>
</externalLink>
</file>

<file path=xl/persons/person.xml><?xml version="1.0" encoding="utf-8"?>
<personList xmlns="http://schemas.microsoft.com/office/spreadsheetml/2018/threadedcomments" xmlns:x="http://schemas.openxmlformats.org/spreadsheetml/2006/main">
  <person displayName="Cesar Pineda" id="{011A543C-188A-4A50-8D0F-1063C256B801}" userId="S::cesar.pineda@upme.gov.co::699bed16-807c-400f-9e4b-bd753865f944"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3DC67DE-7B3E-43AB-8DF2-1DCBF6BDBF48}" name="Table1" displayName="Table1" ref="B3:E553" headerRowDxfId="6" dataDxfId="5" totalsRowDxfId="4">
  <autoFilter ref="B3:E553" xr:uid="{00000000-0009-0000-0100-000001000000}"/>
  <sortState xmlns:xlrd2="http://schemas.microsoft.com/office/spreadsheetml/2017/richdata2" ref="B4:C339">
    <sortCondition ref="B4:B339"/>
  </sortState>
  <tableColumns count="4">
    <tableColumn id="1" xr3:uid="{BDDFEE52-981D-448D-933D-76CFFFD0B9CE}" name="Fecha" dataDxfId="3"/>
    <tableColumn id="2" xr3:uid="{2E245875-BDA9-4705-8D73-4F1ED2C9C689}" name="Importado" dataDxfId="2"/>
    <tableColumn id="5" xr3:uid="{8A9C70D7-6608-4A28-B556-FDD1D2C0A07D}" name="Nacional" dataDxfId="1"/>
    <tableColumn id="3" xr3:uid="{DF57355E-0034-498F-89CF-A2ED39056A2E}" name="TOTAL" dataDxfId="0">
      <calculatedColumnFormula>SUM(Table1[[#This Row],[Importado]:[Nacional]])</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9" dT="2024-12-19T14:59:24.36" personId="{011A543C-188A-4A50-8D0F-1063C256B801}" id="{20E19C41-5C17-4CB1-B7D2-40947365DC9A}">
    <text>Resolución_1626_Nov_27_24</text>
  </threadedComment>
</ThreadedComments>
</file>

<file path=xl/threadedComments/threadedComment2.xml><?xml version="1.0" encoding="utf-8"?>
<ThreadedComments xmlns="http://schemas.microsoft.com/office/spreadsheetml/2018/threadedcomments" xmlns:x="http://schemas.openxmlformats.org/spreadsheetml/2006/main">
  <threadedComment ref="D6" dT="2024-12-18T19:53:45.69" personId="{011A543C-188A-4A50-8D0F-1063C256B801}" id="{2878D1C0-0488-4013-A22B-EE30D8D788EF}">
    <text>https://forbes.co/2024/11/22/economia-y-finanzas/invertiran-us-80-millones-en-ampliacion-de-la-regasificadora-de-cartagena-que-junto-a-las-termicas-fue-clave-para-evitar-apagon</text>
    <extLst>
      <x:ext xmlns:xltc2="http://schemas.microsoft.com/office/spreadsheetml/2020/threadedcomments2" uri="{F7C98A9C-CBB3-438F-8F68-D28B6AF4A901}">
        <xltc2:checksum>2336021194</xltc2:checksum>
        <xltc2:hyperlink startIndex="0" length="176" url="https://forbes.co/2024/11/22/economia-y-finanzas/invertiran-us-80-millones-en-ampliacion-de-la-regasificadora-de-cartagena-que-junto-a-las-termicas-fue-clave-para-evitar-apagon"/>
      </x:ext>
    </extLst>
  </threadedComment>
  <threadedComment ref="D6" dT="2024-12-18T19:56:44.38" personId="{011A543C-188A-4A50-8D0F-1063C256B801}" id="{45AF3255-1EBD-40F8-BDA2-FE473EF20679}" parentId="{2878D1C0-0488-4013-A22B-EE30D8D788EF}">
    <text>https://www.ani.gov.co/sites/default/files/3.50.2.0005028_-_solicitud_modificacion_no_sustancial_proyecto_ampliacion_spec_lng.pdf</text>
    <extLst>
      <x:ext xmlns:xltc2="http://schemas.microsoft.com/office/spreadsheetml/2020/threadedcomments2" uri="{F7C98A9C-CBB3-438F-8F68-D28B6AF4A901}">
        <xltc2:checksum>262446858</xltc2:checksum>
        <xltc2:hyperlink startIndex="0" length="129" url="https://www.ani.gov.co/sites/default/files/3.50.2.0005028_-_solicitud_modificacion_no_sustancial_proyecto_ampliacion_spec_lng.pdf"/>
      </x:ext>
    </extLst>
  </threadedComment>
</ThreadedComments>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7.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2.bin"/><Relationship Id="rId1" Type="http://schemas.openxmlformats.org/officeDocument/2006/relationships/printerSettings" Target="../printerSettings/printerSettings8.bin"/><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3.bin"/><Relationship Id="rId1" Type="http://schemas.openxmlformats.org/officeDocument/2006/relationships/printerSettings" Target="../printerSettings/printerSettings9.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4.xml"/><Relationship Id="rId1" Type="http://schemas.openxmlformats.org/officeDocument/2006/relationships/customProperty" Target="../customProperty14.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6.bin"/><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7.bin"/><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8.bin"/><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9.bin"/><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0.bin"/><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1.bin"/><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2.bin"/><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23.bin"/><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24.bin"/><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25.bin"/><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customProperty" Target="../customProperty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28.bin"/><Relationship Id="rId1" Type="http://schemas.openxmlformats.org/officeDocument/2006/relationships/printerSettings" Target="../printerSettings/printerSettings21.bin"/><Relationship Id="rId5" Type="http://schemas.microsoft.com/office/2017/10/relationships/threadedComment" Target="../threadedComments/threadedComment2.xml"/><Relationship Id="rId4" Type="http://schemas.openxmlformats.org/officeDocument/2006/relationships/comments" Target="../comments5.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29.bin"/><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30.bin"/><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31.bin"/><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customProperty" Target="../customProperty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customProperty" Target="../customProperty33.bin"/><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customProperty" Target="../customProperty34.bin"/><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customProperty" Target="../customProperty35.bin"/><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customProperty" Target="../customProperty36.bin"/><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customProperty" Target="../customProperty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customProperty" Target="../customProperty38.bin"/></Relationships>
</file>

<file path=xl/worksheets/_rels/sheet39.xml.rels><?xml version="1.0" encoding="UTF-8" standalone="yes"?>
<Relationships xmlns="http://schemas.openxmlformats.org/package/2006/relationships"><Relationship Id="rId1" Type="http://schemas.openxmlformats.org/officeDocument/2006/relationships/customProperty" Target="../customProperty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customProperty" Target="../customProperty40.bin"/></Relationships>
</file>

<file path=xl/worksheets/_rels/sheet41.xml.rels><?xml version="1.0" encoding="UTF-8" standalone="yes"?>
<Relationships xmlns="http://schemas.openxmlformats.org/package/2006/relationships"><Relationship Id="rId1" Type="http://schemas.openxmlformats.org/officeDocument/2006/relationships/customProperty" Target="../customProperty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customProperty" Target="../customProperty44.bin"/></Relationships>
</file>

<file path=xl/worksheets/_rels/sheet45.xml.rels><?xml version="1.0" encoding="UTF-8" standalone="yes"?>
<Relationships xmlns="http://schemas.openxmlformats.org/package/2006/relationships"><Relationship Id="rId1" Type="http://schemas.openxmlformats.org/officeDocument/2006/relationships/customProperty" Target="../customProperty4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8.bin"/><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FE118-A6BB-43AD-B71F-275F815919A9}">
  <dimension ref="A1:G8"/>
  <sheetViews>
    <sheetView zoomScale="80" zoomScaleNormal="80" workbookViewId="0">
      <selection activeCell="C37" sqref="C37"/>
    </sheetView>
  </sheetViews>
  <sheetFormatPr baseColWidth="10" defaultRowHeight="15"/>
  <cols>
    <col min="3" max="3" width="32" customWidth="1"/>
    <col min="4" max="4" width="27.1640625" customWidth="1"/>
    <col min="7" max="7" width="65.33203125" customWidth="1"/>
  </cols>
  <sheetData>
    <row r="1" spans="1:7">
      <c r="A1" s="153" t="s">
        <v>473</v>
      </c>
      <c r="F1" s="161" t="s">
        <v>479</v>
      </c>
    </row>
    <row r="2" spans="1:7">
      <c r="B2" s="164" t="s">
        <v>465</v>
      </c>
      <c r="C2" s="164" t="s">
        <v>481</v>
      </c>
      <c r="D2" s="164" t="s">
        <v>466</v>
      </c>
      <c r="F2" s="164" t="s">
        <v>465</v>
      </c>
      <c r="G2" s="164" t="s">
        <v>482</v>
      </c>
    </row>
    <row r="3" spans="1:7">
      <c r="B3" s="165">
        <v>1</v>
      </c>
      <c r="C3" s="165" t="s">
        <v>467</v>
      </c>
      <c r="D3" s="165" t="s">
        <v>468</v>
      </c>
      <c r="F3" s="165">
        <v>1</v>
      </c>
      <c r="G3" s="165" t="s">
        <v>474</v>
      </c>
    </row>
    <row r="4" spans="1:7">
      <c r="B4" s="165">
        <v>2</v>
      </c>
      <c r="C4" s="165" t="s">
        <v>469</v>
      </c>
      <c r="D4" s="165" t="s">
        <v>470</v>
      </c>
      <c r="F4" s="165">
        <v>2</v>
      </c>
      <c r="G4" s="165" t="s">
        <v>475</v>
      </c>
    </row>
    <row r="5" spans="1:7">
      <c r="B5" s="165">
        <v>3</v>
      </c>
      <c r="C5" s="165" t="s">
        <v>471</v>
      </c>
      <c r="D5" s="165" t="s">
        <v>472</v>
      </c>
      <c r="F5" s="165">
        <v>3</v>
      </c>
      <c r="G5" s="165" t="s">
        <v>483</v>
      </c>
    </row>
    <row r="6" spans="1:7">
      <c r="F6" s="165">
        <v>4</v>
      </c>
      <c r="G6" s="165" t="s">
        <v>476</v>
      </c>
    </row>
    <row r="7" spans="1:7">
      <c r="F7" s="165">
        <v>5</v>
      </c>
      <c r="G7" s="165" t="s">
        <v>477</v>
      </c>
    </row>
    <row r="8" spans="1:7" ht="60">
      <c r="F8" s="165">
        <v>6</v>
      </c>
      <c r="G8" s="165" t="s">
        <v>478</v>
      </c>
    </row>
  </sheetData>
  <pageMargins left="0.7" right="0.7" top="0.75" bottom="0.75" header="0.3" footer="0.3"/>
  <customProperties>
    <customPr name="GUID" r:id="rId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7ED9F-8C8A-4B85-969C-30EA4DF8F0B0}">
  <dimension ref="A1:V10"/>
  <sheetViews>
    <sheetView showGridLines="0" zoomScale="50" zoomScaleNormal="50" workbookViewId="0">
      <pane xSplit="1" ySplit="1" topLeftCell="B2" activePane="bottomRight" state="frozen"/>
      <selection pane="topRight" activeCell="F1" sqref="F1"/>
      <selection pane="bottomLeft" activeCell="A2" sqref="A2"/>
      <selection pane="bottomRight" activeCell="H38" sqref="H38"/>
    </sheetView>
  </sheetViews>
  <sheetFormatPr baseColWidth="10" defaultColWidth="11.5" defaultRowHeight="13"/>
  <cols>
    <col min="1" max="1" width="10.33203125" style="103" bestFit="1" customWidth="1"/>
    <col min="2" max="2" width="16.5" style="102" bestFit="1" customWidth="1"/>
    <col min="3" max="3" width="34.6640625" style="102" bestFit="1" customWidth="1"/>
    <col min="4" max="4" width="16.1640625" style="105" bestFit="1" customWidth="1"/>
    <col min="5" max="5" width="15.83203125" style="105" bestFit="1" customWidth="1"/>
    <col min="6" max="6" width="16.1640625" style="105" bestFit="1" customWidth="1"/>
    <col min="7" max="7" width="15.83203125" style="105" bestFit="1" customWidth="1"/>
    <col min="8" max="10" width="16.1640625" style="105" bestFit="1" customWidth="1"/>
    <col min="11" max="11" width="15.6640625" style="105" bestFit="1" customWidth="1"/>
    <col min="12" max="18" width="17.33203125" style="105" bestFit="1" customWidth="1"/>
    <col min="19" max="19" width="17" style="105" customWidth="1"/>
    <col min="20" max="20" width="11.5" style="103"/>
    <col min="21" max="21" width="15" style="103" bestFit="1" customWidth="1"/>
    <col min="22" max="22" width="13.6640625" style="103" customWidth="1"/>
    <col min="23" max="16384" width="11.5" style="103"/>
  </cols>
  <sheetData>
    <row r="1" spans="1:22" ht="33.5" customHeight="1">
      <c r="A1" s="101" t="s">
        <v>19</v>
      </c>
      <c r="B1" s="133" t="s">
        <v>212</v>
      </c>
      <c r="D1" s="119"/>
      <c r="E1" s="119"/>
      <c r="F1" s="119"/>
      <c r="G1" s="119"/>
      <c r="H1" s="119"/>
      <c r="I1" s="119"/>
      <c r="J1" s="119"/>
      <c r="K1" s="119"/>
      <c r="L1" s="119"/>
      <c r="M1" s="119"/>
      <c r="N1" s="119"/>
      <c r="O1" s="119"/>
      <c r="P1" s="119"/>
      <c r="Q1" s="119"/>
      <c r="R1" s="119"/>
      <c r="S1" s="103"/>
    </row>
    <row r="3" spans="1:22" s="105" customFormat="1" ht="15">
      <c r="A3" s="103"/>
      <c r="B3" s="102"/>
      <c r="C3" s="121" t="s">
        <v>189</v>
      </c>
      <c r="D3" s="122">
        <v>2024</v>
      </c>
      <c r="E3" s="122">
        <v>2025</v>
      </c>
      <c r="F3" s="122">
        <v>2026</v>
      </c>
      <c r="G3" s="122">
        <v>2027</v>
      </c>
      <c r="H3" s="122">
        <v>2028</v>
      </c>
      <c r="I3" s="122">
        <v>2029</v>
      </c>
      <c r="J3" s="122">
        <v>2030</v>
      </c>
      <c r="K3" s="122">
        <v>2031</v>
      </c>
      <c r="L3" s="122">
        <v>2032</v>
      </c>
      <c r="M3" s="122">
        <v>2033</v>
      </c>
      <c r="N3" s="122">
        <v>2034</v>
      </c>
      <c r="O3" s="122">
        <v>2035</v>
      </c>
      <c r="P3" s="122">
        <v>2036</v>
      </c>
      <c r="Q3" s="122">
        <v>2037</v>
      </c>
      <c r="R3" s="122">
        <v>2038</v>
      </c>
      <c r="T3" s="103"/>
      <c r="U3" s="103"/>
      <c r="V3" s="103"/>
    </row>
    <row r="4" spans="1:22" s="105" customFormat="1">
      <c r="A4" s="103"/>
      <c r="B4" s="102"/>
      <c r="C4" s="102" t="s">
        <v>190</v>
      </c>
      <c r="D4" s="105">
        <v>975.15616619697596</v>
      </c>
      <c r="E4" s="105">
        <v>956.46810289837094</v>
      </c>
      <c r="F4" s="105">
        <v>869.46567341901641</v>
      </c>
      <c r="G4" s="105">
        <v>788.04129654993164</v>
      </c>
      <c r="H4" s="105">
        <v>606.9889037706273</v>
      </c>
      <c r="I4" s="105">
        <v>474.99798090291875</v>
      </c>
      <c r="J4" s="105">
        <v>403.37558066574508</v>
      </c>
      <c r="K4" s="105">
        <v>352.8230272804542</v>
      </c>
      <c r="L4" s="105">
        <v>278.06788022106616</v>
      </c>
      <c r="M4" s="105">
        <v>235.20155469541368</v>
      </c>
      <c r="N4" s="105">
        <v>205.53750591528356</v>
      </c>
      <c r="O4" s="105">
        <v>176.92425853059001</v>
      </c>
      <c r="P4" s="105">
        <v>115.03118326422806</v>
      </c>
      <c r="Q4" s="105">
        <v>76.745714672463095</v>
      </c>
      <c r="R4" s="105">
        <v>71.887040151150217</v>
      </c>
      <c r="T4" s="103"/>
      <c r="U4" s="103"/>
      <c r="V4" s="103"/>
    </row>
    <row r="5" spans="1:22" s="105" customFormat="1">
      <c r="A5" s="103"/>
      <c r="B5" s="102"/>
      <c r="C5" s="102" t="s">
        <v>191</v>
      </c>
      <c r="D5" s="105">
        <v>27.835178748176578</v>
      </c>
      <c r="E5" s="105">
        <v>60.258387009449912</v>
      </c>
      <c r="F5" s="105">
        <v>79.887030055128022</v>
      </c>
      <c r="G5" s="105">
        <v>95.630129845594226</v>
      </c>
      <c r="H5" s="105">
        <v>139.97513374503259</v>
      </c>
      <c r="I5" s="105">
        <v>196.05712483110716</v>
      </c>
      <c r="J5" s="105">
        <v>200.21779006590222</v>
      </c>
      <c r="K5" s="105">
        <v>199.66077096348855</v>
      </c>
      <c r="L5" s="105">
        <v>128.38291713340914</v>
      </c>
      <c r="M5" s="105">
        <v>68.23058656009681</v>
      </c>
      <c r="N5" s="105">
        <v>39.542038960830823</v>
      </c>
      <c r="O5" s="105">
        <v>34.91476461972136</v>
      </c>
      <c r="P5" s="105">
        <v>56.657940682992574</v>
      </c>
      <c r="Q5" s="105">
        <v>36.907523060887321</v>
      </c>
      <c r="R5" s="105">
        <v>33.525691708706411</v>
      </c>
      <c r="T5" s="103"/>
      <c r="U5" s="103"/>
      <c r="V5" s="103"/>
    </row>
    <row r="6" spans="1:22" s="105" customFormat="1">
      <c r="A6" s="103"/>
      <c r="B6" s="102"/>
      <c r="C6" s="102" t="s">
        <v>192</v>
      </c>
      <c r="D6" s="105">
        <v>11.78918294028799</v>
      </c>
      <c r="E6" s="105">
        <v>29.763323146249085</v>
      </c>
      <c r="F6" s="105">
        <v>63.277058595605979</v>
      </c>
      <c r="G6" s="105">
        <v>70.679455670019522</v>
      </c>
      <c r="H6" s="105">
        <v>84.360840115614394</v>
      </c>
      <c r="I6" s="105">
        <v>100.49275688090964</v>
      </c>
      <c r="J6" s="105">
        <v>104.32135087072763</v>
      </c>
      <c r="K6" s="105">
        <v>102.74653064960347</v>
      </c>
      <c r="L6" s="105">
        <v>124.30986062892504</v>
      </c>
      <c r="M6" s="105">
        <v>211.08220545824273</v>
      </c>
      <c r="N6" s="105">
        <v>225.57074891809515</v>
      </c>
      <c r="O6" s="105">
        <v>170.56783707136745</v>
      </c>
      <c r="P6" s="105">
        <v>164.63637610165145</v>
      </c>
      <c r="Q6" s="105">
        <v>135.96674877832817</v>
      </c>
      <c r="R6" s="105">
        <v>104.27313704657365</v>
      </c>
      <c r="T6" s="103"/>
      <c r="U6" s="103"/>
      <c r="V6" s="103"/>
    </row>
    <row r="7" spans="1:22" s="105" customFormat="1">
      <c r="A7" s="103"/>
      <c r="B7" s="102"/>
      <c r="C7" s="102" t="s">
        <v>193</v>
      </c>
      <c r="D7" s="105">
        <v>25.709011769473019</v>
      </c>
      <c r="E7" s="105">
        <v>60.092115614118988</v>
      </c>
      <c r="F7" s="105">
        <v>200.07867919266656</v>
      </c>
      <c r="G7" s="105">
        <v>158.26426989453842</v>
      </c>
      <c r="H7" s="105">
        <v>109.54055511149387</v>
      </c>
      <c r="I7" s="105">
        <v>190.71937551562556</v>
      </c>
      <c r="J7" s="105">
        <v>440.68994825243436</v>
      </c>
      <c r="K7" s="105">
        <v>363.09437454319351</v>
      </c>
      <c r="L7" s="105">
        <v>285.09410756112527</v>
      </c>
      <c r="M7" s="105">
        <v>227.78368032835172</v>
      </c>
      <c r="N7" s="105">
        <v>184.44884400881455</v>
      </c>
      <c r="O7" s="105">
        <v>152.02731307777475</v>
      </c>
      <c r="P7" s="105">
        <v>127.07495474021913</v>
      </c>
      <c r="Q7" s="105">
        <v>145.24097327986269</v>
      </c>
      <c r="R7" s="105">
        <v>117.89963989503768</v>
      </c>
      <c r="T7" s="103"/>
      <c r="U7" s="103"/>
      <c r="V7" s="103"/>
    </row>
    <row r="8" spans="1:22" s="105" customFormat="1">
      <c r="A8" s="103"/>
      <c r="B8" s="102"/>
      <c r="C8" s="102" t="s">
        <v>194</v>
      </c>
      <c r="D8" s="105">
        <v>5.6817032122073252</v>
      </c>
      <c r="E8" s="105">
        <v>19.379234514066351</v>
      </c>
      <c r="F8" s="105">
        <v>34.046392657463343</v>
      </c>
      <c r="G8" s="105">
        <v>87.900748031878138</v>
      </c>
      <c r="H8" s="105">
        <v>95.342832108283758</v>
      </c>
      <c r="I8" s="105">
        <v>80.371422539790544</v>
      </c>
      <c r="J8" s="105">
        <v>119.16430029799596</v>
      </c>
      <c r="K8" s="105">
        <v>368.18686057233879</v>
      </c>
      <c r="L8" s="105">
        <v>738.6507612086707</v>
      </c>
      <c r="M8" s="105">
        <v>737.92515577534675</v>
      </c>
      <c r="N8" s="105">
        <v>700.66506045275764</v>
      </c>
      <c r="O8" s="105">
        <v>664.53622081419519</v>
      </c>
      <c r="P8" s="105">
        <v>762.40237189095831</v>
      </c>
      <c r="Q8" s="105">
        <v>747.86959050629503</v>
      </c>
      <c r="R8" s="105">
        <v>825.00384162449552</v>
      </c>
      <c r="T8" s="103"/>
      <c r="U8" s="103"/>
      <c r="V8" s="103"/>
    </row>
    <row r="9" spans="1:22" s="105" customFormat="1">
      <c r="A9" s="103"/>
      <c r="B9" s="102"/>
      <c r="C9" s="102" t="s">
        <v>195</v>
      </c>
      <c r="D9" s="105">
        <v>4.3279227050757321</v>
      </c>
      <c r="E9" s="105">
        <v>12.248169756884478</v>
      </c>
      <c r="F9" s="105">
        <v>23.417171422938413</v>
      </c>
      <c r="G9" s="105">
        <v>32.425605373043659</v>
      </c>
      <c r="H9" s="105">
        <v>111.2529015028878</v>
      </c>
      <c r="I9" s="105">
        <v>154.05211239893123</v>
      </c>
      <c r="J9" s="105">
        <v>119.08856391057556</v>
      </c>
      <c r="K9" s="105">
        <v>99.067514862657276</v>
      </c>
      <c r="L9" s="105">
        <v>139.42960688554061</v>
      </c>
      <c r="M9" s="105">
        <v>237.52279974171387</v>
      </c>
      <c r="N9" s="105">
        <v>327.60089448854404</v>
      </c>
      <c r="O9" s="105">
        <v>399.01398902885086</v>
      </c>
      <c r="P9" s="105">
        <v>458.6038326054645</v>
      </c>
      <c r="Q9" s="105">
        <v>473.39342222509958</v>
      </c>
      <c r="R9" s="105">
        <v>399.96017167963038</v>
      </c>
      <c r="T9" s="103"/>
      <c r="U9" s="103"/>
      <c r="V9" s="103"/>
    </row>
    <row r="10" spans="1:22" s="105" customFormat="1" ht="361.25" customHeight="1">
      <c r="A10" s="103"/>
      <c r="B10" s="102"/>
      <c r="C10" s="102"/>
      <c r="T10" s="103"/>
      <c r="U10" s="103"/>
      <c r="V10" s="103"/>
    </row>
  </sheetData>
  <pageMargins left="0.78740157480314998" right="0.78740157480314998" top="0.78740157480314998" bottom="1.2374015748031499" header="0.78740157480314998" footer="0.78740157480314998"/>
  <pageSetup paperSize="9" orientation="portrait" horizontalDpi="300" verticalDpi="300" r:id="rId1"/>
  <headerFooter alignWithMargins="0"/>
  <customProperties>
    <customPr name="GUID" r:id="rId2"/>
  </customProperties>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83"/>
  <sheetViews>
    <sheetView topLeftCell="G1" zoomScale="70" zoomScaleNormal="70" workbookViewId="0">
      <selection activeCell="P22" sqref="P22"/>
    </sheetView>
  </sheetViews>
  <sheetFormatPr baseColWidth="10" defaultColWidth="11.5" defaultRowHeight="15"/>
  <cols>
    <col min="1" max="7" width="11.5" style="2"/>
    <col min="8" max="8" width="13" style="2" bestFit="1" customWidth="1"/>
    <col min="9" max="9" width="10.33203125" style="2" customWidth="1"/>
    <col min="10" max="15" width="11.5" style="2"/>
    <col min="16" max="16" width="128" style="2" customWidth="1"/>
    <col min="17" max="16384" width="11.5" style="2"/>
  </cols>
  <sheetData>
    <row r="1" spans="1:9">
      <c r="A1" s="25" t="s">
        <v>19</v>
      </c>
      <c r="C1" s="31" t="s">
        <v>213</v>
      </c>
      <c r="H1" s="35"/>
      <c r="I1" s="16"/>
    </row>
    <row r="2" spans="1:9">
      <c r="A2" s="25"/>
      <c r="C2" s="31"/>
      <c r="H2" s="35"/>
      <c r="I2" s="16"/>
    </row>
    <row r="3" spans="1:9">
      <c r="D3" s="26" t="s">
        <v>23</v>
      </c>
      <c r="E3" s="26" t="s">
        <v>24</v>
      </c>
      <c r="F3" s="26" t="s">
        <v>25</v>
      </c>
      <c r="G3" s="26" t="s">
        <v>26</v>
      </c>
      <c r="H3" s="26" t="s">
        <v>27</v>
      </c>
      <c r="I3" s="26" t="s">
        <v>147</v>
      </c>
    </row>
    <row r="4" spans="1:9">
      <c r="C4" s="36">
        <v>43466</v>
      </c>
      <c r="D4" s="2">
        <v>1201.2285780590632</v>
      </c>
    </row>
    <row r="5" spans="1:9">
      <c r="C5" s="36">
        <v>43497</v>
      </c>
      <c r="D5" s="2">
        <v>1195.0898688590632</v>
      </c>
    </row>
    <row r="6" spans="1:9">
      <c r="C6" s="36">
        <v>43525</v>
      </c>
      <c r="D6" s="2">
        <v>1187.093889059063</v>
      </c>
    </row>
    <row r="7" spans="1:9">
      <c r="C7" s="36">
        <v>43556</v>
      </c>
      <c r="D7" s="2">
        <v>1187.9188890590622</v>
      </c>
    </row>
    <row r="8" spans="1:9">
      <c r="C8" s="36">
        <v>43586</v>
      </c>
      <c r="D8" s="2">
        <v>1173.9908890590625</v>
      </c>
    </row>
    <row r="9" spans="1:9">
      <c r="C9" s="36">
        <v>43617</v>
      </c>
      <c r="D9" s="2">
        <v>1174.994059059062</v>
      </c>
    </row>
    <row r="10" spans="1:9">
      <c r="C10" s="36">
        <v>43647</v>
      </c>
      <c r="D10" s="2">
        <v>1224.9524630590629</v>
      </c>
    </row>
    <row r="11" spans="1:9">
      <c r="C11" s="36">
        <v>43678</v>
      </c>
      <c r="D11" s="2">
        <v>1223.9684125590627</v>
      </c>
    </row>
    <row r="12" spans="1:9">
      <c r="C12" s="36">
        <v>43709</v>
      </c>
      <c r="D12" s="2">
        <v>1223.9443822590629</v>
      </c>
    </row>
    <row r="13" spans="1:9">
      <c r="C13" s="36">
        <v>43739</v>
      </c>
      <c r="D13" s="2">
        <v>1219.5164630590625</v>
      </c>
    </row>
    <row r="14" spans="1:9">
      <c r="C14" s="36">
        <v>43770</v>
      </c>
      <c r="D14" s="2">
        <v>1216.2794125590631</v>
      </c>
    </row>
    <row r="15" spans="1:9">
      <c r="C15" s="36">
        <v>43800</v>
      </c>
      <c r="D15" s="2">
        <v>1259.3290280590631</v>
      </c>
    </row>
    <row r="16" spans="1:9">
      <c r="C16" s="36">
        <v>43831</v>
      </c>
      <c r="D16" s="2">
        <v>1267.5836410579282</v>
      </c>
      <c r="E16" s="2">
        <v>1252.97424</v>
      </c>
    </row>
    <row r="17" spans="3:6">
      <c r="C17" s="36">
        <v>43862</v>
      </c>
      <c r="D17" s="2">
        <v>1262.6336410579279</v>
      </c>
      <c r="E17" s="2">
        <v>1252.8652400000001</v>
      </c>
    </row>
    <row r="18" spans="3:6">
      <c r="C18" s="36">
        <v>43891</v>
      </c>
      <c r="D18" s="2">
        <v>1247.7636410579291</v>
      </c>
      <c r="E18" s="2">
        <v>1251.0666000000001</v>
      </c>
    </row>
    <row r="19" spans="3:6">
      <c r="C19" s="36">
        <v>43922</v>
      </c>
      <c r="D19" s="2">
        <v>1244.0746410579268</v>
      </c>
      <c r="E19" s="2">
        <v>1249.3735999999999</v>
      </c>
    </row>
    <row r="20" spans="3:6">
      <c r="C20" s="36">
        <v>43952</v>
      </c>
      <c r="D20" s="2">
        <v>1230.2466410579275</v>
      </c>
      <c r="E20" s="2">
        <v>1245.4766</v>
      </c>
    </row>
    <row r="21" spans="3:6">
      <c r="C21" s="36">
        <v>43983</v>
      </c>
      <c r="D21" s="2">
        <v>1222.6936410579272</v>
      </c>
      <c r="E21" s="2">
        <v>1243.3676</v>
      </c>
    </row>
    <row r="22" spans="3:6">
      <c r="C22" s="36">
        <v>44013</v>
      </c>
      <c r="D22" s="2">
        <v>1233.6416612579269</v>
      </c>
      <c r="E22" s="2">
        <v>1239.3496</v>
      </c>
    </row>
    <row r="23" spans="3:6">
      <c r="C23" s="36">
        <v>44044</v>
      </c>
      <c r="D23" s="2">
        <v>1229.4157420579274</v>
      </c>
      <c r="E23" s="2">
        <v>1236.50928</v>
      </c>
    </row>
    <row r="24" spans="3:6">
      <c r="C24" s="36">
        <v>44075</v>
      </c>
      <c r="D24" s="2">
        <v>1229.1367622579266</v>
      </c>
      <c r="E24" s="2">
        <v>1234.5062800000001</v>
      </c>
    </row>
    <row r="25" spans="3:6">
      <c r="C25" s="36">
        <v>44105</v>
      </c>
      <c r="D25" s="2">
        <v>1226.495843057927</v>
      </c>
      <c r="E25" s="2">
        <v>1232.2172800000001</v>
      </c>
    </row>
    <row r="26" spans="3:6">
      <c r="C26" s="36">
        <v>44136</v>
      </c>
      <c r="D26" s="2">
        <v>1223.5539440579273</v>
      </c>
      <c r="E26" s="2">
        <v>1230.00028</v>
      </c>
    </row>
    <row r="27" spans="3:6">
      <c r="C27" s="36">
        <v>44166</v>
      </c>
      <c r="D27" s="2">
        <v>1220.8019854579265</v>
      </c>
      <c r="E27" s="2">
        <v>1215.14228</v>
      </c>
    </row>
    <row r="28" spans="3:6">
      <c r="C28" s="36">
        <v>44197</v>
      </c>
      <c r="D28" s="2">
        <v>1197.4669252864535</v>
      </c>
      <c r="E28" s="2">
        <v>1215.2226000000001</v>
      </c>
      <c r="F28" s="2">
        <v>1154.1920000000005</v>
      </c>
    </row>
    <row r="29" spans="3:6">
      <c r="C29" s="36">
        <v>44228</v>
      </c>
      <c r="D29" s="2">
        <v>1194.528975786455</v>
      </c>
      <c r="E29" s="2">
        <v>1208.9566</v>
      </c>
      <c r="F29" s="2">
        <v>1172.5770000000002</v>
      </c>
    </row>
    <row r="30" spans="3:6">
      <c r="C30" s="36">
        <v>44256</v>
      </c>
      <c r="D30" s="2">
        <v>1192.0069757864551</v>
      </c>
      <c r="E30" s="2">
        <v>1203.4756</v>
      </c>
      <c r="F30" s="2">
        <v>1177.8700000000006</v>
      </c>
    </row>
    <row r="31" spans="3:6">
      <c r="C31" s="36">
        <v>44287</v>
      </c>
      <c r="D31" s="2">
        <v>1189.1479757864533</v>
      </c>
      <c r="E31" s="2">
        <v>1200.5786000000001</v>
      </c>
      <c r="F31" s="2">
        <v>1181.2109999999996</v>
      </c>
    </row>
    <row r="32" spans="3:6">
      <c r="C32" s="36">
        <v>44317</v>
      </c>
      <c r="D32" s="2">
        <v>1186.5729757864538</v>
      </c>
      <c r="E32" s="2">
        <v>1197.5426</v>
      </c>
      <c r="F32" s="2">
        <v>1180.921</v>
      </c>
    </row>
    <row r="33" spans="3:7">
      <c r="C33" s="36">
        <v>44348</v>
      </c>
      <c r="D33" s="2">
        <v>1184.2399757864539</v>
      </c>
      <c r="E33" s="2">
        <v>1199.0835999999999</v>
      </c>
      <c r="F33" s="2">
        <v>1182.404</v>
      </c>
    </row>
    <row r="34" spans="3:7">
      <c r="C34" s="36">
        <v>44378</v>
      </c>
      <c r="D34" s="2">
        <v>1182.6409757864542</v>
      </c>
      <c r="E34" s="2">
        <v>1207.4205999999999</v>
      </c>
      <c r="F34" s="2">
        <v>1183.1099999999997</v>
      </c>
    </row>
    <row r="35" spans="3:7">
      <c r="C35" s="36">
        <v>44409</v>
      </c>
      <c r="D35" s="2">
        <v>1178.7199757864541</v>
      </c>
      <c r="E35" s="2">
        <v>1205.5935999999999</v>
      </c>
      <c r="F35" s="2">
        <v>1203.7460000000003</v>
      </c>
    </row>
    <row r="36" spans="3:7">
      <c r="C36" s="36">
        <v>44440</v>
      </c>
      <c r="D36" s="2">
        <v>1179.6289757864536</v>
      </c>
      <c r="E36" s="2">
        <v>1202.5886</v>
      </c>
      <c r="F36" s="2">
        <v>1204.9209999999996</v>
      </c>
    </row>
    <row r="37" spans="3:7">
      <c r="C37" s="36">
        <v>44470</v>
      </c>
      <c r="D37" s="2">
        <v>1174.7201777864541</v>
      </c>
      <c r="E37" s="2">
        <v>1199.1396</v>
      </c>
      <c r="F37" s="2">
        <v>1198.604</v>
      </c>
    </row>
    <row r="38" spans="3:7">
      <c r="C38" s="36">
        <v>44501</v>
      </c>
      <c r="D38" s="2">
        <v>1172.1463797864533</v>
      </c>
      <c r="E38" s="2">
        <v>1195.7556</v>
      </c>
      <c r="F38" s="2">
        <v>1199.8389999999995</v>
      </c>
    </row>
    <row r="39" spans="3:7">
      <c r="C39" s="36">
        <v>44531</v>
      </c>
      <c r="D39" s="2">
        <v>1162.4933494864538</v>
      </c>
      <c r="E39" s="2">
        <v>1191.787</v>
      </c>
      <c r="F39" s="2">
        <v>1207.231</v>
      </c>
    </row>
    <row r="40" spans="3:7">
      <c r="C40" s="36">
        <v>44562</v>
      </c>
      <c r="D40" s="2">
        <v>1133.8050248221402</v>
      </c>
      <c r="E40" s="2">
        <v>1183.2809999999999</v>
      </c>
      <c r="F40" s="2">
        <v>1205.6730000000002</v>
      </c>
      <c r="G40" s="2">
        <v>1187.4692162595227</v>
      </c>
    </row>
    <row r="41" spans="3:7">
      <c r="C41" s="36">
        <v>44593</v>
      </c>
      <c r="D41" s="2">
        <v>1127.7770248221411</v>
      </c>
      <c r="E41" s="2">
        <v>1180.2159999999999</v>
      </c>
      <c r="F41" s="2">
        <v>1205.2170000000003</v>
      </c>
      <c r="G41" s="2">
        <v>1197.3203375897317</v>
      </c>
    </row>
    <row r="42" spans="3:7">
      <c r="C42" s="36">
        <v>44621</v>
      </c>
      <c r="D42" s="2">
        <v>1125.9240248221408</v>
      </c>
      <c r="E42" s="2">
        <v>1177.269</v>
      </c>
      <c r="F42" s="2">
        <v>1201.4810000000007</v>
      </c>
      <c r="G42" s="2">
        <v>1209.6049344601433</v>
      </c>
    </row>
    <row r="43" spans="3:7">
      <c r="C43" s="36">
        <v>44652</v>
      </c>
      <c r="D43" s="2">
        <v>1104.4420248221409</v>
      </c>
      <c r="E43" s="2">
        <v>1174.953</v>
      </c>
      <c r="F43" s="2">
        <v>1201.4650000000001</v>
      </c>
      <c r="G43" s="2">
        <v>1204.5787721418346</v>
      </c>
    </row>
    <row r="44" spans="3:7">
      <c r="C44" s="36">
        <v>44682</v>
      </c>
      <c r="D44" s="2">
        <v>1101.7280046221408</v>
      </c>
      <c r="E44" s="2">
        <v>1172.1030000000001</v>
      </c>
      <c r="F44" s="2">
        <v>1201.4560000000006</v>
      </c>
      <c r="G44" s="2">
        <v>1219.8939691330402</v>
      </c>
    </row>
    <row r="45" spans="3:7">
      <c r="C45" s="36">
        <v>44713</v>
      </c>
      <c r="D45" s="2">
        <v>1099.0001056221406</v>
      </c>
      <c r="E45" s="2">
        <v>1171.575</v>
      </c>
      <c r="F45" s="2">
        <v>1198.4130000000002</v>
      </c>
      <c r="G45" s="2">
        <v>1208.5644177088104</v>
      </c>
    </row>
    <row r="46" spans="3:7">
      <c r="C46" s="36">
        <v>44743</v>
      </c>
      <c r="D46" s="2">
        <v>1096.2872268221399</v>
      </c>
      <c r="E46" s="2">
        <v>1170.201</v>
      </c>
      <c r="F46" s="2">
        <v>1198.5899999999999</v>
      </c>
      <c r="G46" s="2">
        <v>1217.9584980536786</v>
      </c>
    </row>
    <row r="47" spans="3:7">
      <c r="C47" s="36">
        <v>44774</v>
      </c>
      <c r="D47" s="2">
        <v>1093.9682773221418</v>
      </c>
      <c r="E47" s="2">
        <v>1167.527</v>
      </c>
      <c r="F47" s="2">
        <v>1198.6190000000006</v>
      </c>
      <c r="G47" s="2">
        <v>1199.3475627449341</v>
      </c>
    </row>
    <row r="48" spans="3:7">
      <c r="C48" s="36">
        <v>44805</v>
      </c>
      <c r="D48" s="2">
        <v>1084.177327822141</v>
      </c>
      <c r="E48" s="2">
        <v>1165.077</v>
      </c>
      <c r="F48" s="2">
        <v>1195.6460000000006</v>
      </c>
      <c r="G48" s="2">
        <v>1235.0487579590354</v>
      </c>
    </row>
    <row r="49" spans="3:9">
      <c r="C49" s="36">
        <v>44835</v>
      </c>
      <c r="D49" s="2">
        <v>1081.8723783221405</v>
      </c>
      <c r="E49" s="2">
        <v>1148.8340000000001</v>
      </c>
      <c r="F49" s="2">
        <v>1195.5920000000001</v>
      </c>
      <c r="G49" s="2">
        <v>1252.3104256951403</v>
      </c>
    </row>
    <row r="50" spans="3:9">
      <c r="C50" s="36">
        <v>44866</v>
      </c>
      <c r="D50" s="2">
        <v>1079.6594288221411</v>
      </c>
      <c r="E50" s="2">
        <v>1146.259</v>
      </c>
      <c r="F50" s="2">
        <v>1176.741</v>
      </c>
      <c r="G50" s="2">
        <v>1235.3288820235573</v>
      </c>
    </row>
    <row r="51" spans="3:9">
      <c r="C51" s="36">
        <v>44896</v>
      </c>
      <c r="D51" s="2">
        <v>1077.4175298221412</v>
      </c>
      <c r="E51" s="2">
        <v>1144.384</v>
      </c>
      <c r="F51" s="2">
        <v>1173.0230000000004</v>
      </c>
      <c r="G51" s="2">
        <v>1218.5614166545049</v>
      </c>
    </row>
    <row r="52" spans="3:9">
      <c r="C52" s="36">
        <v>44927</v>
      </c>
      <c r="D52" s="2">
        <v>1070.2093233973214</v>
      </c>
      <c r="E52" s="2">
        <v>1139.5587519999999</v>
      </c>
      <c r="F52" s="2">
        <v>1159.4869999999994</v>
      </c>
      <c r="G52" s="2">
        <v>1225.9143194677056</v>
      </c>
      <c r="H52" s="2">
        <v>1172.6951752111563</v>
      </c>
    </row>
    <row r="53" spans="3:9">
      <c r="C53" s="36">
        <v>44958</v>
      </c>
      <c r="D53" s="2">
        <v>1067.5724243973216</v>
      </c>
      <c r="E53" s="2">
        <v>1137.0207519999999</v>
      </c>
      <c r="F53" s="2">
        <v>1161.1199999999999</v>
      </c>
      <c r="G53" s="2">
        <v>1229.2061121528068</v>
      </c>
      <c r="H53" s="2">
        <v>1168.1174752111558</v>
      </c>
    </row>
    <row r="54" spans="3:9">
      <c r="C54" s="36">
        <v>44986</v>
      </c>
      <c r="D54" s="2">
        <v>1065.4984748973213</v>
      </c>
      <c r="E54" s="2">
        <v>1134.690752</v>
      </c>
      <c r="F54" s="2">
        <v>1157.5950000000007</v>
      </c>
      <c r="G54" s="2">
        <v>1226.8616010039129</v>
      </c>
      <c r="H54" s="2">
        <v>1174.4586381451197</v>
      </c>
    </row>
    <row r="55" spans="3:9">
      <c r="C55" s="36">
        <v>45017</v>
      </c>
      <c r="D55" s="2">
        <v>1062.737474897322</v>
      </c>
      <c r="E55" s="2">
        <v>1132.527752</v>
      </c>
      <c r="F55" s="2">
        <v>1157.2970000000003</v>
      </c>
      <c r="G55" s="2">
        <v>1224.1798721143257</v>
      </c>
      <c r="H55" s="2">
        <v>1168.8268722352377</v>
      </c>
    </row>
    <row r="56" spans="3:9">
      <c r="C56" s="36">
        <v>45047</v>
      </c>
      <c r="D56" s="2">
        <v>1060.7844748973221</v>
      </c>
      <c r="E56" s="2">
        <v>1130.245752</v>
      </c>
      <c r="F56" s="2">
        <v>1156.7329999999999</v>
      </c>
      <c r="G56" s="2">
        <v>1222.7617765657271</v>
      </c>
      <c r="H56" s="2">
        <v>1169.5084722352374</v>
      </c>
    </row>
    <row r="57" spans="3:9">
      <c r="C57" s="36">
        <v>45078</v>
      </c>
      <c r="D57" s="2">
        <v>1058.8644950973214</v>
      </c>
      <c r="E57" s="2">
        <v>1126.496208</v>
      </c>
      <c r="F57" s="2">
        <v>1154.1320000000001</v>
      </c>
      <c r="G57" s="2">
        <v>1222.0167569559328</v>
      </c>
      <c r="H57" s="2">
        <v>1178.1257722352379</v>
      </c>
    </row>
    <row r="58" spans="3:9">
      <c r="C58" s="36">
        <v>45108</v>
      </c>
      <c r="D58" s="2">
        <v>1049.1075758973218</v>
      </c>
      <c r="E58" s="2">
        <v>1117.498392</v>
      </c>
      <c r="F58" s="2">
        <v>1135.4620000000002</v>
      </c>
      <c r="G58" s="2">
        <v>1212.6476576869729</v>
      </c>
      <c r="H58" s="2">
        <v>1175.185749654592</v>
      </c>
    </row>
    <row r="59" spans="3:9">
      <c r="C59" s="36">
        <v>45139</v>
      </c>
      <c r="D59" s="2">
        <v>1038.532575897322</v>
      </c>
      <c r="E59" s="2">
        <v>1107.543392</v>
      </c>
      <c r="F59" s="2">
        <v>1127.4540000000006</v>
      </c>
      <c r="G59" s="2">
        <v>1208.5200966737098</v>
      </c>
      <c r="H59" s="2">
        <v>1184.4153722352376</v>
      </c>
    </row>
    <row r="60" spans="3:9">
      <c r="C60" s="36">
        <v>45170</v>
      </c>
      <c r="D60" s="2">
        <v>1030.7216768973217</v>
      </c>
      <c r="E60" s="2">
        <v>1095.976392</v>
      </c>
      <c r="F60" s="2">
        <v>1117.0349999999999</v>
      </c>
      <c r="G60" s="2">
        <v>1200.5032221919453</v>
      </c>
      <c r="H60" s="2">
        <v>1185.4950596352376</v>
      </c>
    </row>
    <row r="61" spans="3:9">
      <c r="C61" s="36">
        <v>45200</v>
      </c>
      <c r="D61" s="2">
        <v>1022.4057576973216</v>
      </c>
      <c r="E61" s="2">
        <v>1086.594392</v>
      </c>
      <c r="F61" s="2">
        <v>1109.5120000000002</v>
      </c>
      <c r="G61" s="2">
        <v>1189.2027276969645</v>
      </c>
      <c r="H61" s="2">
        <v>1185.5202596352369</v>
      </c>
    </row>
    <row r="62" spans="3:9">
      <c r="C62" s="36">
        <v>45231</v>
      </c>
      <c r="D62" s="2">
        <v>1013.7297778973216</v>
      </c>
      <c r="E62" s="2">
        <v>1078.064392</v>
      </c>
      <c r="F62" s="2">
        <v>1102.2740000000003</v>
      </c>
      <c r="G62" s="2">
        <v>1183.9240948962861</v>
      </c>
      <c r="H62" s="2">
        <v>1172.9800596352372</v>
      </c>
    </row>
    <row r="63" spans="3:9">
      <c r="C63" s="36">
        <v>45261</v>
      </c>
      <c r="D63" s="2">
        <v>974.22776749732145</v>
      </c>
      <c r="E63" s="2">
        <v>1039.2441920000001</v>
      </c>
      <c r="F63" s="2">
        <v>1092.0539999999994</v>
      </c>
      <c r="G63" s="2">
        <v>1157.1384289771529</v>
      </c>
      <c r="H63" s="2">
        <v>1142.5778596352377</v>
      </c>
    </row>
    <row r="64" spans="3:9">
      <c r="C64" s="36">
        <v>45292</v>
      </c>
      <c r="D64" s="2">
        <v>882.21066106273713</v>
      </c>
      <c r="E64" s="2">
        <v>1023.42144</v>
      </c>
      <c r="F64" s="2">
        <v>1075.2339999999999</v>
      </c>
      <c r="G64" s="2">
        <v>1138.8574486762147</v>
      </c>
      <c r="H64" s="2">
        <v>1130.9670999999996</v>
      </c>
      <c r="I64" s="2">
        <v>1075.3809999999996</v>
      </c>
    </row>
    <row r="65" spans="3:9">
      <c r="C65" s="36">
        <v>45323</v>
      </c>
      <c r="D65" s="2">
        <v>875.07966106273739</v>
      </c>
      <c r="E65" s="2">
        <v>1015.18344</v>
      </c>
      <c r="F65" s="2">
        <v>1069.3810000000005</v>
      </c>
      <c r="G65" s="2">
        <v>1131.7890610233203</v>
      </c>
      <c r="H65" s="2">
        <v>1119.5889000000002</v>
      </c>
      <c r="I65" s="2">
        <v>1067.2370000000003</v>
      </c>
    </row>
    <row r="66" spans="3:9">
      <c r="C66" s="36">
        <v>45352</v>
      </c>
      <c r="D66" s="2">
        <v>867.83066106273691</v>
      </c>
      <c r="E66" s="2">
        <v>1007.99544</v>
      </c>
      <c r="F66" s="2">
        <v>1059.7850000000001</v>
      </c>
      <c r="G66" s="2">
        <v>1125.6519594266167</v>
      </c>
      <c r="H66" s="2">
        <v>1122.4991999999997</v>
      </c>
      <c r="I66" s="2">
        <v>1052.9660000000001</v>
      </c>
    </row>
    <row r="67" spans="3:9">
      <c r="C67" s="36">
        <v>45383</v>
      </c>
      <c r="D67" s="2">
        <v>855.95866106273706</v>
      </c>
      <c r="E67" s="2">
        <v>996.31043999999997</v>
      </c>
      <c r="F67" s="2">
        <v>1049.5049999999999</v>
      </c>
      <c r="G67" s="2">
        <v>1117.0541631693879</v>
      </c>
      <c r="H67" s="2">
        <v>1113.1101000000003</v>
      </c>
      <c r="I67" s="2">
        <v>1031.220066666667</v>
      </c>
    </row>
    <row r="68" spans="3:9">
      <c r="C68" s="36">
        <v>45413</v>
      </c>
      <c r="D68" s="2">
        <v>845.04766106273701</v>
      </c>
      <c r="E68" s="2">
        <v>985.75944000000004</v>
      </c>
      <c r="F68" s="2">
        <v>1038.8940000000002</v>
      </c>
      <c r="G68" s="2">
        <v>1100.3013479055669</v>
      </c>
      <c r="H68" s="2">
        <v>1100.8442</v>
      </c>
      <c r="I68" s="2">
        <v>1037.4134838709681</v>
      </c>
    </row>
    <row r="69" spans="3:9">
      <c r="C69" s="36">
        <v>45444</v>
      </c>
      <c r="D69" s="2">
        <v>833.79463076273703</v>
      </c>
      <c r="E69" s="2">
        <v>973.08244000000002</v>
      </c>
      <c r="F69" s="2">
        <v>1025.3860000000002</v>
      </c>
      <c r="G69" s="2">
        <v>1094.1404517433539</v>
      </c>
      <c r="H69" s="2">
        <v>1084.1596999999995</v>
      </c>
      <c r="I69" s="2">
        <v>1017.8289999999997</v>
      </c>
    </row>
    <row r="70" spans="3:9">
      <c r="C70" s="36">
        <v>45474</v>
      </c>
      <c r="D70" s="2">
        <v>823.74516606273755</v>
      </c>
      <c r="E70" s="2">
        <v>964.70043999999996</v>
      </c>
      <c r="F70" s="2">
        <v>1016.163</v>
      </c>
      <c r="G70" s="2">
        <v>1087.651555696893</v>
      </c>
      <c r="H70" s="2">
        <v>1079.1857999999993</v>
      </c>
      <c r="I70" s="2">
        <v>1019.0429999999999</v>
      </c>
    </row>
    <row r="71" spans="3:9">
      <c r="C71" s="36">
        <v>45505</v>
      </c>
      <c r="D71" s="2">
        <v>813.84618626273721</v>
      </c>
      <c r="E71" s="2">
        <v>953.26044000000002</v>
      </c>
      <c r="F71" s="2">
        <v>1006.7270000000001</v>
      </c>
      <c r="G71" s="2">
        <v>1074.3884132533385</v>
      </c>
      <c r="H71" s="2">
        <v>1084.087161618306</v>
      </c>
      <c r="I71" s="2">
        <v>1000.8499999999998</v>
      </c>
    </row>
    <row r="72" spans="3:9">
      <c r="C72" s="36">
        <v>45536</v>
      </c>
      <c r="D72" s="2">
        <v>803.95726706273729</v>
      </c>
      <c r="E72" s="2">
        <v>943.51243999999997</v>
      </c>
      <c r="F72" s="2">
        <v>994.27299999999968</v>
      </c>
      <c r="G72" s="2">
        <v>1061.5423625862441</v>
      </c>
      <c r="H72" s="2">
        <v>1062.3904557913756</v>
      </c>
      <c r="I72" s="2">
        <v>998.35295999999971</v>
      </c>
    </row>
    <row r="73" spans="3:9">
      <c r="C73" s="36">
        <v>45566</v>
      </c>
      <c r="D73" s="2">
        <v>794.26726706273723</v>
      </c>
      <c r="E73" s="2">
        <v>933.91043999999999</v>
      </c>
      <c r="F73" s="2">
        <v>984.9459999999998</v>
      </c>
      <c r="G73" s="2">
        <v>1053.9556662153957</v>
      </c>
      <c r="H73" s="2">
        <v>1058.6623455980978</v>
      </c>
      <c r="I73" s="2">
        <v>1018.2047699999998</v>
      </c>
    </row>
    <row r="74" spans="3:9">
      <c r="C74" s="36">
        <v>45597</v>
      </c>
      <c r="D74" s="2">
        <v>784.90231756273693</v>
      </c>
      <c r="E74" s="2">
        <v>924.84943999999996</v>
      </c>
      <c r="F74" s="2">
        <v>976.24999999999989</v>
      </c>
      <c r="G74" s="2">
        <v>1052.5219911084214</v>
      </c>
      <c r="H74" s="2">
        <v>1064.6257144236679</v>
      </c>
      <c r="I74" s="2">
        <v>1021.1581699999997</v>
      </c>
    </row>
    <row r="75" spans="3:9">
      <c r="C75" s="36">
        <v>45627</v>
      </c>
      <c r="D75" s="2">
        <v>769.03039146273704</v>
      </c>
      <c r="E75" s="2">
        <v>875.80643999999995</v>
      </c>
      <c r="F75" s="2">
        <v>962.74999999999977</v>
      </c>
      <c r="G75" s="2">
        <v>1014.3697898798886</v>
      </c>
      <c r="H75" s="2">
        <v>1042.437222469315</v>
      </c>
      <c r="I75" s="2">
        <v>1013.5700067198663</v>
      </c>
    </row>
    <row r="76" spans="3:9">
      <c r="C76" s="36">
        <v>45658</v>
      </c>
      <c r="D76" s="2">
        <v>762.07418087149483</v>
      </c>
      <c r="E76" s="2">
        <v>867.55384000000004</v>
      </c>
      <c r="F76" s="2">
        <v>1000.7599999999993</v>
      </c>
      <c r="G76" s="2">
        <v>987.24918264410144</v>
      </c>
      <c r="H76" s="2">
        <v>991.22869999999978</v>
      </c>
      <c r="I76" s="2">
        <v>964.9809267198666</v>
      </c>
    </row>
    <row r="77" spans="3:9">
      <c r="C77" s="36">
        <v>45689</v>
      </c>
      <c r="D77" s="2">
        <v>754.84818087149517</v>
      </c>
      <c r="E77" s="2">
        <v>858.53984000000003</v>
      </c>
      <c r="F77" s="2">
        <v>1020.9849999999992</v>
      </c>
      <c r="G77" s="2">
        <v>984.42018171380857</v>
      </c>
      <c r="H77" s="2">
        <v>983.08409999999958</v>
      </c>
      <c r="I77" s="2">
        <v>958.39876967504244</v>
      </c>
    </row>
    <row r="78" spans="3:9">
      <c r="C78" s="36">
        <v>45717</v>
      </c>
      <c r="D78" s="2">
        <v>746.73818087149505</v>
      </c>
      <c r="E78" s="2">
        <v>849.54084</v>
      </c>
      <c r="F78" s="2">
        <v>978.56299999999965</v>
      </c>
      <c r="G78" s="2">
        <v>978.31588892769264</v>
      </c>
      <c r="H78" s="2">
        <v>972.81339999999955</v>
      </c>
      <c r="I78" s="2">
        <v>950.62363013099355</v>
      </c>
    </row>
    <row r="79" spans="3:9">
      <c r="C79" s="36">
        <v>45748</v>
      </c>
      <c r="D79" s="2">
        <v>739.34618087149522</v>
      </c>
      <c r="E79" s="2">
        <v>841.09483999999998</v>
      </c>
      <c r="F79" s="2">
        <v>980.2049999999997</v>
      </c>
      <c r="G79" s="2">
        <v>977.91579647826416</v>
      </c>
      <c r="H79" s="2">
        <v>969.35929999999951</v>
      </c>
      <c r="I79" s="2">
        <v>944.58049899840648</v>
      </c>
    </row>
    <row r="80" spans="3:9">
      <c r="C80" s="36">
        <v>45778</v>
      </c>
      <c r="D80" s="2">
        <v>732.80018087149563</v>
      </c>
      <c r="E80" s="2">
        <v>829.73184000000003</v>
      </c>
      <c r="F80" s="2">
        <v>962.61299999999994</v>
      </c>
      <c r="G80" s="2">
        <v>970.08943020886613</v>
      </c>
      <c r="H80" s="2">
        <v>965.03049999999962</v>
      </c>
      <c r="I80" s="2">
        <v>937.1643672870116</v>
      </c>
    </row>
    <row r="81" spans="3:9">
      <c r="C81" s="36">
        <v>45809</v>
      </c>
      <c r="D81" s="2">
        <v>726.14513037149504</v>
      </c>
      <c r="E81" s="2">
        <v>819.48184000000003</v>
      </c>
      <c r="F81" s="2">
        <v>962.07899999999995</v>
      </c>
      <c r="G81" s="2">
        <v>967.79124392015831</v>
      </c>
      <c r="H81" s="2">
        <v>959.56039999999996</v>
      </c>
      <c r="I81" s="2">
        <v>935.53022610430492</v>
      </c>
    </row>
    <row r="82" spans="3:9">
      <c r="C82" s="36">
        <v>45839</v>
      </c>
      <c r="D82" s="2">
        <v>718.75907987149492</v>
      </c>
      <c r="E82" s="2">
        <v>812.87184000000002</v>
      </c>
      <c r="F82" s="2">
        <v>945.97499999999968</v>
      </c>
      <c r="G82" s="2">
        <v>961.71886505974692</v>
      </c>
      <c r="H82" s="2">
        <v>957.39649999999961</v>
      </c>
      <c r="I82" s="2">
        <v>940.6050666543</v>
      </c>
    </row>
    <row r="83" spans="3:9">
      <c r="C83" s="36">
        <v>45870</v>
      </c>
      <c r="D83" s="2">
        <v>713.32802937149495</v>
      </c>
      <c r="E83" s="2">
        <v>807.23284000000001</v>
      </c>
      <c r="F83" s="2">
        <v>939.42599999999982</v>
      </c>
      <c r="G83" s="2">
        <v>967.41394305981157</v>
      </c>
      <c r="H83" s="2">
        <v>953.08349999999962</v>
      </c>
      <c r="I83" s="2">
        <v>935.58608023628426</v>
      </c>
    </row>
    <row r="84" spans="3:9">
      <c r="C84" s="36">
        <v>45901</v>
      </c>
      <c r="D84" s="2">
        <v>705.51697887149487</v>
      </c>
      <c r="E84" s="2">
        <v>797.96384</v>
      </c>
      <c r="F84" s="2">
        <v>937.52400000000011</v>
      </c>
      <c r="G84" s="2">
        <v>961.35592417452528</v>
      </c>
      <c r="H84" s="2">
        <v>944.21529999999973</v>
      </c>
      <c r="I84" s="2">
        <v>933.23515824361175</v>
      </c>
    </row>
    <row r="85" spans="3:9">
      <c r="C85" s="36">
        <v>45931</v>
      </c>
      <c r="D85" s="2">
        <v>699.01397887149551</v>
      </c>
      <c r="E85" s="2">
        <v>788.57284000000004</v>
      </c>
      <c r="F85" s="2">
        <v>922.07599999999968</v>
      </c>
      <c r="G85" s="2">
        <v>951.27061372272976</v>
      </c>
      <c r="H85" s="2">
        <v>940.32169999999996</v>
      </c>
      <c r="I85" s="2">
        <v>928.39519216249596</v>
      </c>
    </row>
    <row r="86" spans="3:9">
      <c r="C86" s="36">
        <v>45962</v>
      </c>
      <c r="D86" s="2">
        <v>691.69697887149505</v>
      </c>
      <c r="E86" s="2">
        <v>779.46184000000005</v>
      </c>
      <c r="F86" s="2">
        <v>925.33499999999958</v>
      </c>
      <c r="G86" s="2">
        <v>953.2645036154604</v>
      </c>
      <c r="H86" s="2">
        <v>936.75929999999937</v>
      </c>
      <c r="I86" s="2">
        <v>925.54127357083019</v>
      </c>
    </row>
    <row r="87" spans="3:9">
      <c r="C87" s="36">
        <v>45992</v>
      </c>
      <c r="D87" s="2">
        <v>652.0899788714953</v>
      </c>
      <c r="E87" s="2">
        <v>761.53683999999998</v>
      </c>
      <c r="F87" s="2">
        <v>906.17399999999964</v>
      </c>
      <c r="G87" s="2">
        <v>941.67538026111174</v>
      </c>
      <c r="H87" s="2">
        <v>928.7677999999994</v>
      </c>
      <c r="I87" s="2">
        <v>913.24143741715841</v>
      </c>
    </row>
    <row r="88" spans="3:9">
      <c r="C88" s="36">
        <v>46023</v>
      </c>
      <c r="D88" s="2">
        <v>644.8217462724557</v>
      </c>
      <c r="E88" s="2">
        <v>746.24256000000003</v>
      </c>
      <c r="F88" s="2">
        <v>870.23600000000022</v>
      </c>
      <c r="G88" s="2">
        <v>892.88492816497899</v>
      </c>
      <c r="H88" s="2">
        <v>889.20309999999972</v>
      </c>
      <c r="I88" s="2">
        <v>878.10238889899199</v>
      </c>
    </row>
    <row r="89" spans="3:9">
      <c r="C89" s="36">
        <v>46054</v>
      </c>
      <c r="D89" s="2">
        <v>638.91274627245537</v>
      </c>
      <c r="E89" s="2">
        <v>739.95056</v>
      </c>
      <c r="F89" s="2">
        <v>889.80399999999952</v>
      </c>
      <c r="G89" s="2">
        <v>904.81612720220255</v>
      </c>
      <c r="H89" s="2">
        <v>898.70550000000003</v>
      </c>
      <c r="I89" s="2">
        <v>879.39416314247899</v>
      </c>
    </row>
    <row r="90" spans="3:9">
      <c r="C90" s="36">
        <v>46082</v>
      </c>
      <c r="D90" s="2">
        <v>633.05974627245564</v>
      </c>
      <c r="E90" s="2">
        <v>733.75756000000001</v>
      </c>
      <c r="F90" s="2">
        <v>856.50000000000045</v>
      </c>
      <c r="G90" s="2">
        <v>897.89700524788691</v>
      </c>
      <c r="H90" s="2">
        <v>893.34329999999977</v>
      </c>
      <c r="I90" s="2">
        <v>874.6579520807594</v>
      </c>
    </row>
    <row r="91" spans="3:9">
      <c r="C91" s="36">
        <v>46113</v>
      </c>
      <c r="D91" s="2">
        <v>623.3622516724555</v>
      </c>
      <c r="E91" s="2">
        <v>727.79156</v>
      </c>
      <c r="F91" s="2">
        <v>859.62299999999993</v>
      </c>
      <c r="G91" s="2">
        <v>894.01769045260471</v>
      </c>
      <c r="H91" s="2">
        <v>889.76339999999948</v>
      </c>
      <c r="I91" s="2">
        <v>873.55864773299822</v>
      </c>
    </row>
    <row r="92" spans="3:9">
      <c r="C92" s="36">
        <v>46143</v>
      </c>
      <c r="D92" s="2">
        <v>617.54820427245591</v>
      </c>
      <c r="E92" s="2">
        <v>721.94456000000002</v>
      </c>
      <c r="F92" s="2">
        <v>845.42400000000021</v>
      </c>
      <c r="G92" s="2">
        <v>889.15249494773946</v>
      </c>
      <c r="H92" s="2">
        <v>884.95529999999997</v>
      </c>
      <c r="I92" s="2">
        <v>867.46524220330184</v>
      </c>
    </row>
    <row r="93" spans="3:9">
      <c r="C93" s="36">
        <v>46174</v>
      </c>
      <c r="D93" s="2">
        <v>620.3814188724557</v>
      </c>
      <c r="E93" s="2">
        <v>716.03656000000001</v>
      </c>
      <c r="F93" s="2">
        <v>845.76799999999992</v>
      </c>
      <c r="G93" s="2">
        <v>882.37224686756747</v>
      </c>
      <c r="H93" s="2">
        <v>877.66549999999995</v>
      </c>
      <c r="I93" s="2">
        <v>862.3657276796564</v>
      </c>
    </row>
    <row r="94" spans="3:9">
      <c r="C94" s="36">
        <v>46204</v>
      </c>
      <c r="D94" s="2">
        <v>614.74241887245569</v>
      </c>
      <c r="E94" s="2">
        <v>710.26056000000005</v>
      </c>
      <c r="F94" s="2">
        <v>831.6160000000001</v>
      </c>
      <c r="G94" s="2">
        <v>876.40945214265048</v>
      </c>
      <c r="H94" s="2">
        <v>874.73129999999992</v>
      </c>
      <c r="I94" s="2">
        <v>858.10109643287183</v>
      </c>
    </row>
    <row r="95" spans="3:9">
      <c r="C95" s="36">
        <v>46235</v>
      </c>
      <c r="D95" s="2">
        <v>596.47141887245596</v>
      </c>
      <c r="E95" s="2">
        <v>691.42456000000004</v>
      </c>
      <c r="F95" s="2">
        <v>815.02900000000056</v>
      </c>
      <c r="G95" s="2">
        <v>872.47214371057089</v>
      </c>
      <c r="H95" s="2">
        <v>870.06729999999993</v>
      </c>
      <c r="I95" s="2">
        <v>853.59234081554962</v>
      </c>
    </row>
    <row r="96" spans="3:9">
      <c r="C96" s="36">
        <v>46266</v>
      </c>
      <c r="D96" s="2">
        <v>592.19241887245585</v>
      </c>
      <c r="E96" s="2">
        <v>681.71256000000005</v>
      </c>
      <c r="F96" s="2">
        <v>812.05600000000038</v>
      </c>
      <c r="G96" s="2">
        <v>863.02664190291637</v>
      </c>
      <c r="H96" s="2">
        <v>863.0464999999997</v>
      </c>
      <c r="I96" s="2">
        <v>847.69455326105958</v>
      </c>
    </row>
    <row r="97" spans="3:9">
      <c r="C97" s="36">
        <v>46296</v>
      </c>
      <c r="D97" s="2">
        <v>587.33241887245572</v>
      </c>
      <c r="E97" s="2">
        <v>673.20678559999999</v>
      </c>
      <c r="F97" s="2">
        <v>796.96500000000026</v>
      </c>
      <c r="G97" s="2">
        <v>854.79774428535438</v>
      </c>
      <c r="H97" s="2">
        <v>859.36029999999982</v>
      </c>
      <c r="I97" s="2">
        <v>843.6225262825343</v>
      </c>
    </row>
    <row r="98" spans="3:9">
      <c r="C98" s="36">
        <v>46327</v>
      </c>
      <c r="D98" s="2">
        <v>582.26641887245592</v>
      </c>
      <c r="E98" s="2">
        <v>666.76208080000004</v>
      </c>
      <c r="F98" s="2">
        <v>799.12100000000021</v>
      </c>
      <c r="G98" s="2">
        <v>854.37257645820216</v>
      </c>
      <c r="H98" s="2">
        <v>855.58349999999996</v>
      </c>
      <c r="I98" s="2">
        <v>837.91245247187908</v>
      </c>
    </row>
    <row r="99" spans="3:9">
      <c r="C99" s="36">
        <v>46357</v>
      </c>
      <c r="D99" s="2">
        <v>577.20941887245567</v>
      </c>
      <c r="E99" s="2">
        <v>658.54448000000002</v>
      </c>
      <c r="F99" s="2">
        <v>781.73300000000017</v>
      </c>
      <c r="G99" s="2">
        <v>845.00753563220337</v>
      </c>
      <c r="H99" s="2">
        <v>784.99890000000005</v>
      </c>
      <c r="I99" s="2">
        <v>837.30812449879011</v>
      </c>
    </row>
    <row r="100" spans="3:9">
      <c r="C100" s="36">
        <v>46388</v>
      </c>
      <c r="D100" s="2">
        <v>572.7663263153147</v>
      </c>
      <c r="E100" s="2">
        <v>645.30039999999997</v>
      </c>
      <c r="F100" s="2">
        <v>681.43899999999985</v>
      </c>
      <c r="G100" s="2">
        <v>724.07246276977435</v>
      </c>
      <c r="H100" s="2">
        <v>760.64789999999982</v>
      </c>
      <c r="I100" s="2">
        <v>817.14773510979717</v>
      </c>
    </row>
    <row r="101" spans="3:9">
      <c r="C101" s="36">
        <v>46419</v>
      </c>
      <c r="D101" s="2">
        <v>567.3323263153145</v>
      </c>
      <c r="E101" s="2">
        <v>637.09439999999995</v>
      </c>
      <c r="F101" s="2">
        <v>687.2579999999997</v>
      </c>
      <c r="G101" s="2">
        <v>726.44998390049932</v>
      </c>
      <c r="H101" s="2">
        <v>756.49119999999959</v>
      </c>
      <c r="I101" s="2">
        <v>814.04217712730633</v>
      </c>
    </row>
    <row r="102" spans="3:9">
      <c r="C102" s="36">
        <v>46447</v>
      </c>
      <c r="D102" s="2">
        <v>561.8603263153143</v>
      </c>
      <c r="E102" s="2">
        <v>631.67039999999997</v>
      </c>
      <c r="F102" s="2">
        <v>664.05599999999981</v>
      </c>
      <c r="G102" s="2">
        <v>711.59171658020023</v>
      </c>
      <c r="H102" s="2">
        <v>750.79390000000001</v>
      </c>
      <c r="I102" s="2">
        <v>810.13244344867087</v>
      </c>
    </row>
    <row r="103" spans="3:9">
      <c r="C103" s="36">
        <v>46478</v>
      </c>
      <c r="D103" s="2">
        <v>553.82832631531437</v>
      </c>
      <c r="E103" s="2">
        <v>626.52440000000001</v>
      </c>
      <c r="F103" s="2">
        <v>659.62999999999954</v>
      </c>
      <c r="G103" s="2">
        <v>708.12094893819983</v>
      </c>
      <c r="H103" s="2">
        <v>745.64599999999973</v>
      </c>
      <c r="I103" s="2">
        <v>798.90252704526279</v>
      </c>
    </row>
    <row r="104" spans="3:9">
      <c r="C104" s="36">
        <v>46508</v>
      </c>
      <c r="D104" s="2">
        <v>550.09632631531417</v>
      </c>
      <c r="E104" s="2">
        <v>619.3424</v>
      </c>
      <c r="F104" s="2">
        <v>648.43399999999974</v>
      </c>
      <c r="G104" s="2">
        <v>700.37445956824865</v>
      </c>
      <c r="H104" s="2">
        <v>741.45289999999966</v>
      </c>
      <c r="I104" s="2">
        <v>790.32852096156535</v>
      </c>
    </row>
    <row r="105" spans="3:9">
      <c r="C105" s="36">
        <v>46539</v>
      </c>
      <c r="D105" s="2">
        <v>546.48232631531425</v>
      </c>
      <c r="E105" s="2">
        <v>613.90639999999996</v>
      </c>
      <c r="F105" s="2">
        <v>643.42999999999995</v>
      </c>
      <c r="G105" s="2">
        <v>695.78090921215858</v>
      </c>
      <c r="H105" s="2">
        <v>735.49500000000012</v>
      </c>
      <c r="I105" s="2">
        <v>787.39821831427514</v>
      </c>
    </row>
    <row r="106" spans="3:9">
      <c r="C106" s="36">
        <v>46569</v>
      </c>
      <c r="D106" s="2">
        <v>542.76032631531439</v>
      </c>
      <c r="E106" s="2">
        <v>609.54840000000002</v>
      </c>
      <c r="F106" s="2">
        <v>632.83799999999997</v>
      </c>
      <c r="G106" s="2">
        <v>678.09099523318309</v>
      </c>
      <c r="H106" s="2">
        <v>730.5449000000001</v>
      </c>
      <c r="I106" s="2">
        <v>785.04071229141994</v>
      </c>
    </row>
    <row r="107" spans="3:9">
      <c r="C107" s="36">
        <v>46600</v>
      </c>
      <c r="D107" s="2">
        <v>538.59132631531418</v>
      </c>
      <c r="E107" s="2">
        <v>604.76739999999995</v>
      </c>
      <c r="F107" s="2">
        <v>627.17899999999986</v>
      </c>
      <c r="G107" s="2">
        <v>672.4424301699562</v>
      </c>
      <c r="H107" s="2">
        <v>726.63189999999986</v>
      </c>
      <c r="I107" s="2">
        <v>783.77109615148265</v>
      </c>
    </row>
    <row r="108" spans="3:9">
      <c r="C108" s="36">
        <v>46631</v>
      </c>
      <c r="D108" s="2">
        <v>534.2013263153143</v>
      </c>
      <c r="E108" s="2">
        <v>600.21040000000005</v>
      </c>
      <c r="F108" s="2">
        <v>623.9430000000001</v>
      </c>
      <c r="G108" s="2">
        <v>667.72694800063869</v>
      </c>
      <c r="H108" s="2">
        <v>720.6690000000001</v>
      </c>
      <c r="I108" s="2">
        <v>779.69616322254512</v>
      </c>
    </row>
    <row r="109" spans="3:9">
      <c r="C109" s="36">
        <v>46661</v>
      </c>
      <c r="D109" s="2">
        <v>493.45532631531438</v>
      </c>
      <c r="E109" s="2">
        <v>558.82039999999995</v>
      </c>
      <c r="F109" s="2">
        <v>577.09299999999985</v>
      </c>
      <c r="G109" s="2">
        <v>658.42130981525554</v>
      </c>
      <c r="H109" s="2">
        <v>716.54889999999989</v>
      </c>
      <c r="I109" s="2">
        <v>768.37310690143829</v>
      </c>
    </row>
    <row r="110" spans="3:9">
      <c r="C110" s="36">
        <v>46692</v>
      </c>
      <c r="D110" s="2">
        <v>490.49332631531439</v>
      </c>
      <c r="E110" s="2">
        <v>555.72239999999999</v>
      </c>
      <c r="F110" s="2">
        <v>577.42199999999991</v>
      </c>
      <c r="G110" s="2">
        <v>657.90127286823076</v>
      </c>
      <c r="H110" s="2">
        <v>713.69399999999996</v>
      </c>
      <c r="I110" s="2">
        <v>764.94182065291022</v>
      </c>
    </row>
    <row r="111" spans="3:9">
      <c r="C111" s="36">
        <v>46722</v>
      </c>
      <c r="D111" s="2">
        <v>488.15632631531457</v>
      </c>
      <c r="E111" s="2">
        <v>525.48839999999996</v>
      </c>
      <c r="F111" s="2">
        <v>567.08500000000015</v>
      </c>
      <c r="G111" s="2">
        <v>649.75856380760138</v>
      </c>
      <c r="H111" s="2">
        <v>709.00279999999987</v>
      </c>
      <c r="I111" s="2">
        <v>766.54929800879802</v>
      </c>
    </row>
    <row r="112" spans="3:9">
      <c r="C112" s="36">
        <v>46753</v>
      </c>
      <c r="D112" s="2">
        <v>485.24535788919292</v>
      </c>
      <c r="E112" s="2">
        <v>513.00340000000006</v>
      </c>
      <c r="F112" s="2">
        <v>526.57799999999997</v>
      </c>
      <c r="G112" s="2">
        <v>612.75665472289404</v>
      </c>
      <c r="H112" s="2">
        <v>693.92359999999996</v>
      </c>
      <c r="I112" s="2">
        <v>731.18853256721593</v>
      </c>
    </row>
    <row r="113" spans="3:9">
      <c r="C113" s="36">
        <v>46784</v>
      </c>
      <c r="D113" s="2">
        <v>483.0343578891929</v>
      </c>
      <c r="E113" s="2">
        <v>508.14240000000001</v>
      </c>
      <c r="F113" s="2">
        <v>526.05899999999997</v>
      </c>
      <c r="G113" s="2">
        <v>612.2097905391679</v>
      </c>
      <c r="H113" s="2">
        <v>689.68640000000005</v>
      </c>
      <c r="I113" s="2">
        <v>726.97351799175692</v>
      </c>
    </row>
    <row r="114" spans="3:9">
      <c r="C114" s="36">
        <v>46813</v>
      </c>
      <c r="D114" s="2">
        <v>480.62135788919284</v>
      </c>
      <c r="E114" s="2">
        <v>505.15039999999999</v>
      </c>
      <c r="F114" s="2">
        <v>513.577</v>
      </c>
      <c r="G114" s="2">
        <v>602.35120793674764</v>
      </c>
      <c r="H114" s="2">
        <v>685.59859999999992</v>
      </c>
      <c r="I114" s="2">
        <v>725.65824801069948</v>
      </c>
    </row>
    <row r="115" spans="3:9">
      <c r="C115" s="36">
        <v>46844</v>
      </c>
      <c r="D115" s="2">
        <v>461.6083578891928</v>
      </c>
      <c r="E115" s="2">
        <v>504.37639999999999</v>
      </c>
      <c r="F115" s="2">
        <v>516.32999999999993</v>
      </c>
      <c r="G115" s="2">
        <v>600.24014508225935</v>
      </c>
      <c r="H115" s="2">
        <v>681.97179999999992</v>
      </c>
      <c r="I115" s="2">
        <v>717.92581641623156</v>
      </c>
    </row>
    <row r="116" spans="3:9">
      <c r="C116" s="36">
        <v>46874</v>
      </c>
      <c r="D116" s="2">
        <v>458.00435788919259</v>
      </c>
      <c r="E116" s="2">
        <v>501.12939999999998</v>
      </c>
      <c r="F116" s="2">
        <v>509.75000000000006</v>
      </c>
      <c r="G116" s="2">
        <v>594.74187993862949</v>
      </c>
      <c r="H116" s="2">
        <v>679.22249999999997</v>
      </c>
      <c r="I116" s="2">
        <v>716.71701706368106</v>
      </c>
    </row>
    <row r="117" spans="3:9">
      <c r="C117" s="36">
        <v>46905</v>
      </c>
      <c r="D117" s="2">
        <v>456.33335788919271</v>
      </c>
      <c r="E117" s="2">
        <v>493.19839999999999</v>
      </c>
      <c r="F117" s="2">
        <v>509.67699999999996</v>
      </c>
      <c r="G117" s="2">
        <v>591.3897582717758</v>
      </c>
      <c r="H117" s="2">
        <v>674.6948000000001</v>
      </c>
      <c r="I117" s="2">
        <v>712.06804387075647</v>
      </c>
    </row>
    <row r="118" spans="3:9">
      <c r="C118" s="36">
        <v>46935</v>
      </c>
      <c r="D118" s="2">
        <v>426.38235788919292</v>
      </c>
      <c r="E118" s="2">
        <v>462.55340000000001</v>
      </c>
      <c r="F118" s="2">
        <v>482.62299999999993</v>
      </c>
      <c r="G118" s="2">
        <v>555.82728591111868</v>
      </c>
      <c r="H118" s="2">
        <v>641.77849999999967</v>
      </c>
      <c r="I118" s="2">
        <v>678.51469081680284</v>
      </c>
    </row>
    <row r="119" spans="3:9">
      <c r="C119" s="36">
        <v>46966</v>
      </c>
      <c r="D119" s="2">
        <v>424.22035788919283</v>
      </c>
      <c r="E119" s="2">
        <v>454.20740000000001</v>
      </c>
      <c r="F119" s="2">
        <v>479.23499999999979</v>
      </c>
      <c r="G119" s="2">
        <v>550.88407596026252</v>
      </c>
      <c r="H119" s="2">
        <v>629.70349999999996</v>
      </c>
      <c r="I119" s="2">
        <v>673.84515194206313</v>
      </c>
    </row>
    <row r="120" spans="3:9">
      <c r="C120" s="36">
        <v>46997</v>
      </c>
      <c r="D120" s="2">
        <v>422.06335788919262</v>
      </c>
      <c r="E120" s="2">
        <v>446.61232000000001</v>
      </c>
      <c r="F120" s="2">
        <v>478.0499999999999</v>
      </c>
      <c r="G120" s="2">
        <v>547.20176255861588</v>
      </c>
      <c r="H120" s="2">
        <v>624.7397999999996</v>
      </c>
      <c r="I120" s="2">
        <v>670.50832134695247</v>
      </c>
    </row>
    <row r="121" spans="3:9">
      <c r="C121" s="36">
        <v>47027</v>
      </c>
      <c r="D121" s="2">
        <v>419.81435788919276</v>
      </c>
      <c r="E121" s="2">
        <v>438.65291999999999</v>
      </c>
      <c r="F121" s="2">
        <v>471.14399999999995</v>
      </c>
      <c r="G121" s="2">
        <v>538.7349748048922</v>
      </c>
      <c r="H121" s="2">
        <v>620.67650000000003</v>
      </c>
      <c r="I121" s="2">
        <v>664.78019319134035</v>
      </c>
    </row>
    <row r="122" spans="3:9">
      <c r="C122" s="36">
        <v>47058</v>
      </c>
      <c r="D122" s="2">
        <v>417.46635788919264</v>
      </c>
      <c r="E122" s="2">
        <v>435.33292</v>
      </c>
      <c r="F122" s="2">
        <v>471.31699999999995</v>
      </c>
      <c r="G122" s="2">
        <v>525.84340432904003</v>
      </c>
      <c r="H122" s="2">
        <v>617.55970000000002</v>
      </c>
      <c r="I122" s="2">
        <v>660.49776169384643</v>
      </c>
    </row>
    <row r="123" spans="3:9">
      <c r="C123" s="36">
        <v>47088</v>
      </c>
      <c r="D123" s="2">
        <v>415.08735788919273</v>
      </c>
      <c r="E123" s="2">
        <v>430.76492000000002</v>
      </c>
      <c r="F123" s="2">
        <v>459.24099999999993</v>
      </c>
      <c r="G123" s="2">
        <v>518.27269692703521</v>
      </c>
      <c r="H123" s="2">
        <v>562.73279999999988</v>
      </c>
      <c r="I123" s="2">
        <v>656.51002113113816</v>
      </c>
    </row>
    <row r="124" spans="3:9">
      <c r="C124" s="36">
        <v>47119</v>
      </c>
      <c r="E124" s="2">
        <v>409.83373599999999</v>
      </c>
      <c r="F124" s="2">
        <v>425.09699999999998</v>
      </c>
      <c r="G124" s="2">
        <v>498.97769402081479</v>
      </c>
      <c r="H124" s="2">
        <v>555.05049999999983</v>
      </c>
      <c r="I124" s="2">
        <v>644.58106583725009</v>
      </c>
    </row>
    <row r="125" spans="3:9">
      <c r="C125" s="36">
        <v>47150</v>
      </c>
      <c r="E125" s="2">
        <v>387.6592</v>
      </c>
      <c r="F125" s="2">
        <v>399.80699999999985</v>
      </c>
      <c r="G125" s="2">
        <v>471.11984465687311</v>
      </c>
      <c r="H125" s="2">
        <v>545.46069999999986</v>
      </c>
      <c r="I125" s="2">
        <v>638.58769020289981</v>
      </c>
    </row>
    <row r="126" spans="3:9">
      <c r="C126" s="36">
        <v>47178</v>
      </c>
      <c r="E126" s="2">
        <v>378.90553599999998</v>
      </c>
      <c r="F126" s="2">
        <v>392.70599999999985</v>
      </c>
      <c r="G126" s="2">
        <v>464.81997380014116</v>
      </c>
      <c r="H126" s="2">
        <v>540.05149999999981</v>
      </c>
      <c r="I126" s="2">
        <v>638.61898867482205</v>
      </c>
    </row>
    <row r="127" spans="3:9">
      <c r="C127" s="36">
        <v>47209</v>
      </c>
      <c r="E127" s="2">
        <v>374.32853599999999</v>
      </c>
      <c r="F127" s="2">
        <v>389.67499999999995</v>
      </c>
      <c r="G127" s="2">
        <v>461.55381099695074</v>
      </c>
      <c r="H127" s="2">
        <v>536.49180000000001</v>
      </c>
      <c r="I127" s="2">
        <v>625.3940557551075</v>
      </c>
    </row>
    <row r="128" spans="3:9">
      <c r="C128" s="36">
        <v>47239</v>
      </c>
      <c r="E128" s="2">
        <v>361.36353600000001</v>
      </c>
      <c r="F128" s="2">
        <v>384.72399999999988</v>
      </c>
      <c r="G128" s="2">
        <v>455.42308359279184</v>
      </c>
      <c r="H128" s="2">
        <v>530.60450000000014</v>
      </c>
      <c r="I128" s="2">
        <v>611.79568600055313</v>
      </c>
    </row>
    <row r="129" spans="3:9">
      <c r="C129" s="36">
        <v>47270</v>
      </c>
      <c r="E129" s="2">
        <v>340.49205599999999</v>
      </c>
      <c r="F129" s="2">
        <v>380.08499999999987</v>
      </c>
      <c r="G129" s="2">
        <v>451.40054101995185</v>
      </c>
      <c r="H129" s="2">
        <v>526.37780000000009</v>
      </c>
      <c r="I129" s="2">
        <v>611.39807402201711</v>
      </c>
    </row>
    <row r="130" spans="3:9">
      <c r="C130" s="36">
        <v>47300</v>
      </c>
      <c r="E130" s="2">
        <v>338.19905599999998</v>
      </c>
      <c r="F130" s="2">
        <v>325.17600000000004</v>
      </c>
      <c r="G130" s="2">
        <v>447.51391142164766</v>
      </c>
      <c r="H130" s="2">
        <v>522.91050000000007</v>
      </c>
      <c r="I130" s="2">
        <v>602.31411448379026</v>
      </c>
    </row>
    <row r="131" spans="3:9">
      <c r="C131" s="36">
        <v>47331</v>
      </c>
      <c r="E131" s="2">
        <v>336.70005600000002</v>
      </c>
      <c r="F131" s="2">
        <v>322.45600000000002</v>
      </c>
      <c r="G131" s="2">
        <v>444.19196907998747</v>
      </c>
      <c r="H131" s="2">
        <v>519.26750000000004</v>
      </c>
      <c r="I131" s="2">
        <v>594.75680210296628</v>
      </c>
    </row>
    <row r="132" spans="3:9">
      <c r="C132" s="36">
        <v>47362</v>
      </c>
      <c r="E132" s="2">
        <v>334.30105600000002</v>
      </c>
      <c r="F132" s="2">
        <v>318.33899999999994</v>
      </c>
      <c r="G132" s="2">
        <v>440.1404764027987</v>
      </c>
      <c r="H132" s="2">
        <v>498.0997999999999</v>
      </c>
      <c r="I132" s="2">
        <v>595.89613164882826</v>
      </c>
    </row>
    <row r="133" spans="3:9">
      <c r="C133" s="36">
        <v>47392</v>
      </c>
      <c r="E133" s="2">
        <v>331.84705600000001</v>
      </c>
      <c r="F133" s="2">
        <v>314.4679999999999</v>
      </c>
      <c r="G133" s="2">
        <v>434.94522261278536</v>
      </c>
      <c r="H133" s="2">
        <v>494.85950000000003</v>
      </c>
      <c r="I133" s="2">
        <v>587.9540979422386</v>
      </c>
    </row>
    <row r="134" spans="3:9">
      <c r="C134" s="36">
        <v>47423</v>
      </c>
      <c r="E134" s="2">
        <v>325.34905600000002</v>
      </c>
      <c r="F134" s="2">
        <v>312.38099999999986</v>
      </c>
      <c r="G134" s="2">
        <v>433.79297854595387</v>
      </c>
      <c r="H134" s="2">
        <v>491.65679999999986</v>
      </c>
      <c r="I134" s="2">
        <v>580.10469585504075</v>
      </c>
    </row>
    <row r="135" spans="3:9">
      <c r="C135" s="36">
        <v>47453</v>
      </c>
      <c r="E135" s="2">
        <v>322.13005600000002</v>
      </c>
      <c r="F135" s="2">
        <v>308.24799999999993</v>
      </c>
      <c r="G135" s="2">
        <v>429.51044231588145</v>
      </c>
      <c r="H135" s="2">
        <v>428.50760000000002</v>
      </c>
      <c r="I135" s="2">
        <v>573.9210203094666</v>
      </c>
    </row>
    <row r="136" spans="3:9">
      <c r="C136" s="36">
        <v>47484</v>
      </c>
      <c r="F136" s="2">
        <v>289.88999999999993</v>
      </c>
      <c r="G136" s="2">
        <v>383.43286412263728</v>
      </c>
      <c r="H136" s="2">
        <v>417.59800000000001</v>
      </c>
      <c r="I136" s="2">
        <v>565.69286627755059</v>
      </c>
    </row>
    <row r="137" spans="3:9">
      <c r="C137" s="36">
        <v>47515</v>
      </c>
      <c r="F137" s="2">
        <v>287.71100000000007</v>
      </c>
      <c r="G137" s="2">
        <v>380.46644409632722</v>
      </c>
      <c r="H137" s="2">
        <v>414.49200000000002</v>
      </c>
      <c r="I137" s="2">
        <v>562.33342878055703</v>
      </c>
    </row>
    <row r="138" spans="3:9">
      <c r="C138" s="36">
        <v>47543</v>
      </c>
      <c r="F138" s="2">
        <v>282.74</v>
      </c>
      <c r="G138" s="2">
        <v>376.29324462238577</v>
      </c>
      <c r="H138" s="2">
        <v>410.084</v>
      </c>
      <c r="I138" s="2">
        <v>559.80850288840759</v>
      </c>
    </row>
    <row r="139" spans="3:9">
      <c r="C139" s="36">
        <v>47574</v>
      </c>
      <c r="F139" s="2">
        <v>276.60199999999992</v>
      </c>
      <c r="G139" s="2">
        <v>373.40909088711805</v>
      </c>
      <c r="H139" s="2">
        <v>406.70509999999996</v>
      </c>
      <c r="I139" s="2">
        <v>556.3842837191238</v>
      </c>
    </row>
    <row r="140" spans="3:9">
      <c r="C140" s="36">
        <v>47604</v>
      </c>
      <c r="F140" s="2">
        <v>273.51099999999991</v>
      </c>
      <c r="G140" s="2">
        <v>370.30580889672365</v>
      </c>
      <c r="H140" s="2">
        <v>403.40900000000005</v>
      </c>
      <c r="I140" s="2">
        <v>553.12666643826992</v>
      </c>
    </row>
    <row r="141" spans="3:9">
      <c r="C141" s="36">
        <v>47635</v>
      </c>
      <c r="F141" s="2">
        <v>270.30399999999986</v>
      </c>
      <c r="G141" s="2">
        <v>366.32422753093186</v>
      </c>
      <c r="H141" s="2">
        <v>399.31410000000011</v>
      </c>
      <c r="I141" s="2">
        <v>549.55364625841059</v>
      </c>
    </row>
    <row r="142" spans="3:9">
      <c r="C142" s="36">
        <v>47665</v>
      </c>
      <c r="F142" s="2">
        <v>261.43599999999992</v>
      </c>
      <c r="G142" s="2">
        <v>363.09718284295491</v>
      </c>
      <c r="H142" s="2">
        <v>396.0030000000001</v>
      </c>
      <c r="I142" s="2">
        <v>546.82621843856862</v>
      </c>
    </row>
    <row r="143" spans="3:9">
      <c r="C143" s="36">
        <v>47696</v>
      </c>
      <c r="F143" s="2">
        <v>257.67399999999992</v>
      </c>
      <c r="G143" s="2">
        <v>360.41451829254839</v>
      </c>
      <c r="H143" s="2">
        <v>393.34100000000001</v>
      </c>
      <c r="I143" s="2">
        <v>541.52237828369448</v>
      </c>
    </row>
    <row r="144" spans="3:9">
      <c r="C144" s="36">
        <v>47727</v>
      </c>
      <c r="F144" s="2">
        <v>253.89700000000005</v>
      </c>
      <c r="G144" s="2">
        <v>357.05108362313268</v>
      </c>
      <c r="H144" s="2">
        <v>389.71310000000005</v>
      </c>
      <c r="I144" s="2">
        <v>536.21812114414047</v>
      </c>
    </row>
    <row r="145" spans="3:9">
      <c r="C145" s="36">
        <v>47757</v>
      </c>
      <c r="F145" s="2">
        <v>251.16699999999997</v>
      </c>
      <c r="G145" s="2">
        <v>353.10273311226979</v>
      </c>
      <c r="H145" s="2">
        <v>387.08699999999988</v>
      </c>
      <c r="I145" s="2">
        <v>533.8244424151452</v>
      </c>
    </row>
    <row r="146" spans="3:9">
      <c r="C146" s="36">
        <v>47788</v>
      </c>
      <c r="F146" s="2">
        <v>248.66499999999996</v>
      </c>
      <c r="G146" s="2">
        <v>350.5003237516367</v>
      </c>
      <c r="H146" s="2">
        <v>383.00709999999981</v>
      </c>
      <c r="I146" s="2">
        <v>529.35633753631953</v>
      </c>
    </row>
    <row r="147" spans="3:9">
      <c r="C147" s="36">
        <v>47818</v>
      </c>
      <c r="F147" s="2">
        <v>241.42799999999997</v>
      </c>
      <c r="G147" s="2">
        <v>346.54171904341229</v>
      </c>
      <c r="H147" s="2">
        <v>378.76</v>
      </c>
      <c r="I147" s="2">
        <v>525.65890199114301</v>
      </c>
    </row>
    <row r="148" spans="3:9">
      <c r="C148" s="36">
        <v>47849</v>
      </c>
      <c r="G148" s="2">
        <v>298.60208400574936</v>
      </c>
      <c r="H148" s="2">
        <v>375.37319999999988</v>
      </c>
      <c r="I148" s="2">
        <v>517.606931306467</v>
      </c>
    </row>
    <row r="149" spans="3:9">
      <c r="C149" s="36">
        <v>47880</v>
      </c>
      <c r="G149" s="2">
        <v>296.81870430796391</v>
      </c>
      <c r="H149" s="2">
        <v>373.45009999999996</v>
      </c>
      <c r="I149" s="2">
        <v>515.3536210520225</v>
      </c>
    </row>
    <row r="150" spans="3:9">
      <c r="C150" s="36">
        <v>47908</v>
      </c>
      <c r="G150" s="2">
        <v>293.75274911990135</v>
      </c>
      <c r="H150" s="2">
        <v>369.76719999999989</v>
      </c>
      <c r="I150" s="2">
        <v>509.64386683993473</v>
      </c>
    </row>
    <row r="151" spans="3:9">
      <c r="C151" s="36">
        <v>47939</v>
      </c>
      <c r="G151" s="2">
        <v>291.69109638097518</v>
      </c>
      <c r="H151" s="2">
        <v>366.95120000000003</v>
      </c>
      <c r="I151" s="2">
        <v>503.71856432424607</v>
      </c>
    </row>
    <row r="152" spans="3:9">
      <c r="C152" s="36">
        <v>47969</v>
      </c>
      <c r="G152" s="2">
        <v>289.97863765213583</v>
      </c>
      <c r="H152" s="2">
        <v>364.23019999999991</v>
      </c>
      <c r="I152" s="2">
        <v>501.1749092004419</v>
      </c>
    </row>
    <row r="153" spans="3:9">
      <c r="C153" s="36">
        <v>48000</v>
      </c>
      <c r="G153" s="2">
        <v>286.95226005529236</v>
      </c>
      <c r="H153" s="2">
        <v>360.53520000000009</v>
      </c>
      <c r="I153" s="2">
        <v>498.20679720498543</v>
      </c>
    </row>
    <row r="154" spans="3:9">
      <c r="C154" s="36">
        <v>48030</v>
      </c>
      <c r="G154" s="2">
        <v>284.80885120506781</v>
      </c>
      <c r="H154" s="2">
        <v>357.4402</v>
      </c>
      <c r="I154" s="2">
        <v>495.08622411485726</v>
      </c>
    </row>
    <row r="155" spans="3:9">
      <c r="C155" s="36">
        <v>48061</v>
      </c>
      <c r="G155" s="2">
        <v>283.18531850163828</v>
      </c>
      <c r="H155" s="2">
        <v>354.44819999999999</v>
      </c>
      <c r="I155" s="2">
        <v>492.37828574710119</v>
      </c>
    </row>
    <row r="156" spans="3:9">
      <c r="C156" s="36">
        <v>48092</v>
      </c>
      <c r="G156" s="2">
        <v>280.49655145762313</v>
      </c>
      <c r="H156" s="2">
        <v>348.71019999999993</v>
      </c>
      <c r="I156" s="2">
        <v>486.26177795837503</v>
      </c>
    </row>
    <row r="157" spans="3:9">
      <c r="C157" s="36">
        <v>48122</v>
      </c>
      <c r="G157" s="2">
        <v>277.37745311386357</v>
      </c>
      <c r="H157" s="2">
        <v>341.93219999999997</v>
      </c>
      <c r="I157" s="2">
        <v>468.80179664450878</v>
      </c>
    </row>
    <row r="158" spans="3:9">
      <c r="C158" s="36">
        <v>48153</v>
      </c>
      <c r="G158" s="2">
        <v>277.10492867293647</v>
      </c>
      <c r="H158" s="2">
        <v>337.6631999999999</v>
      </c>
      <c r="I158" s="2">
        <v>462.40843774006845</v>
      </c>
    </row>
    <row r="159" spans="3:9">
      <c r="C159" s="36">
        <v>48183</v>
      </c>
      <c r="G159" s="2">
        <v>274.40188625692406</v>
      </c>
      <c r="H159" s="2">
        <v>329.95620000000002</v>
      </c>
      <c r="I159" s="2">
        <v>458.87149721792281</v>
      </c>
    </row>
    <row r="160" spans="3:9">
      <c r="C160" s="36">
        <v>48214</v>
      </c>
      <c r="H160" s="2">
        <v>320.42109999999985</v>
      </c>
      <c r="I160" s="2">
        <v>449.66717108881869</v>
      </c>
    </row>
    <row r="161" spans="3:9">
      <c r="C161" s="36">
        <v>48245</v>
      </c>
      <c r="H161" s="2">
        <v>314.2580999999999</v>
      </c>
      <c r="I161" s="2">
        <v>444.38125540096155</v>
      </c>
    </row>
    <row r="162" spans="3:9">
      <c r="C162" s="36">
        <v>48274</v>
      </c>
      <c r="H162" s="2">
        <v>315.32409999999993</v>
      </c>
      <c r="I162" s="2">
        <v>438.5969462395982</v>
      </c>
    </row>
    <row r="163" spans="3:9">
      <c r="C163" s="36">
        <v>48305</v>
      </c>
      <c r="H163" s="2">
        <v>310.1330999999999</v>
      </c>
      <c r="I163" s="2">
        <v>433.47713972660995</v>
      </c>
    </row>
    <row r="164" spans="3:9">
      <c r="C164" s="36">
        <v>48335</v>
      </c>
      <c r="H164" s="2">
        <v>284.25709999999992</v>
      </c>
      <c r="I164" s="2">
        <v>403.31683202010572</v>
      </c>
    </row>
    <row r="165" spans="3:9">
      <c r="C165" s="36">
        <v>48366</v>
      </c>
      <c r="H165" s="2">
        <v>280.87609999999995</v>
      </c>
      <c r="I165" s="2">
        <v>400.08201931402397</v>
      </c>
    </row>
    <row r="166" spans="3:9">
      <c r="C166" s="36">
        <v>48396</v>
      </c>
      <c r="H166" s="2">
        <v>271.99209999999999</v>
      </c>
      <c r="I166" s="2">
        <v>396.50469783773855</v>
      </c>
    </row>
    <row r="167" spans="3:9">
      <c r="C167" s="36">
        <v>48427</v>
      </c>
      <c r="H167" s="2">
        <v>271.23710000000005</v>
      </c>
      <c r="I167" s="2">
        <v>386.90986385566907</v>
      </c>
    </row>
    <row r="168" spans="3:9">
      <c r="C168" s="36">
        <v>48458</v>
      </c>
      <c r="H168" s="2">
        <v>266.9631</v>
      </c>
      <c r="I168" s="2">
        <v>381.96461366689641</v>
      </c>
    </row>
    <row r="169" spans="3:9">
      <c r="C169" s="36">
        <v>48488</v>
      </c>
      <c r="H169" s="2">
        <v>268.00110000000001</v>
      </c>
      <c r="I169" s="2">
        <v>373.68774360478409</v>
      </c>
    </row>
    <row r="170" spans="3:9">
      <c r="C170" s="36">
        <v>48519</v>
      </c>
      <c r="H170" s="2">
        <v>265.3531000000001</v>
      </c>
      <c r="I170" s="2">
        <v>369.50645003660247</v>
      </c>
    </row>
    <row r="171" spans="3:9">
      <c r="C171" s="36">
        <v>48549</v>
      </c>
      <c r="H171" s="2">
        <v>264.39609999999993</v>
      </c>
      <c r="I171" s="2">
        <v>366.52152936316003</v>
      </c>
    </row>
    <row r="172" spans="3:9">
      <c r="C172" s="36">
        <v>48580</v>
      </c>
      <c r="I172" s="2">
        <v>358.72917801843732</v>
      </c>
    </row>
    <row r="173" spans="3:9">
      <c r="C173" s="36">
        <v>48611</v>
      </c>
      <c r="I173" s="2">
        <v>355.72419246922573</v>
      </c>
    </row>
    <row r="174" spans="3:9">
      <c r="C174" s="36">
        <v>48639</v>
      </c>
      <c r="I174" s="2">
        <v>353.42376921477262</v>
      </c>
    </row>
    <row r="175" spans="3:9">
      <c r="C175" s="36">
        <v>48670</v>
      </c>
      <c r="I175" s="2">
        <v>350.73380478642912</v>
      </c>
    </row>
    <row r="176" spans="3:9">
      <c r="C176" s="36">
        <v>48700</v>
      </c>
      <c r="I176" s="2">
        <v>340.92329574730115</v>
      </c>
    </row>
    <row r="177" spans="3:9">
      <c r="C177" s="36">
        <v>48731</v>
      </c>
      <c r="I177" s="2">
        <v>338.04423869190964</v>
      </c>
    </row>
    <row r="178" spans="3:9">
      <c r="C178" s="36">
        <v>48761</v>
      </c>
      <c r="I178" s="2">
        <v>334.53563024584867</v>
      </c>
    </row>
    <row r="179" spans="3:9">
      <c r="C179" s="36">
        <v>48792</v>
      </c>
      <c r="I179" s="2">
        <v>331.04156706545234</v>
      </c>
    </row>
    <row r="180" spans="3:9">
      <c r="C180" s="36">
        <v>48823</v>
      </c>
      <c r="I180" s="2">
        <v>320.9218458374649</v>
      </c>
    </row>
    <row r="181" spans="3:9">
      <c r="C181" s="36">
        <v>48853</v>
      </c>
      <c r="I181" s="2">
        <v>319.43856327871299</v>
      </c>
    </row>
    <row r="182" spans="3:9">
      <c r="C182" s="36">
        <v>48884</v>
      </c>
      <c r="I182" s="2">
        <v>312.37381613578412</v>
      </c>
    </row>
    <row r="183" spans="3:9">
      <c r="C183" s="36">
        <v>48914</v>
      </c>
      <c r="I183" s="2">
        <v>307.64440118470924</v>
      </c>
    </row>
  </sheetData>
  <phoneticPr fontId="4" type="noConversion"/>
  <pageMargins left="0.7" right="0.7" top="0.75" bottom="0.75" header="0.3" footer="0.3"/>
  <pageSetup orientation="portrait" r:id="rId1"/>
  <customProperties>
    <customPr name="GUID" r:id="rId2"/>
  </customProperties>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E2BCC-BA4D-4765-A4F0-3A4F1615AF83}">
  <dimension ref="A1:E27"/>
  <sheetViews>
    <sheetView zoomScale="60" zoomScaleNormal="60" workbookViewId="0">
      <selection activeCell="D35" sqref="D35"/>
    </sheetView>
  </sheetViews>
  <sheetFormatPr baseColWidth="10" defaultColWidth="11.5" defaultRowHeight="15"/>
  <cols>
    <col min="1" max="1" width="11.5" style="2" customWidth="1"/>
    <col min="2" max="2" width="8.5" style="2" customWidth="1"/>
    <col min="3" max="3" width="41.33203125" style="2" bestFit="1" customWidth="1"/>
    <col min="4" max="4" width="18.5" style="2" bestFit="1" customWidth="1"/>
    <col min="5" max="5" width="20.1640625" style="2" bestFit="1" customWidth="1"/>
    <col min="6" max="16384" width="11.5" style="2"/>
  </cols>
  <sheetData>
    <row r="1" spans="1:5" ht="31.5" customHeight="1">
      <c r="A1" s="25" t="s">
        <v>19</v>
      </c>
      <c r="B1" s="25"/>
      <c r="C1" s="40" t="s">
        <v>214</v>
      </c>
    </row>
    <row r="2" spans="1:5">
      <c r="A2" s="25"/>
      <c r="B2" s="25"/>
    </row>
    <row r="4" spans="1:5">
      <c r="B4" s="37">
        <v>2019</v>
      </c>
      <c r="C4" s="37" t="s">
        <v>0</v>
      </c>
      <c r="D4" s="26" t="s">
        <v>28</v>
      </c>
      <c r="E4" s="26" t="s">
        <v>29</v>
      </c>
    </row>
    <row r="5" spans="1:5">
      <c r="A5" s="37"/>
      <c r="B5" s="37"/>
      <c r="C5" s="3" t="s">
        <v>1</v>
      </c>
      <c r="D5" s="15">
        <v>1309295.7640000002</v>
      </c>
      <c r="E5" s="14">
        <v>40.262026106487546</v>
      </c>
    </row>
    <row r="6" spans="1:5">
      <c r="A6" s="37"/>
      <c r="B6" s="37"/>
      <c r="C6" s="3" t="s">
        <v>2</v>
      </c>
      <c r="D6" s="15">
        <v>712618.56908190006</v>
      </c>
      <c r="E6" s="14">
        <v>21.913663987339728</v>
      </c>
    </row>
    <row r="7" spans="1:5">
      <c r="A7" s="37"/>
      <c r="B7" s="37"/>
      <c r="C7" s="3" t="s">
        <v>3</v>
      </c>
      <c r="D7" s="15">
        <v>681433.99549945712</v>
      </c>
      <c r="E7" s="14">
        <v>20.954710212174223</v>
      </c>
    </row>
    <row r="8" spans="1:5">
      <c r="A8" s="37"/>
      <c r="B8" s="37"/>
      <c r="C8" s="3" t="s">
        <v>164</v>
      </c>
      <c r="D8" s="15">
        <v>337097.84299999999</v>
      </c>
      <c r="E8" s="14">
        <v>10.366062832008549</v>
      </c>
    </row>
    <row r="9" spans="1:5">
      <c r="A9" s="37"/>
      <c r="B9" s="37"/>
      <c r="C9" s="3" t="s">
        <v>5</v>
      </c>
      <c r="D9" s="15">
        <v>103980.70199999999</v>
      </c>
      <c r="E9" s="14">
        <v>3.1975004071691937</v>
      </c>
    </row>
    <row r="10" spans="1:5">
      <c r="A10" s="37"/>
      <c r="B10" s="37"/>
      <c r="C10" s="3" t="s">
        <v>11</v>
      </c>
      <c r="D10" s="15">
        <v>107510.226</v>
      </c>
      <c r="E10" s="14">
        <v>3.3060364548207422</v>
      </c>
    </row>
    <row r="11" spans="1:5">
      <c r="A11" s="37"/>
      <c r="B11" s="37"/>
      <c r="C11" s="38" t="s">
        <v>8</v>
      </c>
      <c r="D11" s="15">
        <v>3251937.099581358</v>
      </c>
      <c r="E11" s="14">
        <v>99.999999999999972</v>
      </c>
    </row>
    <row r="12" spans="1:5">
      <c r="D12" s="14"/>
    </row>
    <row r="14" spans="1:5">
      <c r="D14" s="1"/>
    </row>
    <row r="18" spans="2:5">
      <c r="D18" s="6"/>
      <c r="E18" s="6"/>
    </row>
    <row r="19" spans="2:5">
      <c r="B19" s="87">
        <v>2024</v>
      </c>
      <c r="C19" s="2" t="s">
        <v>0</v>
      </c>
      <c r="D19" s="26" t="s">
        <v>28</v>
      </c>
      <c r="E19" s="26" t="s">
        <v>29</v>
      </c>
    </row>
    <row r="20" spans="2:5">
      <c r="C20" s="2" t="s">
        <v>1</v>
      </c>
      <c r="D20" s="15">
        <v>642020.27520275116</v>
      </c>
      <c r="E20" s="14">
        <v>26.241769175829969</v>
      </c>
    </row>
    <row r="21" spans="2:5">
      <c r="C21" s="2" t="s">
        <v>2</v>
      </c>
      <c r="D21" s="15">
        <v>609643.14700000011</v>
      </c>
      <c r="E21" s="14">
        <v>24.918394887370724</v>
      </c>
    </row>
    <row r="22" spans="2:5">
      <c r="C22" s="2" t="s">
        <v>3</v>
      </c>
      <c r="D22" s="15">
        <v>650623.3829999998</v>
      </c>
      <c r="E22" s="14">
        <v>26.593410358717669</v>
      </c>
    </row>
    <row r="23" spans="2:5">
      <c r="C23" s="3" t="s">
        <v>164</v>
      </c>
      <c r="D23" s="15">
        <v>299769.81000000006</v>
      </c>
      <c r="E23" s="14">
        <v>12.252712980782665</v>
      </c>
    </row>
    <row r="24" spans="2:5">
      <c r="C24" s="2" t="s">
        <v>5</v>
      </c>
      <c r="D24" s="15">
        <v>72359.103999999992</v>
      </c>
      <c r="E24" s="14">
        <v>2.9575871328023409</v>
      </c>
    </row>
    <row r="25" spans="2:5">
      <c r="C25" s="2" t="s">
        <v>11</v>
      </c>
      <c r="D25" s="15">
        <v>172142.93658363202</v>
      </c>
      <c r="E25" s="14">
        <v>7.0361254644966227</v>
      </c>
    </row>
    <row r="26" spans="2:5">
      <c r="C26" s="2" t="s">
        <v>8</v>
      </c>
      <c r="D26" s="15">
        <v>2446558.6557863834</v>
      </c>
      <c r="E26" s="14">
        <v>100</v>
      </c>
    </row>
    <row r="27" spans="2:5">
      <c r="D27" s="15"/>
    </row>
  </sheetData>
  <pageMargins left="0.7" right="0.7" top="0.75" bottom="0.75" header="0.3" footer="0.3"/>
  <pageSetup orientation="portrait" r:id="rId1"/>
  <customProperties>
    <customPr name="GUID" r:id="rId2"/>
  </customProperties>
  <drawing r:id="rId3"/>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8"/>
  <sheetViews>
    <sheetView topLeftCell="D1" zoomScale="60" zoomScaleNormal="60" workbookViewId="0">
      <selection activeCell="R43" sqref="R43"/>
    </sheetView>
  </sheetViews>
  <sheetFormatPr baseColWidth="10" defaultColWidth="11.5" defaultRowHeight="15"/>
  <cols>
    <col min="1" max="1" width="9.5" style="2" bestFit="1" customWidth="1"/>
    <col min="2" max="2" width="12.5" style="2" customWidth="1"/>
    <col min="3" max="3" width="23.6640625" style="2" customWidth="1"/>
    <col min="4" max="4" width="14.33203125" style="2" customWidth="1"/>
    <col min="5" max="16384" width="11.5" style="2"/>
  </cols>
  <sheetData>
    <row r="1" spans="1:18" ht="18.75" customHeight="1">
      <c r="A1" s="2" t="s">
        <v>19</v>
      </c>
      <c r="C1" s="27" t="s">
        <v>215</v>
      </c>
    </row>
    <row r="3" spans="1:18">
      <c r="D3" s="27">
        <v>2024</v>
      </c>
      <c r="E3" s="27">
        <v>2025</v>
      </c>
      <c r="F3" s="27">
        <v>2026</v>
      </c>
      <c r="G3" s="27">
        <v>2027</v>
      </c>
      <c r="H3" s="27">
        <v>2028</v>
      </c>
      <c r="I3" s="27">
        <v>2029</v>
      </c>
      <c r="J3" s="27">
        <v>2030</v>
      </c>
      <c r="K3" s="27">
        <v>2031</v>
      </c>
      <c r="L3" s="27">
        <v>2032</v>
      </c>
      <c r="M3" s="27">
        <v>2033</v>
      </c>
      <c r="N3" s="27">
        <v>2034</v>
      </c>
      <c r="O3" s="27">
        <v>2035</v>
      </c>
      <c r="P3" s="27">
        <v>2036</v>
      </c>
      <c r="Q3" s="27">
        <v>2037</v>
      </c>
      <c r="R3" s="27">
        <v>2038</v>
      </c>
    </row>
    <row r="4" spans="1:18">
      <c r="C4" s="27" t="s">
        <v>190</v>
      </c>
      <c r="D4" s="15">
        <v>975.15616619697596</v>
      </c>
      <c r="E4" s="15">
        <v>956.46810289837094</v>
      </c>
      <c r="F4" s="15">
        <v>869.46567341901641</v>
      </c>
      <c r="G4" s="15">
        <v>788.04129654993164</v>
      </c>
      <c r="H4" s="15">
        <v>606.9889037706273</v>
      </c>
      <c r="I4" s="15">
        <v>474.99798090291875</v>
      </c>
      <c r="J4" s="15">
        <v>403.37558066574508</v>
      </c>
      <c r="K4" s="15">
        <v>352.8230272804542</v>
      </c>
      <c r="L4" s="15">
        <v>278.06788022106616</v>
      </c>
      <c r="M4" s="15">
        <v>235.20155469541368</v>
      </c>
      <c r="N4" s="15">
        <v>205.53750591528356</v>
      </c>
      <c r="O4" s="15">
        <v>176.92425853059001</v>
      </c>
      <c r="P4" s="15">
        <v>115.03118326422806</v>
      </c>
      <c r="Q4" s="15">
        <v>76.745714672463095</v>
      </c>
      <c r="R4" s="15">
        <v>71.887040151150217</v>
      </c>
    </row>
    <row r="5" spans="1:18">
      <c r="C5" s="27" t="s">
        <v>191</v>
      </c>
      <c r="D5" s="15">
        <v>27.835178748176578</v>
      </c>
      <c r="E5" s="15">
        <v>60.258387009449912</v>
      </c>
      <c r="F5" s="15">
        <v>79.887030055128022</v>
      </c>
      <c r="G5" s="15">
        <v>95.630129845594226</v>
      </c>
      <c r="H5" s="15">
        <v>139.97513374503259</v>
      </c>
      <c r="I5" s="15">
        <v>196.05712483110716</v>
      </c>
      <c r="J5" s="15">
        <v>200.21779006590222</v>
      </c>
      <c r="K5" s="15">
        <v>199.66077096348855</v>
      </c>
      <c r="L5" s="15">
        <v>128.38291713340914</v>
      </c>
      <c r="M5" s="15">
        <v>68.23058656009681</v>
      </c>
      <c r="N5" s="15">
        <v>39.542038960830823</v>
      </c>
      <c r="O5" s="15">
        <v>34.91476461972136</v>
      </c>
      <c r="P5" s="15">
        <v>56.657940682992574</v>
      </c>
      <c r="Q5" s="15">
        <v>36.907523060887321</v>
      </c>
      <c r="R5" s="15">
        <v>33.525691708706411</v>
      </c>
    </row>
    <row r="6" spans="1:18">
      <c r="C6" s="27" t="s">
        <v>192</v>
      </c>
      <c r="D6" s="15">
        <v>11.78918294028799</v>
      </c>
      <c r="E6" s="15">
        <v>29.763323146249085</v>
      </c>
      <c r="F6" s="15">
        <v>63.277058595605979</v>
      </c>
      <c r="G6" s="15">
        <v>70.679455670019522</v>
      </c>
      <c r="H6" s="15">
        <v>84.360840115614394</v>
      </c>
      <c r="I6" s="15">
        <v>100.49275688090964</v>
      </c>
      <c r="J6" s="15">
        <v>104.32135087072763</v>
      </c>
      <c r="K6" s="15">
        <v>102.74653064960347</v>
      </c>
      <c r="L6" s="15">
        <v>124.30986062892504</v>
      </c>
      <c r="M6" s="15">
        <v>211.08220545824273</v>
      </c>
      <c r="N6" s="15">
        <v>225.57074891809515</v>
      </c>
      <c r="O6" s="15">
        <v>170.56783707136745</v>
      </c>
      <c r="P6" s="15">
        <v>164.63637610165145</v>
      </c>
      <c r="Q6" s="15">
        <v>135.96674877832817</v>
      </c>
      <c r="R6" s="15">
        <v>104.27313704657365</v>
      </c>
    </row>
    <row r="7" spans="1:18">
      <c r="A7" s="42"/>
      <c r="B7" s="42"/>
      <c r="C7" s="27" t="s">
        <v>149</v>
      </c>
      <c r="D7" s="15">
        <v>1088.4585549910071</v>
      </c>
      <c r="E7" s="15">
        <v>958.33175041095888</v>
      </c>
      <c r="F7" s="15">
        <v>869.86839863013699</v>
      </c>
      <c r="G7" s="15">
        <v>733.83888438356155</v>
      </c>
      <c r="H7" s="15">
        <v>649.9797939890708</v>
      </c>
      <c r="I7" s="15">
        <v>515.56297315068491</v>
      </c>
      <c r="J7" s="15">
        <v>398.19917808219185</v>
      </c>
      <c r="K7" s="15">
        <v>356.60264712328757</v>
      </c>
      <c r="L7" s="15">
        <v>286.00474480874317</v>
      </c>
      <c r="M7" s="15">
        <v>225.73556224601387</v>
      </c>
      <c r="N7" s="15">
        <v>183.63127698006585</v>
      </c>
      <c r="O7" s="15">
        <v>153.0517998047174</v>
      </c>
      <c r="P7" s="15">
        <v>108.33656523975296</v>
      </c>
      <c r="Q7" s="15">
        <v>99.630526348840817</v>
      </c>
      <c r="R7" s="15">
        <v>75.45277356399086</v>
      </c>
    </row>
    <row r="8" spans="1:18">
      <c r="C8" s="27" t="s">
        <v>148</v>
      </c>
      <c r="D8" s="15">
        <v>1029.3632649680762</v>
      </c>
      <c r="E8" s="15">
        <v>938.87747391032144</v>
      </c>
      <c r="F8" s="15">
        <v>859.36251454781927</v>
      </c>
      <c r="G8" s="15">
        <v>788.72047434433614</v>
      </c>
      <c r="H8" s="15">
        <v>694.46956234427785</v>
      </c>
      <c r="I8" s="15">
        <v>608.59298378080734</v>
      </c>
      <c r="J8" s="15">
        <v>546.60538888852489</v>
      </c>
      <c r="K8" s="15">
        <v>492.32393849176754</v>
      </c>
      <c r="L8" s="15">
        <v>403.57735353349176</v>
      </c>
      <c r="M8" s="15">
        <v>335.17895095917322</v>
      </c>
      <c r="N8" s="132">
        <v>245.07954487611437</v>
      </c>
      <c r="O8" s="132">
        <v>211.83902315031136</v>
      </c>
      <c r="P8" s="132">
        <v>171.68912394722065</v>
      </c>
      <c r="Q8" s="132">
        <v>113.65323773335041</v>
      </c>
      <c r="R8" s="132">
        <v>105.41273185985662</v>
      </c>
    </row>
  </sheetData>
  <pageMargins left="0.7" right="0.7" top="0.75" bottom="0.75" header="0.3" footer="0.3"/>
  <pageSetup orientation="portrait" r:id="rId1"/>
  <customProperties>
    <customPr name="GUID" r:id="rId2"/>
  </customProperties>
  <drawing r:id="rId3"/>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7"/>
  <sheetViews>
    <sheetView zoomScale="80" zoomScaleNormal="80" workbookViewId="0">
      <selection activeCell="E40" sqref="E39:E40"/>
    </sheetView>
  </sheetViews>
  <sheetFormatPr baseColWidth="10" defaultColWidth="11.5" defaultRowHeight="15"/>
  <cols>
    <col min="1" max="1" width="11.5" style="25"/>
    <col min="2" max="2" width="7.1640625" style="25" customWidth="1"/>
    <col min="3" max="3" width="40.5" style="25" customWidth="1"/>
    <col min="4" max="18" width="5.5" style="25" bestFit="1" customWidth="1"/>
    <col min="19" max="16384" width="11.5" style="25"/>
  </cols>
  <sheetData>
    <row r="1" spans="1:18">
      <c r="A1" s="25" t="s">
        <v>19</v>
      </c>
      <c r="C1" s="31" t="s">
        <v>216</v>
      </c>
    </row>
    <row r="3" spans="1:18">
      <c r="C3" s="31"/>
      <c r="D3" s="31">
        <v>2024</v>
      </c>
      <c r="E3" s="31">
        <v>2025</v>
      </c>
      <c r="F3" s="31">
        <v>2026</v>
      </c>
      <c r="G3" s="31">
        <v>2027</v>
      </c>
      <c r="H3" s="31">
        <v>2028</v>
      </c>
      <c r="I3" s="31">
        <v>2029</v>
      </c>
      <c r="J3" s="31">
        <v>2030</v>
      </c>
      <c r="K3" s="31">
        <v>2031</v>
      </c>
      <c r="L3" s="31">
        <v>2032</v>
      </c>
      <c r="M3" s="31">
        <v>2033</v>
      </c>
      <c r="N3" s="31">
        <v>2034</v>
      </c>
      <c r="O3" s="31">
        <v>2035</v>
      </c>
      <c r="P3" s="31">
        <v>2036</v>
      </c>
      <c r="Q3" s="31">
        <v>2037</v>
      </c>
      <c r="R3" s="31">
        <v>2038</v>
      </c>
    </row>
    <row r="4" spans="1:18">
      <c r="C4" s="25" t="s">
        <v>71</v>
      </c>
      <c r="D4" s="45">
        <v>1029.3632649680762</v>
      </c>
      <c r="E4" s="45">
        <v>938.87747391032144</v>
      </c>
      <c r="F4" s="45">
        <v>859.36251454781927</v>
      </c>
      <c r="G4" s="45">
        <v>788.72047434433614</v>
      </c>
      <c r="H4" s="45">
        <v>694.46956234427785</v>
      </c>
      <c r="I4" s="45">
        <v>608.59298378080734</v>
      </c>
      <c r="J4" s="45">
        <v>546.60538888852489</v>
      </c>
      <c r="K4" s="45">
        <v>492.32393849176754</v>
      </c>
      <c r="L4" s="45">
        <v>403.57735353349176</v>
      </c>
      <c r="M4" s="45">
        <v>335.17895095917322</v>
      </c>
      <c r="N4" s="89">
        <v>245.07954487611437</v>
      </c>
      <c r="O4" s="89">
        <v>211.83902315031136</v>
      </c>
      <c r="P4" s="89">
        <v>171.68912394722065</v>
      </c>
      <c r="Q4" s="89">
        <v>113.65323773335041</v>
      </c>
      <c r="R4" s="89">
        <v>105.41273185985662</v>
      </c>
    </row>
    <row r="5" spans="1:18">
      <c r="C5" s="25" t="s">
        <v>155</v>
      </c>
      <c r="D5" s="45">
        <v>400</v>
      </c>
      <c r="E5" s="45">
        <v>400</v>
      </c>
      <c r="F5" s="45">
        <v>400</v>
      </c>
      <c r="G5" s="45">
        <v>400</v>
      </c>
      <c r="H5" s="45">
        <v>400</v>
      </c>
      <c r="I5" s="45">
        <v>400</v>
      </c>
      <c r="J5" s="45">
        <v>400</v>
      </c>
      <c r="K5" s="45">
        <v>400</v>
      </c>
      <c r="L5" s="45">
        <v>0</v>
      </c>
      <c r="M5" s="45">
        <v>0</v>
      </c>
      <c r="N5" s="45">
        <v>0</v>
      </c>
      <c r="O5" s="45">
        <v>0</v>
      </c>
      <c r="P5" s="45">
        <v>0</v>
      </c>
      <c r="Q5" s="45">
        <v>0</v>
      </c>
      <c r="R5" s="45">
        <v>0</v>
      </c>
    </row>
    <row r="6" spans="1:18">
      <c r="C6" s="25" t="s">
        <v>58</v>
      </c>
      <c r="D6" s="45">
        <v>50</v>
      </c>
      <c r="E6" s="45">
        <v>50</v>
      </c>
      <c r="F6" s="45">
        <v>50</v>
      </c>
      <c r="G6" s="45">
        <v>50</v>
      </c>
      <c r="H6" s="45">
        <v>50</v>
      </c>
      <c r="I6" s="45">
        <v>50</v>
      </c>
      <c r="J6" s="45">
        <v>50</v>
      </c>
      <c r="K6" s="45">
        <v>50</v>
      </c>
      <c r="L6" s="45">
        <v>450</v>
      </c>
      <c r="M6" s="45">
        <v>450</v>
      </c>
      <c r="N6" s="45">
        <v>450</v>
      </c>
      <c r="O6" s="45">
        <v>450</v>
      </c>
      <c r="P6" s="45">
        <v>450</v>
      </c>
      <c r="Q6" s="45">
        <v>450</v>
      </c>
      <c r="R6" s="45">
        <v>450</v>
      </c>
    </row>
    <row r="7" spans="1:18" ht="21" customHeight="1">
      <c r="C7" s="31" t="s">
        <v>51</v>
      </c>
      <c r="D7" s="45">
        <f>D4+D5+D6</f>
        <v>1479.3632649680762</v>
      </c>
      <c r="E7" s="45">
        <f t="shared" ref="E7:R7" si="0">E4+E5+E6</f>
        <v>1388.8774739103214</v>
      </c>
      <c r="F7" s="45">
        <f t="shared" si="0"/>
        <v>1309.3625145478193</v>
      </c>
      <c r="G7" s="45">
        <f t="shared" si="0"/>
        <v>1238.7204743443363</v>
      </c>
      <c r="H7" s="45">
        <f t="shared" si="0"/>
        <v>1144.4695623442778</v>
      </c>
      <c r="I7" s="45">
        <f t="shared" si="0"/>
        <v>1058.5929837808073</v>
      </c>
      <c r="J7" s="45">
        <f t="shared" si="0"/>
        <v>996.60538888852489</v>
      </c>
      <c r="K7" s="45">
        <f t="shared" si="0"/>
        <v>942.32393849176754</v>
      </c>
      <c r="L7" s="45">
        <f t="shared" si="0"/>
        <v>853.57735353349176</v>
      </c>
      <c r="M7" s="45">
        <f t="shared" si="0"/>
        <v>785.17895095917322</v>
      </c>
      <c r="N7" s="45">
        <f t="shared" si="0"/>
        <v>695.07954487611437</v>
      </c>
      <c r="O7" s="45">
        <f t="shared" si="0"/>
        <v>661.83902315031139</v>
      </c>
      <c r="P7" s="45">
        <f t="shared" si="0"/>
        <v>621.68912394722065</v>
      </c>
      <c r="Q7" s="45">
        <f t="shared" si="0"/>
        <v>563.65323773335035</v>
      </c>
      <c r="R7" s="45">
        <f t="shared" si="0"/>
        <v>555.41273185985665</v>
      </c>
    </row>
  </sheetData>
  <phoneticPr fontId="4" type="noConversion"/>
  <pageMargins left="0.7" right="0.7" top="0.75" bottom="0.75" header="0.3" footer="0.3"/>
  <customProperties>
    <customPr name="GUID" r:id="rId1"/>
  </customPropertie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48"/>
  <sheetViews>
    <sheetView zoomScale="70" zoomScaleNormal="70" workbookViewId="0">
      <selection activeCell="Y32" sqref="Y32"/>
    </sheetView>
  </sheetViews>
  <sheetFormatPr baseColWidth="10" defaultColWidth="11.5" defaultRowHeight="15"/>
  <cols>
    <col min="1" max="1" width="11.5" style="25"/>
    <col min="2" max="2" width="10" style="25" customWidth="1"/>
    <col min="3" max="3" width="32.33203125" style="25" customWidth="1"/>
    <col min="4" max="18" width="7.5" style="25" bestFit="1" customWidth="1"/>
    <col min="19" max="16384" width="11.5" style="25"/>
  </cols>
  <sheetData>
    <row r="1" spans="1:18">
      <c r="A1" s="25" t="s">
        <v>19</v>
      </c>
      <c r="C1" s="31" t="s">
        <v>217</v>
      </c>
    </row>
    <row r="3" spans="1:18">
      <c r="D3" s="31">
        <v>2024</v>
      </c>
      <c r="E3" s="31">
        <v>2025</v>
      </c>
      <c r="F3" s="31">
        <v>2026</v>
      </c>
      <c r="G3" s="31">
        <v>2027</v>
      </c>
      <c r="H3" s="31">
        <v>2028</v>
      </c>
      <c r="I3" s="31">
        <v>2029</v>
      </c>
      <c r="J3" s="31">
        <v>2030</v>
      </c>
      <c r="K3" s="31">
        <v>2031</v>
      </c>
      <c r="L3" s="31">
        <v>2032</v>
      </c>
      <c r="M3" s="31">
        <v>2033</v>
      </c>
      <c r="N3" s="31">
        <v>2034</v>
      </c>
      <c r="O3" s="31">
        <v>2035</v>
      </c>
      <c r="P3" s="31">
        <v>2036</v>
      </c>
      <c r="Q3" s="31">
        <v>2037</v>
      </c>
      <c r="R3" s="31">
        <v>2038</v>
      </c>
    </row>
    <row r="4" spans="1:18">
      <c r="C4" s="25" t="s">
        <v>36</v>
      </c>
      <c r="D4" s="45">
        <v>1002.9913449451525</v>
      </c>
      <c r="E4" s="45">
        <v>1016.7264899078209</v>
      </c>
      <c r="F4" s="45">
        <v>949.35270347414439</v>
      </c>
      <c r="G4" s="45">
        <v>883.67142639552583</v>
      </c>
      <c r="H4" s="45">
        <v>746.96403751565992</v>
      </c>
      <c r="I4" s="45">
        <v>671.05510573402591</v>
      </c>
      <c r="J4" s="45">
        <v>603.59337073164727</v>
      </c>
      <c r="K4" s="45">
        <v>552.48379824394272</v>
      </c>
      <c r="L4" s="45">
        <v>406.4507973544753</v>
      </c>
      <c r="M4" s="45">
        <v>303.43214125551049</v>
      </c>
      <c r="N4" s="45">
        <v>245.07954487611437</v>
      </c>
      <c r="O4" s="45">
        <v>211.83902315031136</v>
      </c>
      <c r="P4" s="45">
        <v>171.68912394722065</v>
      </c>
      <c r="Q4" s="45">
        <v>113.65323773335041</v>
      </c>
      <c r="R4" s="45">
        <v>105.41273185985662</v>
      </c>
    </row>
    <row r="5" spans="1:18">
      <c r="C5" s="25" t="s">
        <v>42</v>
      </c>
      <c r="D5" s="45">
        <v>31.390714981680343</v>
      </c>
      <c r="E5" s="45">
        <v>71.169433461427687</v>
      </c>
      <c r="F5" s="45">
        <v>134.50207185012994</v>
      </c>
      <c r="G5" s="45">
        <v>146.54201792641658</v>
      </c>
      <c r="H5" s="45">
        <v>172.932349469413</v>
      </c>
      <c r="I5" s="45">
        <v>182.6195037053219</v>
      </c>
      <c r="J5" s="45">
        <v>192.05094554581331</v>
      </c>
      <c r="K5" s="45">
        <v>202.88612981530832</v>
      </c>
      <c r="L5" s="45">
        <v>243.26794054405627</v>
      </c>
      <c r="M5" s="45">
        <v>252.50402813234592</v>
      </c>
      <c r="N5" s="45">
        <v>238.71104005655155</v>
      </c>
      <c r="O5" s="45">
        <v>222.36023474184771</v>
      </c>
      <c r="P5" s="45">
        <v>191.210849445061</v>
      </c>
      <c r="Q5" s="45">
        <v>211.92875130535151</v>
      </c>
      <c r="R5" s="45">
        <v>187.11314440418886</v>
      </c>
    </row>
    <row r="6" spans="1:18">
      <c r="C6" s="25" t="s">
        <v>155</v>
      </c>
      <c r="D6" s="45">
        <v>400</v>
      </c>
      <c r="E6" s="45">
        <v>400</v>
      </c>
      <c r="F6" s="45">
        <v>400</v>
      </c>
      <c r="G6" s="45">
        <v>400</v>
      </c>
      <c r="H6" s="45">
        <v>400</v>
      </c>
      <c r="I6" s="45">
        <v>400</v>
      </c>
      <c r="J6" s="45">
        <v>400</v>
      </c>
      <c r="K6" s="45">
        <v>400</v>
      </c>
      <c r="L6" s="45">
        <v>0</v>
      </c>
      <c r="M6" s="45">
        <v>0</v>
      </c>
      <c r="N6" s="45">
        <v>0</v>
      </c>
      <c r="O6" s="45">
        <v>0</v>
      </c>
      <c r="P6" s="45">
        <v>0</v>
      </c>
      <c r="Q6" s="45">
        <v>0</v>
      </c>
      <c r="R6" s="45">
        <v>0</v>
      </c>
    </row>
    <row r="7" spans="1:18">
      <c r="C7" s="25" t="s">
        <v>58</v>
      </c>
      <c r="D7" s="45">
        <v>50</v>
      </c>
      <c r="E7" s="45">
        <v>50</v>
      </c>
      <c r="F7" s="45">
        <v>75</v>
      </c>
      <c r="G7" s="45">
        <v>75</v>
      </c>
      <c r="H7" s="45">
        <v>75</v>
      </c>
      <c r="I7" s="45">
        <v>75</v>
      </c>
      <c r="J7" s="45">
        <v>75</v>
      </c>
      <c r="K7" s="45">
        <v>75</v>
      </c>
      <c r="L7" s="45">
        <v>475</v>
      </c>
      <c r="M7" s="45">
        <v>475</v>
      </c>
      <c r="N7" s="45">
        <v>475</v>
      </c>
      <c r="O7" s="45">
        <v>475</v>
      </c>
      <c r="P7" s="45">
        <v>475</v>
      </c>
      <c r="Q7" s="45">
        <v>475</v>
      </c>
      <c r="R7" s="45">
        <v>475</v>
      </c>
    </row>
    <row r="8" spans="1:18" ht="25.5" customHeight="1">
      <c r="C8" s="31" t="s">
        <v>52</v>
      </c>
      <c r="D8" s="45">
        <f>D4+D5+D6+D7</f>
        <v>1484.3820599268329</v>
      </c>
      <c r="E8" s="45">
        <f t="shared" ref="E8:R8" si="0">E4+E5+E6+E7</f>
        <v>1537.8959233692485</v>
      </c>
      <c r="F8" s="45">
        <f t="shared" si="0"/>
        <v>1558.8547753242742</v>
      </c>
      <c r="G8" s="45">
        <f t="shared" si="0"/>
        <v>1505.2134443219425</v>
      </c>
      <c r="H8" s="45">
        <f t="shared" si="0"/>
        <v>1394.8963869850729</v>
      </c>
      <c r="I8" s="45">
        <f t="shared" si="0"/>
        <v>1328.6746094393479</v>
      </c>
      <c r="J8" s="45">
        <f t="shared" si="0"/>
        <v>1270.6443162774606</v>
      </c>
      <c r="K8" s="45">
        <f t="shared" si="0"/>
        <v>1230.3699280592509</v>
      </c>
      <c r="L8" s="45">
        <f t="shared" si="0"/>
        <v>1124.7187378985316</v>
      </c>
      <c r="M8" s="45">
        <f t="shared" si="0"/>
        <v>1030.9361693878564</v>
      </c>
      <c r="N8" s="45">
        <f t="shared" si="0"/>
        <v>958.79058493266598</v>
      </c>
      <c r="O8" s="45">
        <f t="shared" si="0"/>
        <v>909.19925789215904</v>
      </c>
      <c r="P8" s="45">
        <f t="shared" si="0"/>
        <v>837.89997339228171</v>
      </c>
      <c r="Q8" s="45">
        <f t="shared" si="0"/>
        <v>800.58198903870198</v>
      </c>
      <c r="R8" s="45">
        <f t="shared" si="0"/>
        <v>767.52587626404545</v>
      </c>
    </row>
    <row r="9" spans="1:18">
      <c r="E9" s="45"/>
      <c r="F9" s="45"/>
      <c r="G9" s="45"/>
      <c r="H9" s="45"/>
      <c r="I9" s="45"/>
      <c r="J9" s="45"/>
      <c r="K9" s="45"/>
      <c r="L9" s="45"/>
      <c r="M9" s="45"/>
      <c r="N9" s="45"/>
      <c r="O9" s="45"/>
      <c r="P9" s="45"/>
      <c r="Q9" s="45"/>
      <c r="R9" s="45"/>
    </row>
    <row r="40" spans="3:18">
      <c r="C40" s="25" t="s">
        <v>20</v>
      </c>
      <c r="D40" s="25">
        <v>975.15616619697596</v>
      </c>
      <c r="E40" s="25">
        <v>956.46810289837094</v>
      </c>
      <c r="F40" s="25">
        <v>869.46567341901641</v>
      </c>
      <c r="G40" s="25">
        <v>788.04129654993164</v>
      </c>
      <c r="H40" s="25">
        <v>606.9889037706273</v>
      </c>
      <c r="I40" s="25">
        <v>474.99798090291875</v>
      </c>
      <c r="J40" s="25">
        <v>403.37558066574508</v>
      </c>
      <c r="K40" s="25">
        <v>352.8230272804542</v>
      </c>
      <c r="L40" s="25">
        <v>278.06788022106616</v>
      </c>
      <c r="M40" s="25">
        <v>235.20155469541368</v>
      </c>
      <c r="N40" s="25">
        <v>205.53750591528356</v>
      </c>
      <c r="O40" s="25">
        <v>176.92425853059001</v>
      </c>
      <c r="P40" s="25">
        <v>115.03118326422806</v>
      </c>
      <c r="Q40" s="25">
        <v>76.745714672463095</v>
      </c>
      <c r="R40" s="25">
        <v>71.887040151150217</v>
      </c>
    </row>
    <row r="41" spans="3:18">
      <c r="C41" s="25" t="s">
        <v>21</v>
      </c>
      <c r="D41" s="25">
        <v>27.835178748176578</v>
      </c>
      <c r="E41" s="25">
        <v>60.258387009449912</v>
      </c>
      <c r="F41" s="25">
        <v>79.887030055128022</v>
      </c>
      <c r="G41" s="25">
        <v>95.630129845594226</v>
      </c>
      <c r="H41" s="25">
        <v>139.97513374503259</v>
      </c>
      <c r="I41" s="25">
        <v>196.05712483110716</v>
      </c>
      <c r="J41" s="25">
        <v>200.21779006590222</v>
      </c>
      <c r="K41" s="25">
        <v>199.66077096348855</v>
      </c>
      <c r="L41" s="25">
        <v>128.38291713340914</v>
      </c>
      <c r="M41" s="25">
        <v>68.23058656009681</v>
      </c>
      <c r="N41" s="25">
        <v>39.542038960830823</v>
      </c>
      <c r="O41" s="25">
        <v>34.91476461972136</v>
      </c>
      <c r="P41" s="25">
        <v>56.657940682992574</v>
      </c>
      <c r="Q41" s="25">
        <v>36.907523060887321</v>
      </c>
      <c r="R41" s="25">
        <v>33.525691708706411</v>
      </c>
    </row>
    <row r="42" spans="3:18">
      <c r="C42" s="25" t="s">
        <v>150</v>
      </c>
      <c r="D42" s="25">
        <f>D40+D41</f>
        <v>1002.9913449451525</v>
      </c>
      <c r="E42" s="25">
        <f t="shared" ref="E42:R42" si="1">E40+E41</f>
        <v>1016.7264899078209</v>
      </c>
      <c r="F42" s="25">
        <f t="shared" si="1"/>
        <v>949.35270347414439</v>
      </c>
      <c r="G42" s="25">
        <f t="shared" si="1"/>
        <v>883.67142639552583</v>
      </c>
      <c r="H42" s="25">
        <f t="shared" si="1"/>
        <v>746.96403751565992</v>
      </c>
      <c r="I42" s="25">
        <f t="shared" si="1"/>
        <v>671.05510573402591</v>
      </c>
      <c r="J42" s="25">
        <f t="shared" si="1"/>
        <v>603.59337073164727</v>
      </c>
      <c r="K42" s="25">
        <f t="shared" si="1"/>
        <v>552.48379824394272</v>
      </c>
      <c r="L42" s="25">
        <f t="shared" si="1"/>
        <v>406.4507973544753</v>
      </c>
      <c r="M42" s="25">
        <f t="shared" si="1"/>
        <v>303.43214125551049</v>
      </c>
      <c r="N42" s="25">
        <f t="shared" si="1"/>
        <v>245.07954487611437</v>
      </c>
      <c r="O42" s="25">
        <f t="shared" si="1"/>
        <v>211.83902315031136</v>
      </c>
      <c r="P42" s="25">
        <f t="shared" si="1"/>
        <v>171.68912394722065</v>
      </c>
      <c r="Q42" s="25">
        <f t="shared" si="1"/>
        <v>113.65323773335041</v>
      </c>
      <c r="R42" s="25">
        <f t="shared" si="1"/>
        <v>105.41273185985662</v>
      </c>
    </row>
    <row r="44" spans="3:18">
      <c r="C44" s="25" t="s">
        <v>152</v>
      </c>
      <c r="D44" s="25">
        <v>25.709011769473019</v>
      </c>
      <c r="E44" s="25">
        <v>51.79019894736134</v>
      </c>
      <c r="F44" s="25">
        <v>100.45567919266658</v>
      </c>
      <c r="G44" s="25">
        <v>107.50202984896731</v>
      </c>
      <c r="H44" s="25">
        <v>109.54055511149387</v>
      </c>
      <c r="I44" s="25">
        <v>102.24808116553137</v>
      </c>
      <c r="J44" s="25">
        <v>95.467091370143848</v>
      </c>
      <c r="K44" s="25">
        <v>90.053600044406764</v>
      </c>
      <c r="L44" s="25">
        <v>93.311672493184332</v>
      </c>
      <c r="M44" s="25">
        <v>93.08433535372869</v>
      </c>
      <c r="N44" s="25">
        <v>89.793668721283524</v>
      </c>
      <c r="O44" s="25">
        <v>85.511754220534286</v>
      </c>
      <c r="P44" s="25">
        <v>80.354768456838343</v>
      </c>
      <c r="Q44" s="25">
        <v>112.42681859853425</v>
      </c>
      <c r="R44" s="25">
        <v>94.840659438633026</v>
      </c>
    </row>
    <row r="45" spans="3:18">
      <c r="C45" s="25" t="s">
        <v>153</v>
      </c>
      <c r="D45" s="25">
        <v>5.6817032122073252</v>
      </c>
      <c r="E45" s="25">
        <v>19.379234514066351</v>
      </c>
      <c r="F45" s="25">
        <v>34.046392657463343</v>
      </c>
      <c r="G45" s="25">
        <v>39.039988077449259</v>
      </c>
      <c r="H45" s="25">
        <v>63.391794357919125</v>
      </c>
      <c r="I45" s="25">
        <v>80.371422539790544</v>
      </c>
      <c r="J45" s="25">
        <v>96.583854175669472</v>
      </c>
      <c r="K45" s="25">
        <v>112.83252977090156</v>
      </c>
      <c r="L45" s="25">
        <v>149.95626805087196</v>
      </c>
      <c r="M45" s="25">
        <v>159.41969277861725</v>
      </c>
      <c r="N45" s="25">
        <v>148.91737133526803</v>
      </c>
      <c r="O45" s="25">
        <v>136.84848052131343</v>
      </c>
      <c r="P45" s="25">
        <v>110.85608098822267</v>
      </c>
      <c r="Q45" s="25">
        <v>99.501932706817257</v>
      </c>
      <c r="R45" s="25">
        <v>92.272484965555847</v>
      </c>
    </row>
    <row r="46" spans="3:18">
      <c r="C46" s="25" t="s">
        <v>151</v>
      </c>
      <c r="D46" s="25">
        <f>D44+D45</f>
        <v>31.390714981680343</v>
      </c>
      <c r="E46" s="25">
        <f t="shared" ref="E46:R46" si="2">E44+E45</f>
        <v>71.169433461427687</v>
      </c>
      <c r="F46" s="25">
        <f t="shared" si="2"/>
        <v>134.50207185012994</v>
      </c>
      <c r="G46" s="25">
        <f t="shared" si="2"/>
        <v>146.54201792641658</v>
      </c>
      <c r="H46" s="25">
        <f t="shared" si="2"/>
        <v>172.932349469413</v>
      </c>
      <c r="I46" s="25">
        <f t="shared" si="2"/>
        <v>182.6195037053219</v>
      </c>
      <c r="J46" s="25">
        <f t="shared" si="2"/>
        <v>192.05094554581331</v>
      </c>
      <c r="K46" s="25">
        <f t="shared" si="2"/>
        <v>202.88612981530832</v>
      </c>
      <c r="L46" s="25">
        <f t="shared" si="2"/>
        <v>243.26794054405627</v>
      </c>
      <c r="M46" s="25">
        <f t="shared" si="2"/>
        <v>252.50402813234592</v>
      </c>
      <c r="N46" s="25">
        <f t="shared" si="2"/>
        <v>238.71104005655155</v>
      </c>
      <c r="O46" s="25">
        <f t="shared" si="2"/>
        <v>222.36023474184771</v>
      </c>
      <c r="P46" s="25">
        <f t="shared" si="2"/>
        <v>191.210849445061</v>
      </c>
      <c r="Q46" s="25">
        <f t="shared" si="2"/>
        <v>211.92875130535151</v>
      </c>
      <c r="R46" s="25">
        <f t="shared" si="2"/>
        <v>187.11314440418886</v>
      </c>
    </row>
    <row r="48" spans="3:18">
      <c r="C48" s="25" t="s">
        <v>154</v>
      </c>
      <c r="D48" s="25">
        <f>D42+D46</f>
        <v>1034.3820599268329</v>
      </c>
      <c r="E48" s="25">
        <f t="shared" ref="E48:R48" si="3">E42+E46</f>
        <v>1087.8959233692485</v>
      </c>
      <c r="F48" s="25">
        <f t="shared" si="3"/>
        <v>1083.8547753242742</v>
      </c>
      <c r="G48" s="25">
        <f t="shared" si="3"/>
        <v>1030.2134443219425</v>
      </c>
      <c r="H48" s="25">
        <f t="shared" si="3"/>
        <v>919.89638698507292</v>
      </c>
      <c r="I48" s="25">
        <f t="shared" si="3"/>
        <v>853.67460943934782</v>
      </c>
      <c r="J48" s="25">
        <f t="shared" si="3"/>
        <v>795.64431627746058</v>
      </c>
      <c r="K48" s="25">
        <f t="shared" si="3"/>
        <v>755.36992805925104</v>
      </c>
      <c r="L48" s="25">
        <f t="shared" si="3"/>
        <v>649.71873789853157</v>
      </c>
      <c r="M48" s="25">
        <f t="shared" si="3"/>
        <v>555.93616938785635</v>
      </c>
      <c r="N48" s="25">
        <f t="shared" si="3"/>
        <v>483.79058493266592</v>
      </c>
      <c r="O48" s="25">
        <f t="shared" si="3"/>
        <v>434.19925789215904</v>
      </c>
      <c r="P48" s="25">
        <f t="shared" si="3"/>
        <v>362.89997339228165</v>
      </c>
      <c r="Q48" s="25">
        <f t="shared" si="3"/>
        <v>325.58198903870192</v>
      </c>
      <c r="R48" s="25">
        <f t="shared" si="3"/>
        <v>292.52587626404545</v>
      </c>
    </row>
  </sheetData>
  <pageMargins left="0.7" right="0.7" top="0.75" bottom="0.75" header="0.3" footer="0.3"/>
  <customProperties>
    <customPr name="GUID" r:id="rId1"/>
  </customPropertie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9"/>
  <sheetViews>
    <sheetView zoomScale="75" zoomScaleNormal="90" workbookViewId="0">
      <selection activeCell="T10" sqref="T10"/>
    </sheetView>
  </sheetViews>
  <sheetFormatPr baseColWidth="10" defaultColWidth="11.5" defaultRowHeight="15"/>
  <cols>
    <col min="1" max="1" width="11.5" style="25"/>
    <col min="2" max="2" width="6.6640625" style="25" customWidth="1"/>
    <col min="3" max="3" width="33.33203125" style="25" customWidth="1"/>
    <col min="4" max="18" width="5.83203125" style="25" bestFit="1" customWidth="1"/>
    <col min="19" max="16384" width="11.5" style="25"/>
  </cols>
  <sheetData>
    <row r="1" spans="1:18">
      <c r="A1" s="25" t="s">
        <v>19</v>
      </c>
      <c r="C1" s="31" t="s">
        <v>218</v>
      </c>
    </row>
    <row r="3" spans="1:18">
      <c r="D3" s="31">
        <v>2024</v>
      </c>
      <c r="E3" s="31">
        <v>2025</v>
      </c>
      <c r="F3" s="31">
        <v>2026</v>
      </c>
      <c r="G3" s="31">
        <v>2027</v>
      </c>
      <c r="H3" s="31">
        <v>2028</v>
      </c>
      <c r="I3" s="31">
        <v>2029</v>
      </c>
      <c r="J3" s="31">
        <v>2030</v>
      </c>
      <c r="K3" s="31">
        <v>2031</v>
      </c>
      <c r="L3" s="31">
        <v>2032</v>
      </c>
      <c r="M3" s="31">
        <v>2033</v>
      </c>
      <c r="N3" s="31">
        <v>2034</v>
      </c>
      <c r="O3" s="31">
        <v>2035</v>
      </c>
      <c r="P3" s="31">
        <v>2036</v>
      </c>
      <c r="Q3" s="31">
        <v>2037</v>
      </c>
      <c r="R3" s="31">
        <v>2038</v>
      </c>
    </row>
    <row r="4" spans="1:18">
      <c r="C4" s="25" t="s">
        <v>36</v>
      </c>
      <c r="D4" s="45">
        <v>1002.9913449451525</v>
      </c>
      <c r="E4" s="45">
        <v>1016.7264899078209</v>
      </c>
      <c r="F4" s="45">
        <v>949.35270347414439</v>
      </c>
      <c r="G4" s="45">
        <v>883.67142639552583</v>
      </c>
      <c r="H4" s="45">
        <v>746.96403751565992</v>
      </c>
      <c r="I4" s="45">
        <v>671.05510573402591</v>
      </c>
      <c r="J4" s="45">
        <v>603.59337073164727</v>
      </c>
      <c r="K4" s="45">
        <v>552.48379824394272</v>
      </c>
      <c r="L4" s="45">
        <v>406.4507973544753</v>
      </c>
      <c r="M4" s="45">
        <v>303.43214125551049</v>
      </c>
      <c r="N4" s="45">
        <v>245.07954487611437</v>
      </c>
      <c r="O4" s="45">
        <v>211.83902315031136</v>
      </c>
      <c r="P4" s="45">
        <v>171.68912394722065</v>
      </c>
      <c r="Q4" s="45">
        <v>113.65323773335041</v>
      </c>
      <c r="R4" s="45">
        <v>105.41273185985662</v>
      </c>
    </row>
    <row r="5" spans="1:18">
      <c r="C5" s="25" t="s">
        <v>42</v>
      </c>
      <c r="D5" s="45">
        <v>31.390714981680343</v>
      </c>
      <c r="E5" s="45">
        <v>71.169433461427687</v>
      </c>
      <c r="F5" s="45">
        <v>134.50207185012994</v>
      </c>
      <c r="G5" s="45">
        <v>146.54201792641658</v>
      </c>
      <c r="H5" s="45">
        <v>172.932349469413</v>
      </c>
      <c r="I5" s="45">
        <v>182.6195037053219</v>
      </c>
      <c r="J5" s="45">
        <v>192.05094554581331</v>
      </c>
      <c r="K5" s="45">
        <v>202.88612981530832</v>
      </c>
      <c r="L5" s="45">
        <v>243.26794054405627</v>
      </c>
      <c r="M5" s="45">
        <v>252.50402813234592</v>
      </c>
      <c r="N5" s="45">
        <v>238.71104005655155</v>
      </c>
      <c r="O5" s="45">
        <v>222.36023474184771</v>
      </c>
      <c r="P5" s="45">
        <v>191.210849445061</v>
      </c>
      <c r="Q5" s="45">
        <v>211.92875130535151</v>
      </c>
      <c r="R5" s="45">
        <v>187.11314440418886</v>
      </c>
    </row>
    <row r="6" spans="1:18">
      <c r="C6" s="25" t="s">
        <v>44</v>
      </c>
      <c r="D6" s="45">
        <v>0</v>
      </c>
      <c r="E6" s="45">
        <v>8.3019166667576485</v>
      </c>
      <c r="F6" s="45">
        <v>99.623000000000005</v>
      </c>
      <c r="G6" s="45">
        <v>99.62299999999999</v>
      </c>
      <c r="H6" s="45">
        <v>31.951037750364645</v>
      </c>
      <c r="I6" s="45">
        <v>88.471294350094198</v>
      </c>
      <c r="J6" s="45">
        <v>367.80330300461696</v>
      </c>
      <c r="K6" s="45">
        <v>528.39510530022403</v>
      </c>
      <c r="L6" s="45">
        <v>780.47692822573958</v>
      </c>
      <c r="M6" s="45">
        <v>713.20480797135269</v>
      </c>
      <c r="N6" s="45">
        <v>646.40286440502052</v>
      </c>
      <c r="O6" s="45">
        <v>594.20329915012223</v>
      </c>
      <c r="P6" s="45">
        <v>698.2664771861165</v>
      </c>
      <c r="Q6" s="45">
        <v>681.18181248080634</v>
      </c>
      <c r="R6" s="45">
        <v>755.79033711534453</v>
      </c>
    </row>
    <row r="7" spans="1:18">
      <c r="C7" s="25" t="s">
        <v>155</v>
      </c>
      <c r="D7" s="45">
        <v>400</v>
      </c>
      <c r="E7" s="45">
        <v>400</v>
      </c>
      <c r="F7" s="45">
        <v>400</v>
      </c>
      <c r="G7" s="45">
        <v>400</v>
      </c>
      <c r="H7" s="45">
        <v>400</v>
      </c>
      <c r="I7" s="45">
        <v>400</v>
      </c>
      <c r="J7" s="45">
        <v>400</v>
      </c>
      <c r="K7" s="45">
        <v>400</v>
      </c>
      <c r="L7" s="45">
        <v>0</v>
      </c>
      <c r="M7" s="45">
        <v>0</v>
      </c>
      <c r="N7" s="45">
        <v>0</v>
      </c>
      <c r="O7" s="45">
        <v>0</v>
      </c>
      <c r="P7" s="45">
        <v>0</v>
      </c>
      <c r="Q7" s="45">
        <v>0</v>
      </c>
      <c r="R7" s="45">
        <v>0</v>
      </c>
    </row>
    <row r="8" spans="1:18">
      <c r="C8" s="25" t="s">
        <v>59</v>
      </c>
      <c r="D8" s="45">
        <v>50</v>
      </c>
      <c r="E8" s="45">
        <v>50</v>
      </c>
      <c r="F8" s="45">
        <v>75</v>
      </c>
      <c r="G8" s="45">
        <v>75</v>
      </c>
      <c r="H8" s="45">
        <v>133</v>
      </c>
      <c r="I8" s="45">
        <v>133</v>
      </c>
      <c r="J8" s="45">
        <v>133</v>
      </c>
      <c r="K8" s="45">
        <v>133</v>
      </c>
      <c r="L8" s="45">
        <v>533</v>
      </c>
      <c r="M8" s="45">
        <v>533</v>
      </c>
      <c r="N8" s="45">
        <v>533</v>
      </c>
      <c r="O8" s="45">
        <v>533</v>
      </c>
      <c r="P8" s="45">
        <v>533</v>
      </c>
      <c r="Q8" s="45">
        <v>533</v>
      </c>
      <c r="R8" s="45">
        <v>533</v>
      </c>
    </row>
    <row r="9" spans="1:18">
      <c r="C9" s="46" t="s">
        <v>53</v>
      </c>
      <c r="D9" s="90">
        <f>D4+D5+D6+D7+D8</f>
        <v>1484.3820599268329</v>
      </c>
      <c r="E9" s="90">
        <f t="shared" ref="E9:R9" si="0">E4+E5+E6+E7+E8</f>
        <v>1546.1978400360063</v>
      </c>
      <c r="F9" s="90">
        <f t="shared" si="0"/>
        <v>1658.4777753242743</v>
      </c>
      <c r="G9" s="90">
        <f t="shared" si="0"/>
        <v>1604.8364443219425</v>
      </c>
      <c r="H9" s="90">
        <f t="shared" si="0"/>
        <v>1484.8474247354375</v>
      </c>
      <c r="I9" s="90">
        <f t="shared" si="0"/>
        <v>1475.1459037894419</v>
      </c>
      <c r="J9" s="90">
        <f t="shared" si="0"/>
        <v>1696.4476192820775</v>
      </c>
      <c r="K9" s="90">
        <f t="shared" si="0"/>
        <v>1816.7650333594752</v>
      </c>
      <c r="L9" s="90">
        <f t="shared" si="0"/>
        <v>1963.1956661242712</v>
      </c>
      <c r="M9" s="90">
        <f t="shared" si="0"/>
        <v>1802.140977359209</v>
      </c>
      <c r="N9" s="90">
        <f t="shared" si="0"/>
        <v>1663.1934493376864</v>
      </c>
      <c r="O9" s="90">
        <f t="shared" si="0"/>
        <v>1561.4025570422814</v>
      </c>
      <c r="P9" s="90">
        <f t="shared" si="0"/>
        <v>1594.1664505783981</v>
      </c>
      <c r="Q9" s="90">
        <f t="shared" si="0"/>
        <v>1539.7638015195082</v>
      </c>
      <c r="R9" s="90">
        <f t="shared" si="0"/>
        <v>1581.3162133793899</v>
      </c>
    </row>
  </sheetData>
  <pageMargins left="0.7" right="0.7" top="0.75" bottom="0.75" header="0.3" footer="0.3"/>
  <pageSetup orientation="portrait" r:id="rId1"/>
  <customProperties>
    <customPr name="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D70D3-C0FC-458D-A6D1-35C149C879DF}">
  <dimension ref="A1:AU11"/>
  <sheetViews>
    <sheetView showGridLines="0" zoomScale="50" zoomScaleNormal="50" workbookViewId="0">
      <pane xSplit="1" ySplit="1" topLeftCell="B2" activePane="bottomRight" state="frozen"/>
      <selection pane="topRight" activeCell="F1" sqref="F1"/>
      <selection pane="bottomLeft" activeCell="A2" sqref="A2"/>
      <selection pane="bottomRight" activeCell="M10" sqref="M10"/>
    </sheetView>
  </sheetViews>
  <sheetFormatPr baseColWidth="10" defaultColWidth="11.5" defaultRowHeight="13"/>
  <cols>
    <col min="1" max="1" width="10.33203125" style="103" bestFit="1" customWidth="1"/>
    <col min="2" max="2" width="19" style="102" bestFit="1" customWidth="1"/>
    <col min="3" max="3" width="14.33203125" style="102" bestFit="1" customWidth="1"/>
    <col min="4" max="4" width="16.5" style="102" bestFit="1" customWidth="1"/>
    <col min="5" max="5" width="34.6640625" style="102" bestFit="1" customWidth="1"/>
    <col min="6" max="6" width="16.1640625" style="105" bestFit="1" customWidth="1"/>
    <col min="7" max="7" width="15.83203125" style="105" bestFit="1" customWidth="1"/>
    <col min="8" max="8" width="16.1640625" style="105" bestFit="1" customWidth="1"/>
    <col min="9" max="9" width="15.83203125" style="105" bestFit="1" customWidth="1"/>
    <col min="10" max="12" width="16.1640625" style="105" bestFit="1" customWidth="1"/>
    <col min="13" max="13" width="15.6640625" style="105" bestFit="1" customWidth="1"/>
    <col min="14" max="42" width="17.33203125" style="105" bestFit="1" customWidth="1"/>
    <col min="43" max="43" width="25.1640625" style="105" customWidth="1"/>
    <col min="44" max="44" width="17" style="105" customWidth="1"/>
    <col min="45" max="45" width="11.5" style="103"/>
    <col min="46" max="46" width="15" style="103" bestFit="1" customWidth="1"/>
    <col min="47" max="47" width="13.6640625" style="103" customWidth="1"/>
    <col min="48" max="16384" width="11.5" style="103"/>
  </cols>
  <sheetData>
    <row r="1" spans="1:47" ht="33.5" customHeight="1">
      <c r="A1" s="101" t="s">
        <v>19</v>
      </c>
      <c r="B1" s="31" t="s">
        <v>219</v>
      </c>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20"/>
      <c r="AR1" s="103"/>
    </row>
    <row r="2" spans="1:47" s="105" customFormat="1">
      <c r="A2" s="103"/>
      <c r="B2" s="102"/>
      <c r="C2" s="102"/>
      <c r="D2" s="103"/>
      <c r="E2" s="103"/>
      <c r="AS2" s="103"/>
      <c r="AT2" s="103"/>
      <c r="AU2" s="103"/>
    </row>
    <row r="3" spans="1:47" s="105" customFormat="1" ht="15">
      <c r="A3" s="103"/>
      <c r="B3" s="102"/>
      <c r="C3" s="124" t="s">
        <v>196</v>
      </c>
      <c r="D3" s="125" t="s">
        <v>19</v>
      </c>
      <c r="E3" s="121" t="s">
        <v>189</v>
      </c>
      <c r="F3" s="122">
        <v>2024</v>
      </c>
      <c r="G3" s="122">
        <v>2025</v>
      </c>
      <c r="H3" s="122">
        <v>2026</v>
      </c>
      <c r="I3" s="122">
        <v>2027</v>
      </c>
      <c r="J3" s="122">
        <v>2028</v>
      </c>
      <c r="K3" s="122">
        <v>2029</v>
      </c>
      <c r="L3" s="122">
        <v>2030</v>
      </c>
      <c r="M3" s="122">
        <v>2031</v>
      </c>
      <c r="N3" s="122">
        <v>2032</v>
      </c>
      <c r="O3" s="122">
        <v>2033</v>
      </c>
      <c r="P3" s="122">
        <v>2034</v>
      </c>
      <c r="Q3" s="122">
        <v>2035</v>
      </c>
      <c r="R3" s="122">
        <v>2036</v>
      </c>
      <c r="S3" s="122">
        <v>2037</v>
      </c>
      <c r="T3" s="122">
        <v>2038</v>
      </c>
      <c r="AS3" s="103"/>
      <c r="AT3" s="103"/>
      <c r="AU3" s="103"/>
    </row>
    <row r="4" spans="1:47" s="105" customFormat="1">
      <c r="A4" s="103"/>
      <c r="B4" s="102"/>
      <c r="C4" s="102"/>
      <c r="D4" s="102"/>
      <c r="E4" s="102" t="s">
        <v>165</v>
      </c>
      <c r="F4" s="126">
        <v>-59.095290022931067</v>
      </c>
      <c r="G4" s="126">
        <v>-19.454276500637548</v>
      </c>
      <c r="H4" s="126">
        <v>-10.505884082317607</v>
      </c>
      <c r="I4" s="123">
        <v>54.881589960774591</v>
      </c>
      <c r="J4" s="123">
        <v>44.489768355206706</v>
      </c>
      <c r="K4" s="123">
        <v>93.030010630122433</v>
      </c>
      <c r="L4" s="123">
        <v>148.40621080633309</v>
      </c>
      <c r="M4" s="123">
        <v>135.72129136847991</v>
      </c>
      <c r="N4" s="123">
        <v>117.57260872474853</v>
      </c>
      <c r="O4" s="123">
        <v>109.44338871315935</v>
      </c>
      <c r="P4" s="123">
        <v>61.44826789604852</v>
      </c>
      <c r="Q4" s="123">
        <v>58.787223345593958</v>
      </c>
      <c r="R4" s="123">
        <v>63.352558707467693</v>
      </c>
      <c r="S4" s="134">
        <v>14.022711384509591</v>
      </c>
      <c r="T4" s="134">
        <v>29.959958295865761</v>
      </c>
      <c r="AS4" s="103"/>
      <c r="AT4" s="103"/>
      <c r="AU4" s="103"/>
    </row>
    <row r="5" spans="1:47" s="105" customFormat="1">
      <c r="A5" s="103"/>
      <c r="B5" s="102"/>
      <c r="C5" s="102"/>
      <c r="D5" s="102"/>
      <c r="E5" s="102" t="s">
        <v>154</v>
      </c>
      <c r="F5" s="126">
        <v>-156.52544232685545</v>
      </c>
      <c r="G5" s="126">
        <v>-151.25295939616581</v>
      </c>
      <c r="H5" s="126">
        <v>-156.20126126358764</v>
      </c>
      <c r="I5" s="126">
        <v>-121.94828876559563</v>
      </c>
      <c r="J5" s="126">
        <v>-92.59700966446394</v>
      </c>
      <c r="K5" s="123">
        <v>4.0266341892552191</v>
      </c>
      <c r="L5" s="123">
        <v>71.676637343156813</v>
      </c>
      <c r="M5" s="123">
        <v>118.24843917506189</v>
      </c>
      <c r="N5" s="123">
        <v>111.81991315234347</v>
      </c>
      <c r="O5" s="123">
        <v>70.025039855508226</v>
      </c>
      <c r="P5" s="123">
        <v>47.419235239254476</v>
      </c>
      <c r="Q5" s="123">
        <v>42.55563420807232</v>
      </c>
      <c r="R5" s="123">
        <v>17.283205443669203</v>
      </c>
      <c r="S5" s="123">
        <v>1.144133300044814E-3</v>
      </c>
      <c r="T5" s="126">
        <v>-6.4165070361706853</v>
      </c>
      <c r="AS5" s="103"/>
      <c r="AT5" s="103"/>
      <c r="AU5" s="103"/>
    </row>
    <row r="6" spans="1:47" s="105" customFormat="1">
      <c r="A6" s="103"/>
      <c r="B6" s="102"/>
      <c r="C6" s="102"/>
      <c r="D6" s="102"/>
      <c r="E6" s="102" t="s">
        <v>156</v>
      </c>
      <c r="F6" s="126">
        <v>-156.52544232685545</v>
      </c>
      <c r="G6" s="126">
        <v>-151.25295939607486</v>
      </c>
      <c r="H6" s="126">
        <v>-156.20126126358764</v>
      </c>
      <c r="I6" s="126">
        <v>-121.94828876559563</v>
      </c>
      <c r="J6" s="126">
        <v>-145.31834633641267</v>
      </c>
      <c r="K6" s="126">
        <v>-302.37707146065077</v>
      </c>
      <c r="L6" s="123">
        <v>44.604940347773663</v>
      </c>
      <c r="M6" s="123">
        <v>251.76854447528603</v>
      </c>
      <c r="N6" s="123">
        <v>498.50073482070616</v>
      </c>
      <c r="O6" s="123">
        <v>388.35482502686079</v>
      </c>
      <c r="P6" s="123">
        <v>299.05230404427493</v>
      </c>
      <c r="Q6" s="123">
        <v>241.9599286581946</v>
      </c>
      <c r="R6" s="123">
        <v>176.51726371393852</v>
      </c>
      <c r="S6" s="123">
        <v>126.19218089246249</v>
      </c>
      <c r="T6" s="123">
        <v>124.96885958300925</v>
      </c>
      <c r="AS6" s="103"/>
      <c r="AT6" s="103"/>
      <c r="AU6" s="103"/>
    </row>
    <row r="7" spans="1:47" s="105" customFormat="1" ht="15">
      <c r="A7" s="103"/>
      <c r="B7" s="102"/>
      <c r="C7" s="124" t="s">
        <v>196</v>
      </c>
      <c r="D7" s="125" t="s">
        <v>29</v>
      </c>
      <c r="E7" s="121" t="s">
        <v>189</v>
      </c>
      <c r="F7" s="122">
        <v>2024</v>
      </c>
      <c r="G7" s="122">
        <v>2025</v>
      </c>
      <c r="H7" s="122">
        <v>2026</v>
      </c>
      <c r="I7" s="122">
        <v>2027</v>
      </c>
      <c r="J7" s="122">
        <v>2028</v>
      </c>
      <c r="K7" s="122">
        <v>2029</v>
      </c>
      <c r="L7" s="122">
        <v>2030</v>
      </c>
      <c r="M7" s="122">
        <v>2031</v>
      </c>
      <c r="N7" s="122">
        <v>2032</v>
      </c>
      <c r="O7" s="122">
        <v>2033</v>
      </c>
      <c r="P7" s="122">
        <v>2034</v>
      </c>
      <c r="Q7" s="122">
        <v>2035</v>
      </c>
      <c r="R7" s="122">
        <v>2036</v>
      </c>
      <c r="S7" s="122">
        <v>2037</v>
      </c>
      <c r="T7" s="122">
        <v>2038</v>
      </c>
      <c r="U7" s="123"/>
      <c r="V7" s="123"/>
      <c r="W7" s="123"/>
      <c r="X7" s="123"/>
      <c r="Y7" s="123"/>
      <c r="Z7" s="123"/>
      <c r="AA7" s="123"/>
      <c r="AB7" s="123"/>
      <c r="AC7" s="123"/>
      <c r="AD7" s="123"/>
      <c r="AE7" s="123"/>
      <c r="AF7" s="123"/>
      <c r="AG7" s="123"/>
      <c r="AH7" s="123"/>
      <c r="AI7" s="123"/>
      <c r="AJ7" s="123"/>
      <c r="AK7" s="123"/>
      <c r="AL7" s="123"/>
      <c r="AM7" s="123"/>
      <c r="AN7" s="123"/>
      <c r="AO7" s="123"/>
      <c r="AS7" s="103"/>
      <c r="AT7" s="103"/>
      <c r="AU7" s="103"/>
    </row>
    <row r="8" spans="1:47" s="105" customFormat="1">
      <c r="A8" s="103"/>
      <c r="B8" s="102"/>
      <c r="C8" s="102"/>
      <c r="D8" s="102"/>
      <c r="E8" s="102" t="s">
        <v>165</v>
      </c>
      <c r="F8" s="128">
        <v>-5.7409557960827158</v>
      </c>
      <c r="G8" s="128">
        <v>-2.072078310667365</v>
      </c>
      <c r="H8" s="128">
        <v>-1.2225206364563945</v>
      </c>
      <c r="I8" s="127">
        <v>6.9583067444011419</v>
      </c>
      <c r="J8" s="127">
        <v>6.4062949288987454</v>
      </c>
      <c r="K8" s="127">
        <v>15.286080041900121</v>
      </c>
      <c r="L8" s="127">
        <v>27.150520983355904</v>
      </c>
      <c r="M8" s="127">
        <v>27.567477580769605</v>
      </c>
      <c r="N8" s="127">
        <v>29.132608085005316</v>
      </c>
      <c r="O8" s="127">
        <v>32.652226042228477</v>
      </c>
      <c r="P8" s="127">
        <v>25.072785216371315</v>
      </c>
      <c r="Q8" s="127">
        <v>27.750894274036185</v>
      </c>
      <c r="R8" s="127">
        <v>36.899575960876263</v>
      </c>
      <c r="S8" s="135">
        <v>12.338153900559547</v>
      </c>
      <c r="T8" s="135">
        <v>28.421574668700089</v>
      </c>
      <c r="U8" s="123"/>
      <c r="V8" s="123"/>
      <c r="W8" s="123"/>
      <c r="X8" s="123"/>
      <c r="Y8" s="123"/>
      <c r="Z8" s="123"/>
      <c r="AA8" s="123"/>
      <c r="AB8" s="123"/>
      <c r="AC8" s="123"/>
      <c r="AD8" s="123"/>
      <c r="AE8" s="123"/>
      <c r="AF8" s="123"/>
      <c r="AG8" s="123"/>
      <c r="AH8" s="123"/>
      <c r="AI8" s="123"/>
      <c r="AJ8" s="123"/>
      <c r="AK8" s="123"/>
      <c r="AL8" s="123"/>
      <c r="AM8" s="123"/>
      <c r="AN8" s="123"/>
      <c r="AO8" s="123"/>
      <c r="AS8" s="103"/>
      <c r="AT8" s="103"/>
      <c r="AU8" s="103"/>
    </row>
    <row r="9" spans="1:47" s="105" customFormat="1">
      <c r="A9" s="103"/>
      <c r="B9" s="102"/>
      <c r="C9" s="102"/>
      <c r="D9" s="102"/>
      <c r="E9" s="102" t="s">
        <v>154</v>
      </c>
      <c r="F9" s="128">
        <v>-15.132265764346997</v>
      </c>
      <c r="G9" s="128">
        <v>-13.90325638207473</v>
      </c>
      <c r="H9" s="128">
        <v>-14.411641192137978</v>
      </c>
      <c r="I9" s="128">
        <v>-11.837186695409372</v>
      </c>
      <c r="J9" s="128">
        <v>-10.066026019294114</v>
      </c>
      <c r="K9" s="127">
        <v>0.47168255266485914</v>
      </c>
      <c r="L9" s="127">
        <v>9.0086280862919494</v>
      </c>
      <c r="M9" s="127">
        <v>15.654374735154462</v>
      </c>
      <c r="N9" s="127">
        <v>17.210510737925915</v>
      </c>
      <c r="O9" s="127">
        <v>12.595877676498915</v>
      </c>
      <c r="P9" s="127">
        <v>9.8016035690017134</v>
      </c>
      <c r="Q9" s="127">
        <v>9.8009458640396332</v>
      </c>
      <c r="R9" s="127">
        <v>4.7625259605590173</v>
      </c>
      <c r="S9" s="127">
        <v>3.514117299374675E-4</v>
      </c>
      <c r="T9" s="128">
        <v>-2.1934835707932052</v>
      </c>
      <c r="U9" s="123"/>
      <c r="V9" s="123"/>
      <c r="W9" s="123"/>
      <c r="X9" s="123"/>
      <c r="Y9" s="123"/>
      <c r="Z9" s="123"/>
      <c r="AA9" s="123"/>
      <c r="AB9" s="123"/>
      <c r="AC9" s="123"/>
      <c r="AD9" s="123"/>
      <c r="AE9" s="123"/>
      <c r="AF9" s="123"/>
      <c r="AG9" s="123"/>
      <c r="AH9" s="123"/>
      <c r="AI9" s="123"/>
      <c r="AJ9" s="123"/>
      <c r="AK9" s="123"/>
      <c r="AL9" s="123"/>
      <c r="AM9" s="123"/>
      <c r="AN9" s="123"/>
      <c r="AO9" s="123"/>
      <c r="AS9" s="103"/>
      <c r="AT9" s="103"/>
      <c r="AU9" s="103"/>
    </row>
    <row r="10" spans="1:47" s="105" customFormat="1">
      <c r="A10" s="103"/>
      <c r="B10" s="102"/>
      <c r="C10" s="102"/>
      <c r="D10" s="102"/>
      <c r="E10" s="102" t="s">
        <v>156</v>
      </c>
      <c r="F10" s="128">
        <v>-15.132265764346997</v>
      </c>
      <c r="G10" s="128">
        <v>-13.797961816008211</v>
      </c>
      <c r="H10" s="128">
        <v>-13.198495529059528</v>
      </c>
      <c r="I10" s="128">
        <v>-10.793446199974667</v>
      </c>
      <c r="J10" s="128">
        <v>-15.266978988444848</v>
      </c>
      <c r="K10" s="128">
        <v>-32.09450577075674</v>
      </c>
      <c r="L10" s="127">
        <v>3.8338589214096146</v>
      </c>
      <c r="M10" s="127">
        <v>19.61173095799586</v>
      </c>
      <c r="N10" s="127">
        <v>34.855421997719219</v>
      </c>
      <c r="O10" s="127">
        <v>30.599817668399453</v>
      </c>
      <c r="P10" s="127">
        <v>26.46027582441971</v>
      </c>
      <c r="Q10" s="127">
        <v>23.527744753385193</v>
      </c>
      <c r="R10" s="127">
        <v>16.634267283678838</v>
      </c>
      <c r="S10" s="127">
        <v>12.534437640884647</v>
      </c>
      <c r="T10" s="127">
        <v>11.92091260137579</v>
      </c>
      <c r="U10" s="123"/>
      <c r="V10" s="123"/>
      <c r="W10" s="123"/>
      <c r="X10" s="123"/>
      <c r="Y10" s="123"/>
      <c r="Z10" s="123"/>
      <c r="AA10" s="123"/>
      <c r="AB10" s="123"/>
      <c r="AC10" s="123"/>
      <c r="AD10" s="123"/>
      <c r="AE10" s="123"/>
      <c r="AF10" s="123"/>
      <c r="AG10" s="123"/>
      <c r="AH10" s="123"/>
      <c r="AI10" s="123"/>
      <c r="AJ10" s="123"/>
      <c r="AK10" s="123"/>
      <c r="AL10" s="123"/>
      <c r="AM10" s="123"/>
      <c r="AN10" s="123"/>
      <c r="AO10" s="123"/>
      <c r="AS10" s="103"/>
      <c r="AT10" s="103"/>
      <c r="AU10" s="103"/>
    </row>
    <row r="11" spans="1:47" s="105" customFormat="1">
      <c r="A11" s="103"/>
      <c r="B11" s="102"/>
      <c r="C11" s="102"/>
      <c r="D11" s="102"/>
      <c r="E11" s="102"/>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S11" s="103"/>
      <c r="AT11" s="103"/>
      <c r="AU11" s="103"/>
    </row>
  </sheetData>
  <pageMargins left="0.78740157480314998" right="0.78740157480314998" top="0.78740157480314998" bottom="1.2374015748031499" header="0.78740157480314998" footer="0.78740157480314998"/>
  <pageSetup paperSize="9" orientation="portrait" horizontalDpi="300" verticalDpi="300" r:id="rId1"/>
  <headerFooter alignWithMargins="0"/>
  <customProperties>
    <customPr name="GU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F97A8-8364-4FFA-A20A-61A9F7B63D5F}">
  <dimension ref="A1:BT123"/>
  <sheetViews>
    <sheetView zoomScale="70" zoomScaleNormal="70" workbookViewId="0">
      <selection activeCell="E12" sqref="E12"/>
    </sheetView>
  </sheetViews>
  <sheetFormatPr baseColWidth="10" defaultColWidth="11.5" defaultRowHeight="15"/>
  <cols>
    <col min="1" max="1" width="11.5" style="6"/>
    <col min="2" max="2" width="8" style="6" customWidth="1"/>
    <col min="3" max="3" width="28.33203125" style="17" customWidth="1"/>
    <col min="4" max="6" width="39" style="17" customWidth="1"/>
    <col min="7" max="7" width="4" style="6" customWidth="1"/>
    <col min="8" max="8" width="6.6640625" style="6" bestFit="1" customWidth="1"/>
    <col min="9" max="9" width="16.5" style="6" customWidth="1"/>
    <col min="10" max="24" width="7.5" style="6" bestFit="1" customWidth="1"/>
    <col min="25" max="72" width="11.5" style="6"/>
    <col min="73" max="16384" width="11.5" style="17"/>
  </cols>
  <sheetData>
    <row r="1" spans="1:25" s="6" customFormat="1">
      <c r="A1" s="2" t="s">
        <v>19</v>
      </c>
      <c r="B1" s="2"/>
      <c r="C1" s="40" t="s">
        <v>220</v>
      </c>
    </row>
    <row r="2" spans="1:25" s="6" customFormat="1">
      <c r="A2" s="2"/>
      <c r="B2" s="2"/>
    </row>
    <row r="3" spans="1:25" ht="22.5" customHeight="1">
      <c r="C3" s="11" t="s">
        <v>202</v>
      </c>
      <c r="D3" s="4" t="s">
        <v>199</v>
      </c>
      <c r="E3" s="10" t="s">
        <v>200</v>
      </c>
      <c r="F3" s="5" t="s">
        <v>201</v>
      </c>
      <c r="J3" s="26">
        <v>2024</v>
      </c>
      <c r="K3" s="26">
        <v>2025</v>
      </c>
      <c r="L3" s="26">
        <v>2026</v>
      </c>
      <c r="M3" s="26">
        <v>2027</v>
      </c>
      <c r="N3" s="26">
        <v>2028</v>
      </c>
      <c r="O3" s="26">
        <v>2029</v>
      </c>
      <c r="P3" s="26">
        <v>2030</v>
      </c>
      <c r="Q3" s="26">
        <v>2031</v>
      </c>
      <c r="R3" s="26">
        <v>2032</v>
      </c>
      <c r="S3" s="26">
        <v>2033</v>
      </c>
      <c r="T3" s="26">
        <v>2034</v>
      </c>
      <c r="U3" s="26">
        <v>2035</v>
      </c>
      <c r="V3" s="26">
        <v>2036</v>
      </c>
      <c r="W3" s="26">
        <v>2037</v>
      </c>
      <c r="X3" s="26">
        <v>2038</v>
      </c>
    </row>
    <row r="4" spans="1:25" ht="33.75" customHeight="1">
      <c r="C4" s="130" t="s">
        <v>30</v>
      </c>
      <c r="D4" s="7" t="s">
        <v>40</v>
      </c>
      <c r="E4" s="32" t="s">
        <v>41</v>
      </c>
      <c r="F4" s="32" t="s">
        <v>41</v>
      </c>
      <c r="I4" s="26" t="s">
        <v>48</v>
      </c>
      <c r="J4" s="47">
        <v>1479.3632649680762</v>
      </c>
      <c r="K4" s="47">
        <v>1388.8774739103214</v>
      </c>
      <c r="L4" s="47">
        <v>1309.3625145478193</v>
      </c>
      <c r="M4" s="47">
        <v>1238.7204743443363</v>
      </c>
      <c r="N4" s="47">
        <v>1144.4695623442778</v>
      </c>
      <c r="O4" s="47">
        <v>1058.5929837808073</v>
      </c>
      <c r="P4" s="47">
        <v>996.60538888852489</v>
      </c>
      <c r="Q4" s="47">
        <v>942.32393849176754</v>
      </c>
      <c r="R4" s="47">
        <v>853.57735353349176</v>
      </c>
      <c r="S4" s="47">
        <v>785.17895095917322</v>
      </c>
      <c r="T4" s="47">
        <v>695.07954487611437</v>
      </c>
      <c r="U4" s="47">
        <v>661.83902315031139</v>
      </c>
      <c r="V4" s="47">
        <v>621.68912394722065</v>
      </c>
      <c r="W4" s="47">
        <v>563.65323773335035</v>
      </c>
      <c r="X4" s="47">
        <v>555.41273185985665</v>
      </c>
    </row>
    <row r="5" spans="1:25" ht="21" customHeight="1">
      <c r="C5" s="129" t="s">
        <v>36</v>
      </c>
      <c r="D5" s="32" t="s">
        <v>41</v>
      </c>
      <c r="E5" s="7" t="s">
        <v>40</v>
      </c>
      <c r="F5" s="7" t="s">
        <v>40</v>
      </c>
      <c r="I5" s="26" t="s">
        <v>49</v>
      </c>
      <c r="J5" s="47">
        <v>1484.3820599268329</v>
      </c>
      <c r="K5" s="47">
        <v>1537.8959233692485</v>
      </c>
      <c r="L5" s="47">
        <v>1558.8547753242742</v>
      </c>
      <c r="M5" s="47">
        <v>1505.2134443219425</v>
      </c>
      <c r="N5" s="47">
        <v>1394.8963869850729</v>
      </c>
      <c r="O5" s="47">
        <v>1328.6746094393479</v>
      </c>
      <c r="P5" s="47">
        <v>1270.6443162774606</v>
      </c>
      <c r="Q5" s="47">
        <v>1230.3699280592509</v>
      </c>
      <c r="R5" s="47">
        <v>1124.7187378985316</v>
      </c>
      <c r="S5" s="47">
        <v>1030.9361693878564</v>
      </c>
      <c r="T5" s="47">
        <v>958.79058493266598</v>
      </c>
      <c r="U5" s="47">
        <v>909.19925789215904</v>
      </c>
      <c r="V5" s="47">
        <v>837.89997339228171</v>
      </c>
      <c r="W5" s="47">
        <v>800.58198903870198</v>
      </c>
      <c r="X5" s="47">
        <v>767.52587626404545</v>
      </c>
    </row>
    <row r="6" spans="1:25" ht="23.25" customHeight="1">
      <c r="C6" s="9" t="s">
        <v>37</v>
      </c>
      <c r="D6" s="32" t="s">
        <v>41</v>
      </c>
      <c r="E6" s="8" t="s">
        <v>39</v>
      </c>
      <c r="F6" s="8" t="s">
        <v>43</v>
      </c>
      <c r="I6" s="51" t="s">
        <v>50</v>
      </c>
      <c r="J6" s="50">
        <v>1484.3820599268329</v>
      </c>
      <c r="K6" s="50">
        <v>1546.1978400360063</v>
      </c>
      <c r="L6" s="50">
        <v>1658.4777753242743</v>
      </c>
      <c r="M6" s="50">
        <v>1604.8364443219425</v>
      </c>
      <c r="N6" s="50">
        <v>1484.8474247354375</v>
      </c>
      <c r="O6" s="50">
        <v>1475.1459037894419</v>
      </c>
      <c r="P6" s="50">
        <v>1696.4476192820775</v>
      </c>
      <c r="Q6" s="50">
        <v>1816.7650333594752</v>
      </c>
      <c r="R6" s="50">
        <v>1963.1956661242712</v>
      </c>
      <c r="S6" s="50">
        <v>1802.140977359209</v>
      </c>
      <c r="T6" s="50">
        <v>1663.1934493376864</v>
      </c>
      <c r="U6" s="50">
        <v>1561.4025570422814</v>
      </c>
      <c r="V6" s="50">
        <v>1594.1664505783981</v>
      </c>
      <c r="W6" s="50">
        <v>1539.7638015195082</v>
      </c>
      <c r="X6" s="50">
        <v>1581.3162133793899</v>
      </c>
    </row>
    <row r="7" spans="1:25" ht="61.5" customHeight="1">
      <c r="C7" s="12" t="s">
        <v>198</v>
      </c>
      <c r="D7" s="209" t="s">
        <v>252</v>
      </c>
      <c r="E7" s="209" t="s">
        <v>554</v>
      </c>
      <c r="F7" s="209" t="s">
        <v>555</v>
      </c>
      <c r="I7" s="49" t="s">
        <v>56</v>
      </c>
      <c r="J7" s="50">
        <v>5.0187949587566436</v>
      </c>
      <c r="K7" s="50">
        <v>149.01844945892708</v>
      </c>
      <c r="L7" s="50">
        <v>249.49226077645494</v>
      </c>
      <c r="M7" s="50">
        <v>266.49296997760621</v>
      </c>
      <c r="N7" s="50">
        <v>250.42682464079508</v>
      </c>
      <c r="O7" s="50">
        <v>270.08162565854059</v>
      </c>
      <c r="P7" s="50">
        <v>274.03892738893569</v>
      </c>
      <c r="Q7" s="50">
        <v>288.04598956748339</v>
      </c>
      <c r="R7" s="50">
        <v>271.14138436503981</v>
      </c>
      <c r="S7" s="50">
        <v>245.75721842868313</v>
      </c>
      <c r="T7" s="50">
        <v>263.71104005655161</v>
      </c>
      <c r="U7" s="50">
        <v>247.36023474184765</v>
      </c>
      <c r="V7" s="50">
        <v>216.21084944506106</v>
      </c>
      <c r="W7" s="50">
        <v>236.92875130535162</v>
      </c>
      <c r="X7" s="50">
        <v>212.1131444041888</v>
      </c>
    </row>
    <row r="8" spans="1:25" ht="42.75" customHeight="1">
      <c r="C8" s="13" t="s">
        <v>58</v>
      </c>
      <c r="D8" s="91" t="s">
        <v>54</v>
      </c>
      <c r="E8" s="91" t="s">
        <v>159</v>
      </c>
      <c r="F8" s="91" t="s">
        <v>160</v>
      </c>
      <c r="I8" s="49" t="s">
        <v>55</v>
      </c>
      <c r="J8" s="50">
        <v>0</v>
      </c>
      <c r="K8" s="50">
        <v>8.3019166667577338</v>
      </c>
      <c r="L8" s="50">
        <v>99.623000000000047</v>
      </c>
      <c r="M8" s="50">
        <v>99.623000000000047</v>
      </c>
      <c r="N8" s="50">
        <v>89.951037750364549</v>
      </c>
      <c r="O8" s="50">
        <v>146.47129435009401</v>
      </c>
      <c r="P8" s="50">
        <v>425.80330300461696</v>
      </c>
      <c r="Q8" s="50">
        <v>586.39510530022426</v>
      </c>
      <c r="R8" s="50">
        <v>838.47692822573958</v>
      </c>
      <c r="S8" s="50">
        <v>771.20480797135269</v>
      </c>
      <c r="T8" s="50">
        <v>704.40286440502041</v>
      </c>
      <c r="U8" s="50">
        <v>652.20329915012235</v>
      </c>
      <c r="V8" s="50">
        <v>756.26647718611639</v>
      </c>
      <c r="W8" s="50">
        <v>739.18181248080623</v>
      </c>
      <c r="X8" s="50">
        <v>813.79033711534441</v>
      </c>
    </row>
    <row r="9" spans="1:25" s="6" customFormat="1">
      <c r="C9" s="214" t="s">
        <v>197</v>
      </c>
      <c r="D9" s="214"/>
      <c r="E9" s="214"/>
      <c r="F9" s="214"/>
      <c r="H9" s="48"/>
      <c r="I9" s="49"/>
      <c r="J9" s="49"/>
      <c r="K9" s="49"/>
      <c r="L9" s="49"/>
      <c r="M9" s="49"/>
      <c r="N9" s="49"/>
      <c r="O9" s="49"/>
      <c r="P9" s="49"/>
      <c r="Q9" s="49"/>
      <c r="R9" s="49"/>
      <c r="S9" s="49"/>
      <c r="T9" s="49"/>
      <c r="U9" s="49"/>
      <c r="V9" s="49"/>
      <c r="W9" s="49"/>
      <c r="X9" s="49"/>
      <c r="Y9" s="49"/>
    </row>
    <row r="10" spans="1:25" s="6" customFormat="1">
      <c r="I10" s="49"/>
      <c r="J10" s="49"/>
      <c r="K10" s="49"/>
      <c r="L10" s="49"/>
      <c r="M10" s="49"/>
      <c r="N10" s="49"/>
      <c r="O10" s="49"/>
      <c r="P10" s="49"/>
      <c r="Q10" s="49"/>
      <c r="R10" s="49"/>
      <c r="S10" s="49"/>
      <c r="T10" s="49"/>
      <c r="U10" s="49"/>
      <c r="V10" s="49"/>
      <c r="W10" s="49"/>
      <c r="X10" s="49"/>
      <c r="Y10" s="49"/>
    </row>
    <row r="11" spans="1:25" s="6" customFormat="1">
      <c r="Y11" s="49"/>
    </row>
    <row r="12" spans="1:25" s="6" customFormat="1">
      <c r="Y12" s="49"/>
    </row>
    <row r="13" spans="1:25" s="6" customFormat="1" ht="22.5" customHeight="1">
      <c r="I13" s="49"/>
      <c r="J13" s="49"/>
      <c r="K13" s="49"/>
      <c r="L13" s="49"/>
      <c r="M13" s="49"/>
      <c r="N13" s="49"/>
      <c r="O13" s="49"/>
      <c r="P13" s="49"/>
      <c r="Q13" s="49"/>
      <c r="R13" s="49"/>
      <c r="S13" s="49"/>
      <c r="T13" s="49"/>
      <c r="U13" s="49"/>
      <c r="V13" s="49"/>
      <c r="W13" s="49"/>
      <c r="X13" s="49"/>
      <c r="Y13" s="49"/>
    </row>
    <row r="14" spans="1:25" s="6" customFormat="1">
      <c r="I14" s="49"/>
      <c r="J14" s="49"/>
      <c r="K14" s="49"/>
      <c r="L14" s="49"/>
      <c r="M14" s="49"/>
      <c r="N14" s="49"/>
      <c r="O14" s="49"/>
      <c r="P14" s="49"/>
      <c r="Q14" s="49"/>
      <c r="R14" s="49"/>
      <c r="S14" s="49"/>
      <c r="T14" s="49"/>
      <c r="U14" s="49"/>
      <c r="V14" s="49"/>
      <c r="W14" s="49"/>
      <c r="X14" s="49"/>
      <c r="Y14" s="49"/>
    </row>
    <row r="15" spans="1:25" s="48" customFormat="1" ht="3" customHeight="1"/>
    <row r="16" spans="1:25" s="6" customFormat="1"/>
    <row r="17" spans="9:24" s="48" customFormat="1"/>
    <row r="18" spans="9:24" s="6" customFormat="1"/>
    <row r="19" spans="9:24" s="6" customFormat="1"/>
    <row r="20" spans="9:24" s="6" customFormat="1"/>
    <row r="21" spans="9:24" s="6" customFormat="1"/>
    <row r="22" spans="9:24" s="6" customFormat="1"/>
    <row r="23" spans="9:24" s="6" customFormat="1"/>
    <row r="24" spans="9:24" s="6" customFormat="1"/>
    <row r="25" spans="9:24" s="6" customFormat="1"/>
    <row r="26" spans="9:24" s="6" customFormat="1"/>
    <row r="27" spans="9:24" s="6" customFormat="1"/>
    <row r="28" spans="9:24" s="6" customFormat="1"/>
    <row r="29" spans="9:24" s="6" customFormat="1"/>
    <row r="30" spans="9:24" s="6" customFormat="1"/>
    <row r="31" spans="9:24" s="6" customFormat="1"/>
    <row r="32" spans="9:24" s="6" customFormat="1">
      <c r="I32" s="55" t="s">
        <v>51</v>
      </c>
      <c r="J32" s="6">
        <v>1479.3632649680762</v>
      </c>
      <c r="K32" s="6">
        <v>1388.8774739103214</v>
      </c>
      <c r="L32" s="6">
        <v>1309.3625145478193</v>
      </c>
      <c r="M32" s="6">
        <v>1238.7204743443363</v>
      </c>
      <c r="N32" s="6">
        <v>1144.4695623442778</v>
      </c>
      <c r="O32" s="6">
        <v>1058.5929837808073</v>
      </c>
      <c r="P32" s="6">
        <v>996.60538888852489</v>
      </c>
      <c r="Q32" s="6">
        <v>942.32393849176754</v>
      </c>
      <c r="R32" s="6">
        <v>853.57735353349176</v>
      </c>
      <c r="S32" s="6">
        <v>785.17895095917322</v>
      </c>
      <c r="T32" s="6">
        <v>695.07954487611437</v>
      </c>
      <c r="U32" s="6">
        <v>661.83902315031139</v>
      </c>
      <c r="V32" s="6">
        <v>621.68912394722065</v>
      </c>
      <c r="W32" s="6">
        <v>563.65323773335035</v>
      </c>
      <c r="X32" s="6">
        <v>555.41273185985665</v>
      </c>
    </row>
    <row r="33" spans="9:24" s="6" customFormat="1">
      <c r="I33" s="55" t="s">
        <v>52</v>
      </c>
      <c r="J33" s="6">
        <v>1484.3820599268329</v>
      </c>
      <c r="K33" s="6">
        <v>1537.8959233692485</v>
      </c>
      <c r="L33" s="6">
        <v>1558.8547753242742</v>
      </c>
      <c r="M33" s="6">
        <v>1505.2134443219425</v>
      </c>
      <c r="N33" s="6">
        <v>1394.8963869850729</v>
      </c>
      <c r="O33" s="6">
        <v>1328.6746094393479</v>
      </c>
      <c r="P33" s="6">
        <v>1270.6443162774606</v>
      </c>
      <c r="Q33" s="6">
        <v>1230.3699280592509</v>
      </c>
      <c r="R33" s="6">
        <v>1124.7187378985316</v>
      </c>
      <c r="S33" s="6">
        <v>1030.9361693878564</v>
      </c>
      <c r="T33" s="6">
        <v>958.79058493266598</v>
      </c>
      <c r="U33" s="6">
        <v>909.19925789215904</v>
      </c>
      <c r="V33" s="6">
        <v>837.89997339228171</v>
      </c>
      <c r="W33" s="6">
        <v>800.58198903870198</v>
      </c>
      <c r="X33" s="6">
        <v>767.52587626404545</v>
      </c>
    </row>
    <row r="34" spans="9:24" s="6" customFormat="1">
      <c r="I34" s="55" t="s">
        <v>53</v>
      </c>
      <c r="J34" s="6">
        <v>1484.3820599268329</v>
      </c>
      <c r="K34" s="6">
        <v>1546.1978400360063</v>
      </c>
      <c r="L34" s="6">
        <v>1658.4777753242743</v>
      </c>
      <c r="M34" s="6">
        <v>1604.8364443219425</v>
      </c>
      <c r="N34" s="6">
        <v>1484.8474247354375</v>
      </c>
      <c r="O34" s="6">
        <v>1475.1459037894419</v>
      </c>
      <c r="P34" s="6">
        <v>1696.4476192820775</v>
      </c>
      <c r="Q34" s="6">
        <v>1816.7650333594752</v>
      </c>
      <c r="R34" s="6">
        <v>1963.1956661242712</v>
      </c>
      <c r="S34" s="6">
        <v>1802.140977359209</v>
      </c>
      <c r="T34" s="6">
        <v>1663.1934493376864</v>
      </c>
      <c r="U34" s="6">
        <v>1561.4025570422814</v>
      </c>
      <c r="V34" s="6">
        <v>1594.1664505783981</v>
      </c>
      <c r="W34" s="6">
        <v>1539.7638015195082</v>
      </c>
      <c r="X34" s="6">
        <v>1581.3162133793899</v>
      </c>
    </row>
    <row r="35" spans="9:24" s="6" customFormat="1">
      <c r="I35" s="55" t="s">
        <v>158</v>
      </c>
      <c r="J35" s="47">
        <f>J33-J32</f>
        <v>5.0187949587566436</v>
      </c>
      <c r="K35" s="47">
        <f t="shared" ref="K35:X35" si="0">K33-K32</f>
        <v>149.01844945892708</v>
      </c>
      <c r="L35" s="47">
        <f t="shared" si="0"/>
        <v>249.49226077645494</v>
      </c>
      <c r="M35" s="47">
        <f t="shared" si="0"/>
        <v>266.49296997760621</v>
      </c>
      <c r="N35" s="47">
        <f t="shared" si="0"/>
        <v>250.42682464079508</v>
      </c>
      <c r="O35" s="47">
        <f t="shared" si="0"/>
        <v>270.08162565854059</v>
      </c>
      <c r="P35" s="47">
        <f t="shared" si="0"/>
        <v>274.03892738893569</v>
      </c>
      <c r="Q35" s="47">
        <f t="shared" si="0"/>
        <v>288.04598956748339</v>
      </c>
      <c r="R35" s="47">
        <f t="shared" si="0"/>
        <v>271.14138436503981</v>
      </c>
      <c r="S35" s="47">
        <f t="shared" si="0"/>
        <v>245.75721842868313</v>
      </c>
      <c r="T35" s="47">
        <f t="shared" si="0"/>
        <v>263.71104005655161</v>
      </c>
      <c r="U35" s="47">
        <f t="shared" si="0"/>
        <v>247.36023474184765</v>
      </c>
      <c r="V35" s="47">
        <f t="shared" si="0"/>
        <v>216.21084944506106</v>
      </c>
      <c r="W35" s="47">
        <f t="shared" si="0"/>
        <v>236.92875130535162</v>
      </c>
      <c r="X35" s="47">
        <f t="shared" si="0"/>
        <v>212.1131444041888</v>
      </c>
    </row>
    <row r="36" spans="9:24" s="6" customFormat="1">
      <c r="I36" s="55" t="s">
        <v>157</v>
      </c>
      <c r="J36" s="47">
        <f>J34-J33</f>
        <v>0</v>
      </c>
      <c r="K36" s="47">
        <f t="shared" ref="K36:X36" si="1">K34-K33</f>
        <v>8.3019166667577338</v>
      </c>
      <c r="L36" s="47">
        <f t="shared" si="1"/>
        <v>99.623000000000047</v>
      </c>
      <c r="M36" s="47">
        <f t="shared" si="1"/>
        <v>99.623000000000047</v>
      </c>
      <c r="N36" s="47">
        <f t="shared" si="1"/>
        <v>89.951037750364549</v>
      </c>
      <c r="O36" s="47">
        <f t="shared" si="1"/>
        <v>146.47129435009401</v>
      </c>
      <c r="P36" s="47">
        <f t="shared" si="1"/>
        <v>425.80330300461696</v>
      </c>
      <c r="Q36" s="47">
        <f t="shared" si="1"/>
        <v>586.39510530022426</v>
      </c>
      <c r="R36" s="47">
        <f t="shared" si="1"/>
        <v>838.47692822573958</v>
      </c>
      <c r="S36" s="47">
        <f t="shared" si="1"/>
        <v>771.20480797135269</v>
      </c>
      <c r="T36" s="47">
        <f t="shared" si="1"/>
        <v>704.40286440502041</v>
      </c>
      <c r="U36" s="47">
        <f t="shared" si="1"/>
        <v>652.20329915012235</v>
      </c>
      <c r="V36" s="47">
        <f t="shared" si="1"/>
        <v>756.26647718611639</v>
      </c>
      <c r="W36" s="47">
        <f t="shared" si="1"/>
        <v>739.18181248080623</v>
      </c>
      <c r="X36" s="47">
        <f t="shared" si="1"/>
        <v>813.79033711534441</v>
      </c>
    </row>
    <row r="37" spans="9:24" s="6" customFormat="1"/>
    <row r="38" spans="9:24" s="6" customFormat="1"/>
    <row r="39" spans="9:24" s="6" customFormat="1"/>
    <row r="40" spans="9:24" s="6" customFormat="1"/>
    <row r="41" spans="9:24" s="6" customFormat="1"/>
    <row r="42" spans="9:24" s="6" customFormat="1"/>
    <row r="43" spans="9:24" s="6" customFormat="1"/>
    <row r="44" spans="9:24" s="6" customFormat="1"/>
    <row r="45" spans="9:24" s="6" customFormat="1"/>
    <row r="46" spans="9:24" s="6" customFormat="1"/>
    <row r="47" spans="9:24" s="6" customFormat="1"/>
    <row r="48" spans="9:24" s="6" customFormat="1"/>
    <row r="49" s="6" customFormat="1"/>
    <row r="50" s="6" customFormat="1"/>
    <row r="51" s="6" customFormat="1"/>
    <row r="52" s="6" customFormat="1"/>
    <row r="53" s="6" customFormat="1"/>
    <row r="54" s="6" customFormat="1"/>
    <row r="55" s="6" customFormat="1"/>
    <row r="56" s="6" customFormat="1"/>
    <row r="57" s="6" customFormat="1"/>
    <row r="58" s="6" customFormat="1"/>
    <row r="59" s="6" customFormat="1"/>
    <row r="60" s="6" customFormat="1"/>
    <row r="61" s="6" customFormat="1"/>
    <row r="62" s="6" customFormat="1"/>
    <row r="63" s="6" customFormat="1"/>
    <row r="64" s="6" customFormat="1"/>
    <row r="65" s="6" customFormat="1"/>
    <row r="66" s="6" customFormat="1"/>
    <row r="67" s="6" customFormat="1"/>
    <row r="68" s="6" customFormat="1"/>
    <row r="69" s="6" customFormat="1"/>
    <row r="70" s="6" customFormat="1"/>
    <row r="71" s="6" customFormat="1"/>
    <row r="72" s="6" customFormat="1"/>
    <row r="73" s="6" customFormat="1"/>
    <row r="74" s="6" customFormat="1"/>
    <row r="75" s="6" customFormat="1"/>
    <row r="76" s="6" customFormat="1"/>
    <row r="77" s="6" customFormat="1"/>
    <row r="78" s="6" customFormat="1"/>
    <row r="79" s="6" customFormat="1"/>
    <row r="80"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sheetData>
  <mergeCells count="1">
    <mergeCell ref="C9:F9"/>
  </mergeCells>
  <pageMargins left="0.7" right="0.7" top="0.75" bottom="0.75" header="0.3" footer="0.3"/>
  <pageSetup orientation="portrait" r:id="rId1"/>
  <customProperties>
    <customPr name="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58DDA-5A35-40E3-A9AA-25F12DA19D6A}">
  <dimension ref="B2"/>
  <sheetViews>
    <sheetView workbookViewId="0">
      <selection activeCell="C1" sqref="B1:D2"/>
    </sheetView>
  </sheetViews>
  <sheetFormatPr baseColWidth="10" defaultColWidth="11.5" defaultRowHeight="15"/>
  <cols>
    <col min="1" max="16384" width="11.5" style="2"/>
  </cols>
  <sheetData>
    <row r="2" spans="2:2">
      <c r="B2" s="27" t="s">
        <v>221</v>
      </c>
    </row>
  </sheetData>
  <pageMargins left="0.7" right="0.7" top="0.75" bottom="0.75" header="0.3" footer="0.3"/>
  <pageSetup paperSize="9" orientation="portrait" horizontalDpi="0" verticalDpi="0" r:id="rId1"/>
  <customProperties>
    <customPr name="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68176-E7A1-407E-A3A9-5DBFB160A072}">
  <dimension ref="B1"/>
  <sheetViews>
    <sheetView workbookViewId="0">
      <selection activeCell="D34" sqref="D34"/>
    </sheetView>
  </sheetViews>
  <sheetFormatPr baseColWidth="10" defaultRowHeight="15"/>
  <sheetData>
    <row r="1" spans="2:2">
      <c r="B1" s="162" t="s">
        <v>480</v>
      </c>
    </row>
  </sheetData>
  <pageMargins left="0.7" right="0.7" top="0.75" bottom="0.75" header="0.3" footer="0.3"/>
  <customProperties>
    <customPr name="GUID" r:id="rId1"/>
  </customPropertie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6F0D0-C637-4608-9C04-C826F9F35B06}">
  <dimension ref="A1:G363"/>
  <sheetViews>
    <sheetView zoomScale="80" zoomScaleNormal="80" workbookViewId="0">
      <pane xSplit="5" ySplit="3" topLeftCell="F4" activePane="bottomRight" state="frozen"/>
      <selection pane="topRight" activeCell="J1" sqref="J1"/>
      <selection pane="bottomLeft" activeCell="A4" sqref="A4"/>
      <selection pane="bottomRight" activeCell="R19" sqref="R19"/>
    </sheetView>
  </sheetViews>
  <sheetFormatPr baseColWidth="10" defaultColWidth="11.5" defaultRowHeight="15"/>
  <cols>
    <col min="1" max="1" width="9.5" style="2" customWidth="1"/>
    <col min="2" max="2" width="11.5" style="2"/>
    <col min="3" max="3" width="13.33203125" style="2" customWidth="1"/>
    <col min="4" max="4" width="23.1640625" style="2" customWidth="1"/>
    <col min="5" max="5" width="18.1640625" style="2" customWidth="1"/>
    <col min="6" max="6" width="21.5" style="2" bestFit="1" customWidth="1"/>
    <col min="7" max="9" width="11.5" style="2"/>
    <col min="10" max="10" width="9.6640625" style="2" customWidth="1"/>
    <col min="11" max="16384" width="11.5" style="2"/>
  </cols>
  <sheetData>
    <row r="1" spans="1:5">
      <c r="A1" s="2" t="s">
        <v>19</v>
      </c>
      <c r="C1" s="27" t="s">
        <v>222</v>
      </c>
    </row>
    <row r="3" spans="1:5">
      <c r="C3" s="27" t="s">
        <v>76</v>
      </c>
      <c r="D3" s="88" t="s">
        <v>75</v>
      </c>
      <c r="E3" s="27" t="s">
        <v>74</v>
      </c>
    </row>
    <row r="4" spans="1:5">
      <c r="B4" s="52">
        <v>39814</v>
      </c>
      <c r="C4" s="53">
        <v>709.57272126154839</v>
      </c>
      <c r="D4" s="92">
        <v>709.57272126154839</v>
      </c>
      <c r="E4" s="53">
        <v>709.57272126154839</v>
      </c>
    </row>
    <row r="5" spans="1:5">
      <c r="B5" s="52">
        <v>39845</v>
      </c>
      <c r="C5" s="53">
        <v>780.81933412500018</v>
      </c>
      <c r="D5" s="92">
        <v>780.81933412500007</v>
      </c>
      <c r="E5" s="53">
        <v>780.81933412500018</v>
      </c>
    </row>
    <row r="6" spans="1:5">
      <c r="B6" s="52">
        <v>39873</v>
      </c>
      <c r="C6" s="53">
        <v>728.90881750288702</v>
      </c>
      <c r="D6" s="92">
        <v>728.90881750288702</v>
      </c>
      <c r="E6" s="53">
        <v>728.90881750288702</v>
      </c>
    </row>
    <row r="7" spans="1:5">
      <c r="B7" s="52">
        <v>39904</v>
      </c>
      <c r="C7" s="53">
        <v>792.42650907333348</v>
      </c>
      <c r="D7" s="92">
        <v>792.42650907333348</v>
      </c>
      <c r="E7" s="53">
        <v>792.42650907333348</v>
      </c>
    </row>
    <row r="8" spans="1:5">
      <c r="B8" s="52">
        <v>39934</v>
      </c>
      <c r="C8" s="53">
        <v>789.73244597993551</v>
      </c>
      <c r="D8" s="92">
        <v>789.73244597993551</v>
      </c>
      <c r="E8" s="53">
        <v>789.73244597993551</v>
      </c>
    </row>
    <row r="9" spans="1:5">
      <c r="B9" s="52">
        <v>39965</v>
      </c>
      <c r="C9" s="53">
        <v>823.7494248966666</v>
      </c>
      <c r="D9" s="92">
        <v>823.7494248966666</v>
      </c>
      <c r="E9" s="53">
        <v>823.7494248966666</v>
      </c>
    </row>
    <row r="10" spans="1:5">
      <c r="B10" s="52">
        <v>39995</v>
      </c>
      <c r="C10" s="53">
        <v>838.67065043225818</v>
      </c>
      <c r="D10" s="92">
        <v>838.67065043225818</v>
      </c>
      <c r="E10" s="53">
        <v>838.67065043225818</v>
      </c>
    </row>
    <row r="11" spans="1:5">
      <c r="B11" s="52">
        <v>40026</v>
      </c>
      <c r="C11" s="53">
        <v>872.82704583890336</v>
      </c>
      <c r="D11" s="92">
        <v>872.82704583890336</v>
      </c>
      <c r="E11" s="53">
        <v>872.82704583890336</v>
      </c>
    </row>
    <row r="12" spans="1:5">
      <c r="B12" s="52">
        <v>40057</v>
      </c>
      <c r="C12" s="53">
        <v>940.92370915563333</v>
      </c>
      <c r="D12" s="92">
        <v>940.92370915563333</v>
      </c>
      <c r="E12" s="53">
        <v>940.92370915563333</v>
      </c>
    </row>
    <row r="13" spans="1:5">
      <c r="B13" s="52">
        <v>40087</v>
      </c>
      <c r="C13" s="53">
        <v>1119.8832120109678</v>
      </c>
      <c r="D13" s="92">
        <v>1119.8832120109678</v>
      </c>
      <c r="E13" s="53">
        <v>1119.8832120109678</v>
      </c>
    </row>
    <row r="14" spans="1:5">
      <c r="B14" s="52">
        <v>40118</v>
      </c>
      <c r="C14" s="53">
        <v>1079.0428377291998</v>
      </c>
      <c r="D14" s="92">
        <v>1079.0428377291998</v>
      </c>
      <c r="E14" s="53">
        <v>1079.0428377291998</v>
      </c>
    </row>
    <row r="15" spans="1:5">
      <c r="B15" s="52">
        <v>40148</v>
      </c>
      <c r="C15" s="53">
        <v>1147.689637567742</v>
      </c>
      <c r="D15" s="92">
        <v>1147.689637567742</v>
      </c>
      <c r="E15" s="53">
        <v>1147.689637567742</v>
      </c>
    </row>
    <row r="16" spans="1:5">
      <c r="B16" s="52">
        <v>40179</v>
      </c>
      <c r="C16" s="53">
        <v>1153.7300818225808</v>
      </c>
      <c r="D16" s="92">
        <v>1153.7300818225808</v>
      </c>
      <c r="E16" s="53">
        <v>1153.7300818225808</v>
      </c>
    </row>
    <row r="17" spans="2:5">
      <c r="B17" s="52">
        <v>40210</v>
      </c>
      <c r="C17" s="53">
        <v>1151.4136845557143</v>
      </c>
      <c r="D17" s="92">
        <v>1151.4136845557143</v>
      </c>
      <c r="E17" s="53">
        <v>1151.4136845557143</v>
      </c>
    </row>
    <row r="18" spans="2:5">
      <c r="B18" s="52">
        <v>40238</v>
      </c>
      <c r="C18" s="53">
        <v>1051.8679089632258</v>
      </c>
      <c r="D18" s="92">
        <v>1051.8679089632258</v>
      </c>
      <c r="E18" s="53">
        <v>1051.8679089632258</v>
      </c>
    </row>
    <row r="19" spans="2:5">
      <c r="B19" s="52">
        <v>40269</v>
      </c>
      <c r="C19" s="53">
        <v>1053.6739481596667</v>
      </c>
      <c r="D19" s="92">
        <v>1053.6739481596667</v>
      </c>
      <c r="E19" s="53">
        <v>1053.6739481596667</v>
      </c>
    </row>
    <row r="20" spans="2:5">
      <c r="B20" s="52">
        <v>40299</v>
      </c>
      <c r="C20" s="53">
        <v>927.76772786290314</v>
      </c>
      <c r="D20" s="92">
        <v>927.76772786290314</v>
      </c>
      <c r="E20" s="53">
        <v>927.76772786290314</v>
      </c>
    </row>
    <row r="21" spans="2:5">
      <c r="B21" s="52">
        <v>40330</v>
      </c>
      <c r="C21" s="53">
        <v>800.70912111333325</v>
      </c>
      <c r="D21" s="92">
        <v>800.70912111333325</v>
      </c>
      <c r="E21" s="53">
        <v>800.70912111333325</v>
      </c>
    </row>
    <row r="22" spans="2:5">
      <c r="B22" s="52">
        <v>40360</v>
      </c>
      <c r="C22" s="53">
        <v>770.40322917741935</v>
      </c>
      <c r="D22" s="92">
        <v>770.40322917741935</v>
      </c>
      <c r="E22" s="53">
        <v>770.40322917741935</v>
      </c>
    </row>
    <row r="23" spans="2:5">
      <c r="B23" s="52">
        <v>40391</v>
      </c>
      <c r="C23" s="53">
        <v>788.0476526209676</v>
      </c>
      <c r="D23" s="92">
        <v>788.0476526209676</v>
      </c>
      <c r="E23" s="53">
        <v>788.0476526209676</v>
      </c>
    </row>
    <row r="24" spans="2:5">
      <c r="B24" s="52">
        <v>40422</v>
      </c>
      <c r="C24" s="53">
        <v>850.72416990000011</v>
      </c>
      <c r="D24" s="92">
        <v>850.72416990000011</v>
      </c>
      <c r="E24" s="53">
        <v>850.72416990000011</v>
      </c>
    </row>
    <row r="25" spans="2:5">
      <c r="B25" s="52">
        <v>40452</v>
      </c>
      <c r="C25" s="53">
        <v>866.38490894838731</v>
      </c>
      <c r="D25" s="92">
        <v>866.38490894838731</v>
      </c>
      <c r="E25" s="53">
        <v>866.38490894838731</v>
      </c>
    </row>
    <row r="26" spans="2:5">
      <c r="B26" s="52">
        <v>40483</v>
      </c>
      <c r="C26" s="53">
        <v>835.52721332333306</v>
      </c>
      <c r="D26" s="92">
        <v>835.52721332333306</v>
      </c>
      <c r="E26" s="53">
        <v>835.52721332333306</v>
      </c>
    </row>
    <row r="27" spans="2:5">
      <c r="B27" s="52">
        <v>40513</v>
      </c>
      <c r="C27" s="53">
        <v>861.65106939032262</v>
      </c>
      <c r="D27" s="92">
        <v>861.65106939032262</v>
      </c>
      <c r="E27" s="53">
        <v>861.65106939032262</v>
      </c>
    </row>
    <row r="28" spans="2:5">
      <c r="B28" s="52">
        <v>40544</v>
      </c>
      <c r="C28" s="53">
        <v>869.751063045161</v>
      </c>
      <c r="D28" s="92">
        <v>869.751063045161</v>
      </c>
      <c r="E28" s="53">
        <v>869.751063045161</v>
      </c>
    </row>
    <row r="29" spans="2:5">
      <c r="B29" s="52">
        <v>40575</v>
      </c>
      <c r="C29" s="53">
        <v>907.98124423214279</v>
      </c>
      <c r="D29" s="92">
        <v>907.98124423214279</v>
      </c>
      <c r="E29" s="53">
        <v>907.98124423214279</v>
      </c>
    </row>
    <row r="30" spans="2:5">
      <c r="B30" s="52">
        <v>40603</v>
      </c>
      <c r="C30" s="53">
        <v>831.13930060967732</v>
      </c>
      <c r="D30" s="92">
        <v>831.13930060967732</v>
      </c>
      <c r="E30" s="53">
        <v>831.13930060967732</v>
      </c>
    </row>
    <row r="31" spans="2:5">
      <c r="B31" s="52">
        <v>40634</v>
      </c>
      <c r="C31" s="53">
        <v>840.9906715333334</v>
      </c>
      <c r="D31" s="92">
        <v>840.9906715333334</v>
      </c>
      <c r="E31" s="53">
        <v>840.9906715333334</v>
      </c>
    </row>
    <row r="32" spans="2:5">
      <c r="B32" s="52">
        <v>40664</v>
      </c>
      <c r="C32" s="53">
        <v>822.87955308709661</v>
      </c>
      <c r="D32" s="92">
        <v>822.87955308709661</v>
      </c>
      <c r="E32" s="53">
        <v>822.87955308709661</v>
      </c>
    </row>
    <row r="33" spans="2:5">
      <c r="B33" s="52">
        <v>40695</v>
      </c>
      <c r="C33" s="53">
        <v>829.09067944999981</v>
      </c>
      <c r="D33" s="92">
        <v>829.09067944999981</v>
      </c>
      <c r="E33" s="53">
        <v>829.09067944999981</v>
      </c>
    </row>
    <row r="34" spans="2:5">
      <c r="B34" s="52">
        <v>40725</v>
      </c>
      <c r="C34" s="53">
        <v>858.22553508709689</v>
      </c>
      <c r="D34" s="92">
        <v>858.22553508709689</v>
      </c>
      <c r="E34" s="53">
        <v>858.22553508709689</v>
      </c>
    </row>
    <row r="35" spans="2:5">
      <c r="B35" s="52">
        <v>40756</v>
      </c>
      <c r="C35" s="53">
        <v>913.15357614838717</v>
      </c>
      <c r="D35" s="92">
        <v>913.15357614838717</v>
      </c>
      <c r="E35" s="53">
        <v>913.15357614838717</v>
      </c>
    </row>
    <row r="36" spans="2:5">
      <c r="B36" s="52">
        <v>40787</v>
      </c>
      <c r="C36" s="53">
        <v>945.21223944999986</v>
      </c>
      <c r="D36" s="92">
        <v>945.21223944999986</v>
      </c>
      <c r="E36" s="53">
        <v>945.21223944999986</v>
      </c>
    </row>
    <row r="37" spans="2:5">
      <c r="B37" s="52">
        <v>40817</v>
      </c>
      <c r="C37" s="53">
        <v>911.56778487741929</v>
      </c>
      <c r="D37" s="92">
        <v>911.56778487741929</v>
      </c>
      <c r="E37" s="53">
        <v>911.56778487741929</v>
      </c>
    </row>
    <row r="38" spans="2:5">
      <c r="B38" s="52">
        <v>40848</v>
      </c>
      <c r="C38" s="53">
        <v>900.03310698333337</v>
      </c>
      <c r="D38" s="92">
        <v>900.03310698333337</v>
      </c>
      <c r="E38" s="53">
        <v>900.03310698333337</v>
      </c>
    </row>
    <row r="39" spans="2:5">
      <c r="B39" s="52">
        <v>40878</v>
      </c>
      <c r="C39" s="53">
        <v>873.40842792580645</v>
      </c>
      <c r="D39" s="92">
        <v>873.40842792580645</v>
      </c>
      <c r="E39" s="53">
        <v>873.40842792580645</v>
      </c>
    </row>
    <row r="40" spans="2:5">
      <c r="B40" s="52">
        <v>40909</v>
      </c>
      <c r="C40" s="53">
        <v>838.83598015806456</v>
      </c>
      <c r="D40" s="92">
        <v>838.83598015806456</v>
      </c>
      <c r="E40" s="53">
        <v>838.83598015806456</v>
      </c>
    </row>
    <row r="41" spans="2:5">
      <c r="B41" s="52">
        <v>40940</v>
      </c>
      <c r="C41" s="53">
        <v>842.60084253793116</v>
      </c>
      <c r="D41" s="92">
        <v>842.60084253793116</v>
      </c>
      <c r="E41" s="53">
        <v>842.60084253793116</v>
      </c>
    </row>
    <row r="42" spans="2:5">
      <c r="B42" s="52">
        <v>40969</v>
      </c>
      <c r="C42" s="53">
        <v>846.51421190580641</v>
      </c>
      <c r="D42" s="92">
        <v>846.51421190580641</v>
      </c>
      <c r="E42" s="53">
        <v>846.51421190580641</v>
      </c>
    </row>
    <row r="43" spans="2:5">
      <c r="B43" s="52">
        <v>41000</v>
      </c>
      <c r="C43" s="53">
        <v>893.06783632333338</v>
      </c>
      <c r="D43" s="92">
        <v>893.06783632333338</v>
      </c>
      <c r="E43" s="53">
        <v>893.06783632333338</v>
      </c>
    </row>
    <row r="44" spans="2:5">
      <c r="B44" s="52">
        <v>41030</v>
      </c>
      <c r="C44" s="53">
        <v>838.47097444193548</v>
      </c>
      <c r="D44" s="92">
        <v>838.47097444193548</v>
      </c>
      <c r="E44" s="53">
        <v>838.47097444193548</v>
      </c>
    </row>
    <row r="45" spans="2:5">
      <c r="B45" s="52">
        <v>41061</v>
      </c>
      <c r="C45" s="53">
        <v>881.63711323000007</v>
      </c>
      <c r="D45" s="92">
        <v>881.63711323000007</v>
      </c>
      <c r="E45" s="53">
        <v>881.63711323000007</v>
      </c>
    </row>
    <row r="46" spans="2:5">
      <c r="B46" s="52">
        <v>41091</v>
      </c>
      <c r="C46" s="53">
        <v>939.80093047419382</v>
      </c>
      <c r="D46" s="92">
        <v>939.80093047419382</v>
      </c>
      <c r="E46" s="53">
        <v>939.80093047419382</v>
      </c>
    </row>
    <row r="47" spans="2:5">
      <c r="B47" s="52">
        <v>41122</v>
      </c>
      <c r="C47" s="53">
        <v>942.87163999032271</v>
      </c>
      <c r="D47" s="92">
        <v>942.87163999032271</v>
      </c>
      <c r="E47" s="53">
        <v>942.87163999032271</v>
      </c>
    </row>
    <row r="48" spans="2:5">
      <c r="B48" s="52">
        <v>41153</v>
      </c>
      <c r="C48" s="53">
        <v>995.42395733666683</v>
      </c>
      <c r="D48" s="92">
        <v>995.42395733666683</v>
      </c>
      <c r="E48" s="53">
        <v>995.42395733666683</v>
      </c>
    </row>
    <row r="49" spans="2:5">
      <c r="B49" s="52">
        <v>41183</v>
      </c>
      <c r="C49" s="53">
        <v>951.83845733870987</v>
      </c>
      <c r="D49" s="92">
        <v>951.83845733870987</v>
      </c>
      <c r="E49" s="53">
        <v>951.83845733870987</v>
      </c>
    </row>
    <row r="50" spans="2:5">
      <c r="B50" s="52">
        <v>41214</v>
      </c>
      <c r="C50" s="53">
        <v>970.64279995666641</v>
      </c>
      <c r="D50" s="92">
        <v>970.64279995666641</v>
      </c>
      <c r="E50" s="53">
        <v>970.64279995666641</v>
      </c>
    </row>
    <row r="51" spans="2:5">
      <c r="B51" s="52">
        <v>41244</v>
      </c>
      <c r="C51" s="53">
        <v>981.94181048709686</v>
      </c>
      <c r="D51" s="92">
        <v>981.94181048709686</v>
      </c>
      <c r="E51" s="53">
        <v>981.94181048709686</v>
      </c>
    </row>
    <row r="52" spans="2:5">
      <c r="B52" s="52">
        <v>41275</v>
      </c>
      <c r="C52" s="53">
        <v>1024.7478804643551</v>
      </c>
      <c r="D52" s="92">
        <v>1024.7478804643551</v>
      </c>
      <c r="E52" s="53">
        <v>1024.7478804643551</v>
      </c>
    </row>
    <row r="53" spans="2:5">
      <c r="B53" s="52">
        <v>41306</v>
      </c>
      <c r="C53" s="53">
        <v>1079.1183790948069</v>
      </c>
      <c r="D53" s="92">
        <v>1079.1183790948069</v>
      </c>
      <c r="E53" s="53">
        <v>1079.1183790948069</v>
      </c>
    </row>
    <row r="54" spans="2:5">
      <c r="B54" s="52">
        <v>41334</v>
      </c>
      <c r="C54" s="53">
        <v>983.81884576790321</v>
      </c>
      <c r="D54" s="92">
        <v>983.81884576790321</v>
      </c>
      <c r="E54" s="53">
        <v>983.81884576790321</v>
      </c>
    </row>
    <row r="55" spans="2:5">
      <c r="B55" s="52">
        <v>41365</v>
      </c>
      <c r="C55" s="53">
        <v>1042.8220600829998</v>
      </c>
      <c r="D55" s="92">
        <v>1042.8220600829998</v>
      </c>
      <c r="E55" s="53">
        <v>1042.8220600829998</v>
      </c>
    </row>
    <row r="56" spans="2:5">
      <c r="B56" s="52">
        <v>41395</v>
      </c>
      <c r="C56" s="53">
        <v>975.48527378022561</v>
      </c>
      <c r="D56" s="92">
        <v>975.48527378022561</v>
      </c>
      <c r="E56" s="53">
        <v>975.48527378022561</v>
      </c>
    </row>
    <row r="57" spans="2:5">
      <c r="B57" s="52">
        <v>41426</v>
      </c>
      <c r="C57" s="53">
        <v>998.71711178066676</v>
      </c>
      <c r="D57" s="92">
        <v>998.71711178066676</v>
      </c>
      <c r="E57" s="53">
        <v>998.71711178066676</v>
      </c>
    </row>
    <row r="58" spans="2:5">
      <c r="B58" s="52">
        <v>41456</v>
      </c>
      <c r="C58" s="53">
        <v>1030.8952198161289</v>
      </c>
      <c r="D58" s="92">
        <v>1030.8952198161289</v>
      </c>
      <c r="E58" s="53">
        <v>1030.8952198161289</v>
      </c>
    </row>
    <row r="59" spans="2:5">
      <c r="B59" s="52">
        <v>41487</v>
      </c>
      <c r="C59" s="53">
        <v>1005.5181853969676</v>
      </c>
      <c r="D59" s="92">
        <v>1005.5181853969676</v>
      </c>
      <c r="E59" s="53">
        <v>1005.5181853969676</v>
      </c>
    </row>
    <row r="60" spans="2:5">
      <c r="B60" s="52">
        <v>41518</v>
      </c>
      <c r="C60" s="53">
        <v>1027.6623473483335</v>
      </c>
      <c r="D60" s="92">
        <v>1027.6623473483335</v>
      </c>
      <c r="E60" s="53">
        <v>1027.6623473483335</v>
      </c>
    </row>
    <row r="61" spans="2:5">
      <c r="B61" s="52">
        <v>41548</v>
      </c>
      <c r="C61" s="53">
        <v>1061.8125383042905</v>
      </c>
      <c r="D61" s="92">
        <v>1061.8125383042905</v>
      </c>
      <c r="E61" s="53">
        <v>1061.8125383042905</v>
      </c>
    </row>
    <row r="62" spans="2:5">
      <c r="B62" s="52">
        <v>41579</v>
      </c>
      <c r="C62" s="53">
        <v>1088.1249961256667</v>
      </c>
      <c r="D62" s="92">
        <v>1088.1249961256667</v>
      </c>
      <c r="E62" s="53">
        <v>1088.1249961256667</v>
      </c>
    </row>
    <row r="63" spans="2:5">
      <c r="B63" s="52">
        <v>41609</v>
      </c>
      <c r="C63" s="53">
        <v>979.52891238648363</v>
      </c>
      <c r="D63" s="92">
        <v>979.52891238648363</v>
      </c>
      <c r="E63" s="53">
        <v>979.52891238648363</v>
      </c>
    </row>
    <row r="64" spans="2:5">
      <c r="B64" s="52">
        <v>41640</v>
      </c>
      <c r="C64" s="53">
        <v>992.11079262048395</v>
      </c>
      <c r="D64" s="92">
        <v>992.11079262048395</v>
      </c>
      <c r="E64" s="53">
        <v>992.11079262048395</v>
      </c>
    </row>
    <row r="65" spans="2:5">
      <c r="B65" s="52">
        <v>41671</v>
      </c>
      <c r="C65" s="53">
        <v>1091.0931505100002</v>
      </c>
      <c r="D65" s="92">
        <v>1091.0931505100002</v>
      </c>
      <c r="E65" s="53">
        <v>1091.0931505100002</v>
      </c>
    </row>
    <row r="66" spans="2:5">
      <c r="B66" s="52">
        <v>41699</v>
      </c>
      <c r="C66" s="53">
        <v>966.15044082161273</v>
      </c>
      <c r="D66" s="92">
        <v>966.15044082161273</v>
      </c>
      <c r="E66" s="53">
        <v>966.15044082161273</v>
      </c>
    </row>
    <row r="67" spans="2:5">
      <c r="B67" s="52">
        <v>41730</v>
      </c>
      <c r="C67" s="53">
        <v>1033.846655051</v>
      </c>
      <c r="D67" s="92">
        <v>1033.846655051</v>
      </c>
      <c r="E67" s="53">
        <v>1033.846655051</v>
      </c>
    </row>
    <row r="68" spans="2:5">
      <c r="B68" s="52">
        <v>41760</v>
      </c>
      <c r="C68" s="53">
        <v>1080.8713695513547</v>
      </c>
      <c r="D68" s="92">
        <v>1080.8713695513547</v>
      </c>
      <c r="E68" s="53">
        <v>1080.8713695513547</v>
      </c>
    </row>
    <row r="69" spans="2:5">
      <c r="B69" s="52">
        <v>41791</v>
      </c>
      <c r="C69" s="53">
        <v>1089.6105156973335</v>
      </c>
      <c r="D69" s="92">
        <v>1089.6105156973335</v>
      </c>
      <c r="E69" s="53">
        <v>1089.6105156973335</v>
      </c>
    </row>
    <row r="70" spans="2:5">
      <c r="B70" s="52">
        <v>41821</v>
      </c>
      <c r="C70" s="53">
        <v>1006.857464378742</v>
      </c>
      <c r="D70" s="92">
        <v>1006.857464378742</v>
      </c>
      <c r="E70" s="53">
        <v>1006.857464378742</v>
      </c>
    </row>
    <row r="71" spans="2:5">
      <c r="B71" s="52">
        <v>41852</v>
      </c>
      <c r="C71" s="53">
        <v>1008.4756309713872</v>
      </c>
      <c r="D71" s="92">
        <v>1008.4756309713872</v>
      </c>
      <c r="E71" s="53">
        <v>1008.4756309713872</v>
      </c>
    </row>
    <row r="72" spans="2:5">
      <c r="B72" s="52">
        <v>41883</v>
      </c>
      <c r="C72" s="53">
        <v>1045.3082519193333</v>
      </c>
      <c r="D72" s="92">
        <v>1045.3082519193333</v>
      </c>
      <c r="E72" s="53">
        <v>1045.3082519193333</v>
      </c>
    </row>
    <row r="73" spans="2:5">
      <c r="B73" s="52">
        <v>41913</v>
      </c>
      <c r="C73" s="53">
        <v>1052.679831548355</v>
      </c>
      <c r="D73" s="92">
        <v>1052.679831548355</v>
      </c>
      <c r="E73" s="53">
        <v>1052.679831548355</v>
      </c>
    </row>
    <row r="74" spans="2:5">
      <c r="B74" s="52">
        <v>41944</v>
      </c>
      <c r="C74" s="53">
        <v>1000.3795733083331</v>
      </c>
      <c r="D74" s="92">
        <v>1000.3795733083331</v>
      </c>
      <c r="E74" s="53">
        <v>1000.3795733083331</v>
      </c>
    </row>
    <row r="75" spans="2:5">
      <c r="B75" s="52">
        <v>41974</v>
      </c>
      <c r="C75" s="53">
        <v>980.40722044061306</v>
      </c>
      <c r="D75" s="92">
        <v>980.40722044061306</v>
      </c>
      <c r="E75" s="53">
        <v>980.40722044061306</v>
      </c>
    </row>
    <row r="76" spans="2:5">
      <c r="B76" s="52">
        <v>42005</v>
      </c>
      <c r="C76" s="53">
        <v>982.6676526445807</v>
      </c>
      <c r="D76" s="92">
        <v>982.6676526445807</v>
      </c>
      <c r="E76" s="53">
        <v>982.6676526445807</v>
      </c>
    </row>
    <row r="77" spans="2:5">
      <c r="B77" s="52">
        <v>42036</v>
      </c>
      <c r="C77" s="53">
        <v>980.24186197028575</v>
      </c>
      <c r="D77" s="92">
        <v>980.24186197028575</v>
      </c>
      <c r="E77" s="53">
        <v>980.24186197028575</v>
      </c>
    </row>
    <row r="78" spans="2:5">
      <c r="B78" s="52">
        <v>42064</v>
      </c>
      <c r="C78" s="53">
        <v>961.44247771629011</v>
      </c>
      <c r="D78" s="92">
        <v>961.44247771629011</v>
      </c>
      <c r="E78" s="53">
        <v>961.44247771629011</v>
      </c>
    </row>
    <row r="79" spans="2:5">
      <c r="B79" s="52">
        <v>42095</v>
      </c>
      <c r="C79" s="53">
        <v>933.95790682633333</v>
      </c>
      <c r="D79" s="92">
        <v>933.95790682633333</v>
      </c>
      <c r="E79" s="53">
        <v>933.95790682633333</v>
      </c>
    </row>
    <row r="80" spans="2:5">
      <c r="B80" s="52">
        <v>42125</v>
      </c>
      <c r="C80" s="53">
        <v>1014.6279947756774</v>
      </c>
      <c r="D80" s="92">
        <v>1014.6279947756774</v>
      </c>
      <c r="E80" s="53">
        <v>1014.6279947756774</v>
      </c>
    </row>
    <row r="81" spans="2:5">
      <c r="B81" s="52">
        <v>42156</v>
      </c>
      <c r="C81" s="53">
        <v>1036.1562848391668</v>
      </c>
      <c r="D81" s="92">
        <v>1036.1562848391668</v>
      </c>
      <c r="E81" s="53">
        <v>1036.1562848391668</v>
      </c>
    </row>
    <row r="82" spans="2:5">
      <c r="B82" s="52">
        <v>42186</v>
      </c>
      <c r="C82" s="53">
        <v>987.18589578129036</v>
      </c>
      <c r="D82" s="92">
        <v>987.18589578129036</v>
      </c>
      <c r="E82" s="53">
        <v>987.18589578129036</v>
      </c>
    </row>
    <row r="83" spans="2:5">
      <c r="B83" s="52">
        <v>42217</v>
      </c>
      <c r="C83" s="53">
        <v>967.60926992361294</v>
      </c>
      <c r="D83" s="92">
        <v>967.60926992361294</v>
      </c>
      <c r="E83" s="53">
        <v>967.60926992361294</v>
      </c>
    </row>
    <row r="84" spans="2:5">
      <c r="B84" s="52">
        <v>42248</v>
      </c>
      <c r="C84" s="53">
        <v>1133.6359283400077</v>
      </c>
      <c r="D84" s="92">
        <v>1133.6359283400077</v>
      </c>
      <c r="E84" s="53">
        <v>1133.6359283400077</v>
      </c>
    </row>
    <row r="85" spans="2:5">
      <c r="B85" s="52">
        <v>42278</v>
      </c>
      <c r="C85" s="53">
        <v>1253.9789694690251</v>
      </c>
      <c r="D85" s="92">
        <v>1253.9789694690251</v>
      </c>
      <c r="E85" s="53">
        <v>1253.9789694690251</v>
      </c>
    </row>
    <row r="86" spans="2:5">
      <c r="B86" s="52">
        <v>42309</v>
      </c>
      <c r="C86" s="53">
        <v>1246.3146252938163</v>
      </c>
      <c r="D86" s="92">
        <v>1246.3146252938163</v>
      </c>
      <c r="E86" s="53">
        <v>1246.3146252938163</v>
      </c>
    </row>
    <row r="87" spans="2:5">
      <c r="B87" s="52">
        <v>42339</v>
      </c>
      <c r="C87" s="53">
        <v>1237.7961478319837</v>
      </c>
      <c r="D87" s="92">
        <v>1237.7961478319837</v>
      </c>
      <c r="E87" s="53">
        <v>1237.7961478319837</v>
      </c>
    </row>
    <row r="88" spans="2:5">
      <c r="B88" s="52">
        <v>42370</v>
      </c>
      <c r="C88" s="53">
        <v>1263.6399793524513</v>
      </c>
      <c r="D88" s="92">
        <v>1263.6399793524513</v>
      </c>
      <c r="E88" s="53">
        <v>1263.6399793524513</v>
      </c>
    </row>
    <row r="89" spans="2:5">
      <c r="B89" s="52">
        <v>42401</v>
      </c>
      <c r="C89" s="53">
        <v>1334.1531491769933</v>
      </c>
      <c r="D89" s="92">
        <v>1334.1531491769933</v>
      </c>
      <c r="E89" s="53">
        <v>1334.1531491769933</v>
      </c>
    </row>
    <row r="90" spans="2:5">
      <c r="B90" s="52">
        <v>42430</v>
      </c>
      <c r="C90" s="53">
        <v>1353.5270112793937</v>
      </c>
      <c r="D90" s="92">
        <v>1353.5270112793937</v>
      </c>
      <c r="E90" s="53">
        <v>1353.5270112793937</v>
      </c>
    </row>
    <row r="91" spans="2:5">
      <c r="B91" s="52">
        <v>42461</v>
      </c>
      <c r="C91" s="53">
        <v>1165.6366781633335</v>
      </c>
      <c r="D91" s="92">
        <v>1165.6366781633335</v>
      </c>
      <c r="E91" s="53">
        <v>1165.6366781633335</v>
      </c>
    </row>
    <row r="92" spans="2:5">
      <c r="B92" s="52">
        <v>42491</v>
      </c>
      <c r="C92" s="53">
        <v>1001.3345471681936</v>
      </c>
      <c r="D92" s="92">
        <v>1001.3345471681936</v>
      </c>
      <c r="E92" s="53">
        <v>1001.3345471681936</v>
      </c>
    </row>
    <row r="93" spans="2:5">
      <c r="B93" s="52">
        <v>42522</v>
      </c>
      <c r="C93" s="53">
        <v>978.43760112900009</v>
      </c>
      <c r="D93" s="92">
        <v>978.43760112900009</v>
      </c>
      <c r="E93" s="53">
        <v>978.43760112900009</v>
      </c>
    </row>
    <row r="94" spans="2:5">
      <c r="B94" s="52">
        <v>42552</v>
      </c>
      <c r="C94" s="53">
        <v>935.03840743748378</v>
      </c>
      <c r="D94" s="92">
        <v>935.03840743748378</v>
      </c>
      <c r="E94" s="53">
        <v>935.03840743748378</v>
      </c>
    </row>
    <row r="95" spans="2:5">
      <c r="B95" s="52">
        <v>42583</v>
      </c>
      <c r="C95" s="53">
        <v>953.15310768429049</v>
      </c>
      <c r="D95" s="92">
        <v>953.15310768429049</v>
      </c>
      <c r="E95" s="53">
        <v>953.15310768429049</v>
      </c>
    </row>
    <row r="96" spans="2:5">
      <c r="B96" s="52">
        <v>42614</v>
      </c>
      <c r="C96" s="53">
        <v>1008.1582318263331</v>
      </c>
      <c r="D96" s="92">
        <v>1008.1582318263331</v>
      </c>
      <c r="E96" s="53">
        <v>1008.1582318263331</v>
      </c>
    </row>
    <row r="97" spans="2:5">
      <c r="B97" s="52">
        <v>42644</v>
      </c>
      <c r="C97" s="53">
        <v>991.84443765400033</v>
      </c>
      <c r="D97" s="92">
        <v>991.84443765400033</v>
      </c>
      <c r="E97" s="53">
        <v>991.84443765400033</v>
      </c>
    </row>
    <row r="98" spans="2:5">
      <c r="B98" s="52">
        <v>42675</v>
      </c>
      <c r="C98" s="53">
        <v>979.30680100066695</v>
      </c>
      <c r="D98" s="92">
        <v>979.30680100066695</v>
      </c>
      <c r="E98" s="53">
        <v>979.30680100066695</v>
      </c>
    </row>
    <row r="99" spans="2:5">
      <c r="B99" s="52">
        <v>42705</v>
      </c>
      <c r="C99" s="53">
        <v>915.34528761877448</v>
      </c>
      <c r="D99" s="92">
        <v>915.34528761877448</v>
      </c>
      <c r="E99" s="53">
        <v>915.34528761877448</v>
      </c>
    </row>
    <row r="100" spans="2:5">
      <c r="B100" s="52">
        <v>42736</v>
      </c>
      <c r="C100" s="53">
        <v>850.79256314338716</v>
      </c>
      <c r="D100" s="92">
        <v>850.79256314338716</v>
      </c>
      <c r="E100" s="53">
        <v>850.79256314338716</v>
      </c>
    </row>
    <row r="101" spans="2:5">
      <c r="B101" s="52">
        <v>42767</v>
      </c>
      <c r="C101" s="53">
        <v>918.61434816399992</v>
      </c>
      <c r="D101" s="92">
        <v>918.61434816399992</v>
      </c>
      <c r="E101" s="53">
        <v>918.61434816399992</v>
      </c>
    </row>
    <row r="102" spans="2:5">
      <c r="B102" s="52">
        <v>42795</v>
      </c>
      <c r="C102" s="53">
        <v>925.50420653870981</v>
      </c>
      <c r="D102" s="92">
        <v>925.50420653870981</v>
      </c>
      <c r="E102" s="53">
        <v>925.50420653870981</v>
      </c>
    </row>
    <row r="103" spans="2:5">
      <c r="B103" s="52">
        <v>42826</v>
      </c>
      <c r="C103" s="53">
        <v>941.96773767600007</v>
      </c>
      <c r="D103" s="92">
        <v>941.96773767600007</v>
      </c>
      <c r="E103" s="53">
        <v>941.96773767600007</v>
      </c>
    </row>
    <row r="104" spans="2:5">
      <c r="B104" s="52">
        <v>42856</v>
      </c>
      <c r="C104" s="53">
        <v>931.68464648212887</v>
      </c>
      <c r="D104" s="92">
        <v>931.68464648212887</v>
      </c>
      <c r="E104" s="53">
        <v>931.68464648212887</v>
      </c>
    </row>
    <row r="105" spans="2:5">
      <c r="B105" s="52">
        <v>42887</v>
      </c>
      <c r="C105" s="53">
        <v>895.30294802166668</v>
      </c>
      <c r="D105" s="92">
        <v>895.30294802166668</v>
      </c>
      <c r="E105" s="53">
        <v>895.30294802166668</v>
      </c>
    </row>
    <row r="106" spans="2:5">
      <c r="B106" s="52">
        <v>42917</v>
      </c>
      <c r="C106" s="53">
        <v>867.77647754974191</v>
      </c>
      <c r="D106" s="92">
        <v>867.77647754974191</v>
      </c>
      <c r="E106" s="53">
        <v>867.77647754974191</v>
      </c>
    </row>
    <row r="107" spans="2:5">
      <c r="B107" s="52">
        <v>42948</v>
      </c>
      <c r="C107" s="53">
        <v>923.58588832480666</v>
      </c>
      <c r="D107" s="92">
        <v>923.58588832480666</v>
      </c>
      <c r="E107" s="53">
        <v>923.58588832480666</v>
      </c>
    </row>
    <row r="108" spans="2:5">
      <c r="B108" s="52">
        <v>42979</v>
      </c>
      <c r="C108" s="53">
        <v>944.71738628966693</v>
      </c>
      <c r="D108" s="92">
        <v>944.71738628966693</v>
      </c>
      <c r="E108" s="53">
        <v>944.71738628966693</v>
      </c>
    </row>
    <row r="109" spans="2:5">
      <c r="B109" s="52">
        <v>43009</v>
      </c>
      <c r="C109" s="53">
        <v>917.65643034538709</v>
      </c>
      <c r="D109" s="92">
        <v>917.65643034538709</v>
      </c>
      <c r="E109" s="53">
        <v>917.65643034538709</v>
      </c>
    </row>
    <row r="110" spans="2:5">
      <c r="B110" s="52">
        <v>43040</v>
      </c>
      <c r="C110" s="53">
        <v>962.28585723537071</v>
      </c>
      <c r="D110" s="92">
        <v>962.28585723537071</v>
      </c>
      <c r="E110" s="53">
        <v>962.28585723537071</v>
      </c>
    </row>
    <row r="111" spans="2:5">
      <c r="B111" s="52">
        <v>43070</v>
      </c>
      <c r="C111" s="53">
        <v>911.86162981622579</v>
      </c>
      <c r="D111" s="92">
        <v>911.86162981622579</v>
      </c>
      <c r="E111" s="53">
        <v>911.86162981622579</v>
      </c>
    </row>
    <row r="112" spans="2:5">
      <c r="B112" s="52">
        <v>43101</v>
      </c>
      <c r="C112" s="53">
        <v>864.01507392010035</v>
      </c>
      <c r="D112" s="92">
        <v>864.01507392010035</v>
      </c>
      <c r="E112" s="53">
        <v>864.01507392010035</v>
      </c>
    </row>
    <row r="113" spans="2:5">
      <c r="B113" s="52">
        <v>43132</v>
      </c>
      <c r="C113" s="53">
        <v>1027.567921201731</v>
      </c>
      <c r="D113" s="92">
        <v>1027.567921201731</v>
      </c>
      <c r="E113" s="53">
        <v>1027.567921201731</v>
      </c>
    </row>
    <row r="114" spans="2:5">
      <c r="B114" s="52">
        <v>43160</v>
      </c>
      <c r="C114" s="53">
        <v>965.43262170040362</v>
      </c>
      <c r="D114" s="92">
        <v>965.43262170040362</v>
      </c>
      <c r="E114" s="53">
        <v>965.43262170040362</v>
      </c>
    </row>
    <row r="115" spans="2:5">
      <c r="B115" s="52">
        <v>43191</v>
      </c>
      <c r="C115" s="53">
        <v>937.32522970383184</v>
      </c>
      <c r="D115" s="92">
        <v>937.32522970383184</v>
      </c>
      <c r="E115" s="53">
        <v>937.32522970383184</v>
      </c>
    </row>
    <row r="116" spans="2:5">
      <c r="B116" s="52">
        <v>43221</v>
      </c>
      <c r="C116" s="53">
        <v>968.86064867214338</v>
      </c>
      <c r="D116" s="92">
        <v>968.86064867214338</v>
      </c>
      <c r="E116" s="53">
        <v>968.86064867214338</v>
      </c>
    </row>
    <row r="117" spans="2:5">
      <c r="B117" s="52">
        <v>43252</v>
      </c>
      <c r="C117" s="53">
        <v>1027.7223021740824</v>
      </c>
      <c r="D117" s="92">
        <v>1027.7223021740824</v>
      </c>
      <c r="E117" s="53">
        <v>1027.7223021740824</v>
      </c>
    </row>
    <row r="118" spans="2:5">
      <c r="B118" s="52">
        <v>43282</v>
      </c>
      <c r="C118" s="53">
        <v>924.53147160923743</v>
      </c>
      <c r="D118" s="92">
        <v>924.53147160923743</v>
      </c>
      <c r="E118" s="53">
        <v>924.53147160923743</v>
      </c>
    </row>
    <row r="119" spans="2:5">
      <c r="B119" s="52">
        <v>43313</v>
      </c>
      <c r="C119" s="53">
        <v>950.41514392276827</v>
      </c>
      <c r="D119" s="92">
        <v>950.41514392276827</v>
      </c>
      <c r="E119" s="53">
        <v>950.41514392276827</v>
      </c>
    </row>
    <row r="120" spans="2:5">
      <c r="B120" s="52">
        <v>43344</v>
      </c>
      <c r="C120" s="53">
        <v>964.40160096992417</v>
      </c>
      <c r="D120" s="92">
        <v>964.40160096992417</v>
      </c>
      <c r="E120" s="53">
        <v>964.40160096992417</v>
      </c>
    </row>
    <row r="121" spans="2:5">
      <c r="B121" s="52">
        <v>43374</v>
      </c>
      <c r="C121" s="53">
        <v>954.17576432920009</v>
      </c>
      <c r="D121" s="92">
        <v>954.17576432920009</v>
      </c>
      <c r="E121" s="53">
        <v>954.17576432920009</v>
      </c>
    </row>
    <row r="122" spans="2:5">
      <c r="B122" s="52">
        <v>43405</v>
      </c>
      <c r="C122" s="53">
        <v>1009.9991964084868</v>
      </c>
      <c r="D122" s="92">
        <v>1009.9991964084868</v>
      </c>
      <c r="E122" s="53">
        <v>1009.9991964084868</v>
      </c>
    </row>
    <row r="123" spans="2:5">
      <c r="B123" s="52">
        <v>43435</v>
      </c>
      <c r="C123" s="53">
        <v>958.77563211435961</v>
      </c>
      <c r="D123" s="92">
        <v>958.77563211435961</v>
      </c>
      <c r="E123" s="53">
        <v>958.77563211435961</v>
      </c>
    </row>
    <row r="124" spans="2:5">
      <c r="B124" s="52">
        <v>43466</v>
      </c>
      <c r="C124" s="53">
        <v>960.97776452762537</v>
      </c>
      <c r="D124" s="92">
        <v>960.97776452762537</v>
      </c>
      <c r="E124" s="53">
        <v>960.97776452762537</v>
      </c>
    </row>
    <row r="125" spans="2:5">
      <c r="B125" s="52">
        <v>43497</v>
      </c>
      <c r="C125" s="53">
        <v>985.88539838810766</v>
      </c>
      <c r="D125" s="92">
        <v>985.88539838810766</v>
      </c>
      <c r="E125" s="53">
        <v>985.88539838810766</v>
      </c>
    </row>
    <row r="126" spans="2:5">
      <c r="B126" s="52">
        <v>43525</v>
      </c>
      <c r="C126" s="53">
        <v>940.02467048029166</v>
      </c>
      <c r="D126" s="92">
        <v>940.02467048029166</v>
      </c>
      <c r="E126" s="53">
        <v>940.02467048029166</v>
      </c>
    </row>
    <row r="127" spans="2:5">
      <c r="B127" s="52">
        <v>43556</v>
      </c>
      <c r="C127" s="53">
        <v>911.62335222205718</v>
      </c>
      <c r="D127" s="92">
        <v>911.62335222205718</v>
      </c>
      <c r="E127" s="53">
        <v>911.62335222205718</v>
      </c>
    </row>
    <row r="128" spans="2:5">
      <c r="B128" s="52">
        <v>43586</v>
      </c>
      <c r="C128" s="53">
        <v>954.30580259792282</v>
      </c>
      <c r="D128" s="92">
        <v>954.30580259792282</v>
      </c>
      <c r="E128" s="53">
        <v>954.30580259792282</v>
      </c>
    </row>
    <row r="129" spans="2:5">
      <c r="B129" s="52">
        <v>43617</v>
      </c>
      <c r="C129" s="53">
        <v>960.69585102765291</v>
      </c>
      <c r="D129" s="92">
        <v>960.69585102765291</v>
      </c>
      <c r="E129" s="53">
        <v>960.69585102765291</v>
      </c>
    </row>
    <row r="130" spans="2:5">
      <c r="B130" s="52">
        <v>43647</v>
      </c>
      <c r="C130" s="53">
        <v>932.79953771237695</v>
      </c>
      <c r="D130" s="92">
        <v>932.79953771237695</v>
      </c>
      <c r="E130" s="53">
        <v>932.79953771237695</v>
      </c>
    </row>
    <row r="131" spans="2:5">
      <c r="B131" s="52">
        <v>43678</v>
      </c>
      <c r="C131" s="53">
        <v>1033.6066069286521</v>
      </c>
      <c r="D131" s="92">
        <v>1033.6066069286521</v>
      </c>
      <c r="E131" s="53">
        <v>1033.6066069286521</v>
      </c>
    </row>
    <row r="132" spans="2:5">
      <c r="B132" s="52">
        <v>43709</v>
      </c>
      <c r="C132" s="53">
        <v>1025.8378052560777</v>
      </c>
      <c r="D132" s="92">
        <v>1025.8378052560777</v>
      </c>
      <c r="E132" s="53">
        <v>1025.8378052560777</v>
      </c>
    </row>
    <row r="133" spans="2:5">
      <c r="B133" s="52">
        <v>43739</v>
      </c>
      <c r="C133" s="53">
        <v>1024.1939153997382</v>
      </c>
      <c r="D133" s="92">
        <v>1024.1939153997382</v>
      </c>
      <c r="E133" s="53">
        <v>1024.1939153997382</v>
      </c>
    </row>
    <row r="134" spans="2:5">
      <c r="B134" s="52">
        <v>43770</v>
      </c>
      <c r="C134" s="53">
        <v>981.16107277546678</v>
      </c>
      <c r="D134" s="92">
        <v>981.16107277546678</v>
      </c>
      <c r="E134" s="53">
        <v>981.16107277546678</v>
      </c>
    </row>
    <row r="135" spans="2:5">
      <c r="B135" s="52">
        <v>43800</v>
      </c>
      <c r="C135" s="53">
        <v>1025.9014002825261</v>
      </c>
      <c r="D135" s="92">
        <v>1025.9014002825261</v>
      </c>
      <c r="E135" s="53">
        <v>1025.9014002825261</v>
      </c>
    </row>
    <row r="136" spans="2:5">
      <c r="B136" s="52">
        <v>43831</v>
      </c>
      <c r="C136" s="53">
        <v>1053.1156983828703</v>
      </c>
      <c r="D136" s="92">
        <v>1053.1156983828703</v>
      </c>
      <c r="E136" s="53">
        <v>1053.1156983828703</v>
      </c>
    </row>
    <row r="137" spans="2:5">
      <c r="B137" s="52">
        <v>43862</v>
      </c>
      <c r="C137" s="53">
        <v>1105.4466007249889</v>
      </c>
      <c r="D137" s="92">
        <v>1105.4466007249889</v>
      </c>
      <c r="E137" s="53">
        <v>1105.4466007249889</v>
      </c>
    </row>
    <row r="138" spans="2:5">
      <c r="B138" s="52">
        <v>43891</v>
      </c>
      <c r="C138" s="53">
        <v>1015.5686088694415</v>
      </c>
      <c r="D138" s="92">
        <v>1015.5686088694415</v>
      </c>
      <c r="E138" s="53">
        <v>1015.5686088694415</v>
      </c>
    </row>
    <row r="139" spans="2:5">
      <c r="B139" s="52">
        <v>43922</v>
      </c>
      <c r="C139" s="53">
        <v>815.40356480658761</v>
      </c>
      <c r="D139" s="92">
        <v>815.40356480658761</v>
      </c>
      <c r="E139" s="53">
        <v>815.40356480658761</v>
      </c>
    </row>
    <row r="140" spans="2:5">
      <c r="B140" s="52">
        <v>43952</v>
      </c>
      <c r="C140" s="53">
        <v>932.50460585160693</v>
      </c>
      <c r="D140" s="92">
        <v>932.50460585160693</v>
      </c>
      <c r="E140" s="53">
        <v>932.50460585160693</v>
      </c>
    </row>
    <row r="141" spans="2:5">
      <c r="B141" s="52">
        <v>43983</v>
      </c>
      <c r="C141" s="53">
        <v>942.31379240534181</v>
      </c>
      <c r="D141" s="92">
        <v>942.31379240534181</v>
      </c>
      <c r="E141" s="53">
        <v>942.31379240534181</v>
      </c>
    </row>
    <row r="142" spans="2:5">
      <c r="B142" s="52">
        <v>44013</v>
      </c>
      <c r="C142" s="53">
        <v>831.91410370380038</v>
      </c>
      <c r="D142" s="92">
        <v>831.91410370380038</v>
      </c>
      <c r="E142" s="53">
        <v>831.91410370380038</v>
      </c>
    </row>
    <row r="143" spans="2:5">
      <c r="B143" s="52">
        <v>44044</v>
      </c>
      <c r="C143" s="53">
        <v>869.5016293005533</v>
      </c>
      <c r="D143" s="92">
        <v>869.5016293005533</v>
      </c>
      <c r="E143" s="53">
        <v>869.5016293005533</v>
      </c>
    </row>
    <row r="144" spans="2:5">
      <c r="B144" s="52">
        <v>44075</v>
      </c>
      <c r="C144" s="53">
        <v>976.72648239492969</v>
      </c>
      <c r="D144" s="92">
        <v>976.72648239492969</v>
      </c>
      <c r="E144" s="53">
        <v>976.72648239492969</v>
      </c>
    </row>
    <row r="145" spans="2:5">
      <c r="B145" s="52">
        <v>44105</v>
      </c>
      <c r="C145" s="53">
        <v>945.83943890985108</v>
      </c>
      <c r="D145" s="92">
        <v>945.83943890985108</v>
      </c>
      <c r="E145" s="53">
        <v>945.83943890985108</v>
      </c>
    </row>
    <row r="146" spans="2:5">
      <c r="B146" s="52">
        <v>44136</v>
      </c>
      <c r="C146" s="53">
        <v>958.47705074092221</v>
      </c>
      <c r="D146" s="92">
        <v>958.47705074092221</v>
      </c>
      <c r="E146" s="53">
        <v>958.47705074092221</v>
      </c>
    </row>
    <row r="147" spans="2:5">
      <c r="B147" s="52">
        <v>44166</v>
      </c>
      <c r="C147" s="53">
        <v>958.37056247295641</v>
      </c>
      <c r="D147" s="92">
        <v>958.37056247295641</v>
      </c>
      <c r="E147" s="53">
        <v>958.37056247295641</v>
      </c>
    </row>
    <row r="148" spans="2:5">
      <c r="B148" s="52">
        <v>44197</v>
      </c>
      <c r="C148" s="53">
        <v>971.00169909533099</v>
      </c>
      <c r="D148" s="92">
        <v>971.00169909533099</v>
      </c>
      <c r="E148" s="53">
        <v>971.00169909533099</v>
      </c>
    </row>
    <row r="149" spans="2:5">
      <c r="B149" s="52">
        <v>44228</v>
      </c>
      <c r="C149" s="53">
        <v>1030.2160023199588</v>
      </c>
      <c r="D149" s="92">
        <v>1030.2160023199588</v>
      </c>
      <c r="E149" s="53">
        <v>1030.2160023199588</v>
      </c>
    </row>
    <row r="150" spans="2:5">
      <c r="B150" s="52">
        <v>44256</v>
      </c>
      <c r="C150" s="53">
        <v>984.25322228603466</v>
      </c>
      <c r="D150" s="92">
        <v>984.25322228603466</v>
      </c>
      <c r="E150" s="53">
        <v>984.25322228603466</v>
      </c>
    </row>
    <row r="151" spans="2:5">
      <c r="B151" s="52">
        <v>44287</v>
      </c>
      <c r="C151" s="53">
        <v>940.29069966068062</v>
      </c>
      <c r="D151" s="92">
        <v>940.29069966068062</v>
      </c>
      <c r="E151" s="53">
        <v>940.29069966068062</v>
      </c>
    </row>
    <row r="152" spans="2:5">
      <c r="B152" s="52">
        <v>44317</v>
      </c>
      <c r="C152" s="53">
        <v>867.22505126092562</v>
      </c>
      <c r="D152" s="92">
        <v>867.22505126092562</v>
      </c>
      <c r="E152" s="53">
        <v>867.22505126092562</v>
      </c>
    </row>
    <row r="153" spans="2:5">
      <c r="B153" s="52">
        <v>44348</v>
      </c>
      <c r="C153" s="53">
        <v>937.32428853423926</v>
      </c>
      <c r="D153" s="92">
        <v>937.32428853423926</v>
      </c>
      <c r="E153" s="53">
        <v>937.32428853423926</v>
      </c>
    </row>
    <row r="154" spans="2:5">
      <c r="B154" s="52">
        <v>44378</v>
      </c>
      <c r="C154" s="53">
        <v>979.73625344510936</v>
      </c>
      <c r="D154" s="92">
        <v>979.73625344510936</v>
      </c>
      <c r="E154" s="53">
        <v>979.73625344510936</v>
      </c>
    </row>
    <row r="155" spans="2:5">
      <c r="B155" s="52">
        <v>44409</v>
      </c>
      <c r="C155" s="53">
        <v>959.66465954087278</v>
      </c>
      <c r="D155" s="92">
        <v>959.66465954087278</v>
      </c>
      <c r="E155" s="53">
        <v>959.66465954087278</v>
      </c>
    </row>
    <row r="156" spans="2:5">
      <c r="B156" s="52">
        <v>44440</v>
      </c>
      <c r="C156" s="53">
        <v>976.52739030556336</v>
      </c>
      <c r="D156" s="92">
        <v>976.52739030556336</v>
      </c>
      <c r="E156" s="53">
        <v>976.52739030556336</v>
      </c>
    </row>
    <row r="157" spans="2:5">
      <c r="B157" s="52">
        <v>44470</v>
      </c>
      <c r="C157" s="53">
        <v>992.79932619518604</v>
      </c>
      <c r="D157" s="92">
        <v>992.79932619518604</v>
      </c>
      <c r="E157" s="53">
        <v>992.79932619518604</v>
      </c>
    </row>
    <row r="158" spans="2:5">
      <c r="B158" s="52">
        <v>44501</v>
      </c>
      <c r="C158" s="53">
        <v>999.76621378281834</v>
      </c>
      <c r="D158" s="92">
        <v>999.76621378281834</v>
      </c>
      <c r="E158" s="53">
        <v>999.76621378281834</v>
      </c>
    </row>
    <row r="159" spans="2:5">
      <c r="B159" s="52">
        <v>44531</v>
      </c>
      <c r="C159" s="53">
        <v>984.18724973996711</v>
      </c>
      <c r="D159" s="92">
        <v>984.18724973996711</v>
      </c>
      <c r="E159" s="53">
        <v>984.18724973996711</v>
      </c>
    </row>
    <row r="160" spans="2:5">
      <c r="B160" s="52">
        <v>44562</v>
      </c>
      <c r="C160" s="53">
        <v>990.25567585722376</v>
      </c>
      <c r="D160" s="92">
        <v>990.25567585722376</v>
      </c>
      <c r="E160" s="53">
        <v>990.25567585722376</v>
      </c>
    </row>
    <row r="161" spans="2:5">
      <c r="B161" s="52">
        <v>44593</v>
      </c>
      <c r="C161" s="53">
        <v>1070.5909890622565</v>
      </c>
      <c r="D161" s="92">
        <v>1070.5909890622565</v>
      </c>
      <c r="E161" s="53">
        <v>1070.5909890622565</v>
      </c>
    </row>
    <row r="162" spans="2:5">
      <c r="B162" s="52">
        <v>44621</v>
      </c>
      <c r="C162" s="53">
        <v>1110.7097110066522</v>
      </c>
      <c r="D162" s="92">
        <v>1110.7097110066522</v>
      </c>
      <c r="E162" s="53">
        <v>1110.7097110066522</v>
      </c>
    </row>
    <row r="163" spans="2:5">
      <c r="B163" s="52">
        <v>44652</v>
      </c>
      <c r="C163" s="53">
        <v>1071.7987400851732</v>
      </c>
      <c r="D163" s="92">
        <v>1071.7987400851732</v>
      </c>
      <c r="E163" s="53">
        <v>1071.7987400851732</v>
      </c>
    </row>
    <row r="164" spans="2:5">
      <c r="B164" s="52">
        <v>44682</v>
      </c>
      <c r="C164" s="53">
        <v>1085.3322340455684</v>
      </c>
      <c r="D164" s="92">
        <v>1085.3322340455684</v>
      </c>
      <c r="E164" s="53">
        <v>1085.3322340455684</v>
      </c>
    </row>
    <row r="165" spans="2:5">
      <c r="B165" s="52">
        <v>44713</v>
      </c>
      <c r="C165" s="53">
        <v>1079.2059031473402</v>
      </c>
      <c r="D165" s="92">
        <v>1079.2059031473402</v>
      </c>
      <c r="E165" s="53">
        <v>1079.2059031473402</v>
      </c>
    </row>
    <row r="166" spans="2:5">
      <c r="B166" s="52">
        <v>44743</v>
      </c>
      <c r="C166" s="53">
        <v>1100.0137088949673</v>
      </c>
      <c r="D166" s="92">
        <v>1100.0137088949673</v>
      </c>
      <c r="E166" s="53">
        <v>1100.0137088949673</v>
      </c>
    </row>
    <row r="167" spans="2:5">
      <c r="B167" s="52">
        <v>44774</v>
      </c>
      <c r="C167" s="53">
        <v>1066.3924286995307</v>
      </c>
      <c r="D167" s="92">
        <v>1066.3924286995307</v>
      </c>
      <c r="E167" s="53">
        <v>1066.3924286995307</v>
      </c>
    </row>
    <row r="168" spans="2:5">
      <c r="B168" s="52">
        <v>44805</v>
      </c>
      <c r="C168" s="53">
        <v>1071.6273310797826</v>
      </c>
      <c r="D168" s="92">
        <v>1071.6273310797826</v>
      </c>
      <c r="E168" s="53">
        <v>1071.6273310797826</v>
      </c>
    </row>
    <row r="169" spans="2:5">
      <c r="B169" s="52">
        <v>44835</v>
      </c>
      <c r="C169" s="53">
        <v>986.40713761812128</v>
      </c>
      <c r="D169" s="92">
        <v>986.40713761812128</v>
      </c>
      <c r="E169" s="53">
        <v>986.40713761812128</v>
      </c>
    </row>
    <row r="170" spans="2:5">
      <c r="B170" s="52">
        <v>44866</v>
      </c>
      <c r="C170" s="53">
        <v>1067.9186135659695</v>
      </c>
      <c r="D170" s="92">
        <v>1067.9186135659695</v>
      </c>
      <c r="E170" s="53">
        <v>1067.9186135659695</v>
      </c>
    </row>
    <row r="171" spans="2:5">
      <c r="B171" s="52">
        <v>44896</v>
      </c>
      <c r="C171" s="53">
        <v>979.26959138401855</v>
      </c>
      <c r="D171" s="92">
        <v>979.26959138401855</v>
      </c>
      <c r="E171" s="53">
        <v>979.26959138401855</v>
      </c>
    </row>
    <row r="172" spans="2:5">
      <c r="B172" s="52">
        <v>44927</v>
      </c>
      <c r="C172" s="53">
        <v>958.1751609944987</v>
      </c>
      <c r="D172" s="99">
        <v>958.1751609944987</v>
      </c>
      <c r="E172" s="53">
        <v>958.1751609944987</v>
      </c>
    </row>
    <row r="173" spans="2:5">
      <c r="B173" s="52">
        <v>44958</v>
      </c>
      <c r="C173" s="53">
        <v>1040.7838829303207</v>
      </c>
      <c r="D173" s="99">
        <v>1040.7838829303207</v>
      </c>
      <c r="E173" s="53">
        <v>1040.7838829303207</v>
      </c>
    </row>
    <row r="174" spans="2:5">
      <c r="B174" s="52">
        <v>44986</v>
      </c>
      <c r="C174" s="53">
        <v>998.63309541834246</v>
      </c>
      <c r="D174" s="99">
        <v>998.63309541834246</v>
      </c>
      <c r="E174" s="53">
        <v>998.63309541834246</v>
      </c>
    </row>
    <row r="175" spans="2:5">
      <c r="B175" s="52">
        <v>45017</v>
      </c>
      <c r="C175" s="53">
        <v>1001.1597000354632</v>
      </c>
      <c r="D175" s="99">
        <v>1001.1597000354632</v>
      </c>
      <c r="E175" s="53">
        <v>1001.1597000354632</v>
      </c>
    </row>
    <row r="176" spans="2:5">
      <c r="B176" s="52">
        <v>45047</v>
      </c>
      <c r="C176" s="53">
        <v>1058.5012402951277</v>
      </c>
      <c r="D176" s="99">
        <v>1058.5012402951277</v>
      </c>
      <c r="E176" s="53">
        <v>1058.5012402951277</v>
      </c>
    </row>
    <row r="177" spans="2:5">
      <c r="B177" s="52">
        <v>45078</v>
      </c>
      <c r="C177" s="53">
        <v>1052.4396948550955</v>
      </c>
      <c r="D177" s="99">
        <v>1052.4396948550955</v>
      </c>
      <c r="E177" s="53">
        <v>1052.4396948550955</v>
      </c>
    </row>
    <row r="178" spans="2:5">
      <c r="B178" s="52">
        <v>45108</v>
      </c>
      <c r="C178" s="53">
        <v>1027.7191303529803</v>
      </c>
      <c r="D178" s="99">
        <v>1027.7191303529803</v>
      </c>
      <c r="E178" s="53">
        <v>1027.7191303529803</v>
      </c>
    </row>
    <row r="179" spans="2:5">
      <c r="B179" s="54">
        <v>45139</v>
      </c>
      <c r="C179" s="53">
        <v>1102.352672101734</v>
      </c>
      <c r="D179" s="53">
        <v>1107.2288641577966</v>
      </c>
      <c r="E179" s="53">
        <v>1106.4223257241683</v>
      </c>
    </row>
    <row r="180" spans="2:5">
      <c r="B180" s="54">
        <v>45170</v>
      </c>
      <c r="C180" s="53">
        <v>1134.8910421545161</v>
      </c>
      <c r="D180" s="53">
        <v>1150.2013250230516</v>
      </c>
      <c r="E180" s="53">
        <v>1144.458200197203</v>
      </c>
    </row>
    <row r="181" spans="2:5">
      <c r="B181" s="54">
        <v>45200</v>
      </c>
      <c r="C181" s="53">
        <v>1281.5680298247858</v>
      </c>
      <c r="D181" s="53">
        <v>1293.3331361947467</v>
      </c>
      <c r="E181" s="53">
        <v>1296.2478360809698</v>
      </c>
    </row>
    <row r="182" spans="2:5">
      <c r="B182" s="54">
        <v>45231</v>
      </c>
      <c r="C182" s="53">
        <v>1083.2389780818671</v>
      </c>
      <c r="D182" s="53">
        <v>1106.9828212101879</v>
      </c>
      <c r="E182" s="53">
        <v>1103.1062890223754</v>
      </c>
    </row>
    <row r="183" spans="2:5">
      <c r="B183" s="54">
        <v>45261</v>
      </c>
      <c r="C183" s="53">
        <v>1238.8995989336941</v>
      </c>
      <c r="D183" s="53">
        <v>1540.5179608876679</v>
      </c>
      <c r="E183" s="53">
        <v>1586.4833215366702</v>
      </c>
    </row>
    <row r="184" spans="2:5">
      <c r="B184" s="54">
        <v>45292</v>
      </c>
      <c r="C184" s="53">
        <v>1202.7977313373447</v>
      </c>
      <c r="D184" s="53">
        <v>1517.029624405928</v>
      </c>
      <c r="E184" s="53">
        <v>1581.5040755121347</v>
      </c>
    </row>
    <row r="185" spans="2:5">
      <c r="B185" s="54">
        <v>45323</v>
      </c>
      <c r="C185" s="53">
        <v>1234.3399685363681</v>
      </c>
      <c r="D185" s="53">
        <v>1549.292116585234</v>
      </c>
      <c r="E185" s="53">
        <v>1614.6095579581404</v>
      </c>
    </row>
    <row r="186" spans="2:5">
      <c r="B186" s="54">
        <v>45352</v>
      </c>
      <c r="C186" s="53">
        <v>951.01345857359684</v>
      </c>
      <c r="D186" s="53">
        <v>1011.5163803306549</v>
      </c>
      <c r="E186" s="53">
        <v>1043.1422413165983</v>
      </c>
    </row>
    <row r="187" spans="2:5">
      <c r="B187" s="54">
        <v>45383</v>
      </c>
      <c r="C187" s="53">
        <v>943.42160233002392</v>
      </c>
      <c r="D187" s="53">
        <v>1019.0336987641916</v>
      </c>
      <c r="E187" s="53">
        <v>1048.8685078573737</v>
      </c>
    </row>
    <row r="188" spans="2:5">
      <c r="B188" s="54">
        <v>45413</v>
      </c>
      <c r="C188" s="53">
        <v>937.95280486506499</v>
      </c>
      <c r="D188" s="53">
        <v>989.63291579835379</v>
      </c>
      <c r="E188" s="53">
        <v>1019.4828123641553</v>
      </c>
    </row>
    <row r="189" spans="2:5">
      <c r="B189" s="54">
        <v>45444</v>
      </c>
      <c r="C189" s="53">
        <v>944.42828599826612</v>
      </c>
      <c r="D189" s="53">
        <v>965.16855956814788</v>
      </c>
      <c r="E189" s="53">
        <v>995.56582912145541</v>
      </c>
    </row>
    <row r="190" spans="2:5">
      <c r="B190" s="54">
        <v>45474</v>
      </c>
      <c r="C190" s="53">
        <v>942.87975799548508</v>
      </c>
      <c r="D190" s="53">
        <v>963.65629564616052</v>
      </c>
      <c r="E190" s="53">
        <v>993.29493416999185</v>
      </c>
    </row>
    <row r="191" spans="2:5">
      <c r="B191" s="54">
        <v>45505</v>
      </c>
      <c r="C191" s="53">
        <v>956.22301088644292</v>
      </c>
      <c r="D191" s="53">
        <v>976.3955126574366</v>
      </c>
      <c r="E191" s="53">
        <v>1008.0009071953669</v>
      </c>
    </row>
    <row r="192" spans="2:5">
      <c r="B192" s="54">
        <v>45536</v>
      </c>
      <c r="C192" s="53">
        <v>960.49149895177629</v>
      </c>
      <c r="D192" s="53">
        <v>1017.3827413731433</v>
      </c>
      <c r="E192" s="53">
        <v>1050.1621695579952</v>
      </c>
    </row>
    <row r="193" spans="2:7">
      <c r="B193" s="54">
        <v>45566</v>
      </c>
      <c r="C193" s="53">
        <v>936.12269281653903</v>
      </c>
      <c r="D193" s="53">
        <v>992.49969160255455</v>
      </c>
      <c r="E193" s="53">
        <v>1024.6872811398882</v>
      </c>
    </row>
    <row r="194" spans="2:7">
      <c r="B194" s="54">
        <v>45597</v>
      </c>
      <c r="C194" s="53">
        <v>973.99727475954694</v>
      </c>
      <c r="D194" s="53">
        <v>1044.6548067598528</v>
      </c>
      <c r="E194" s="53">
        <v>1077.3335535852705</v>
      </c>
    </row>
    <row r="195" spans="2:7">
      <c r="B195" s="54">
        <v>45627</v>
      </c>
      <c r="C195" s="53">
        <v>942.98479564824413</v>
      </c>
      <c r="D195" s="53">
        <v>1020.3757270270307</v>
      </c>
      <c r="E195" s="53">
        <v>1052.6866192883124</v>
      </c>
      <c r="F195" s="100"/>
    </row>
    <row r="196" spans="2:7">
      <c r="B196" s="54">
        <v>45658</v>
      </c>
      <c r="C196" s="53">
        <v>913.81570536344839</v>
      </c>
      <c r="D196" s="53">
        <v>1034.240451140493</v>
      </c>
      <c r="E196" s="53">
        <v>1084.2890824482438</v>
      </c>
      <c r="F196" s="100"/>
      <c r="G196" s="97"/>
    </row>
    <row r="197" spans="2:7">
      <c r="B197" s="54">
        <v>45689</v>
      </c>
      <c r="C197" s="53">
        <v>947.35174887945561</v>
      </c>
      <c r="D197" s="53">
        <v>1056.718081864565</v>
      </c>
      <c r="E197" s="53">
        <v>1103.144104138649</v>
      </c>
      <c r="F197" s="100"/>
      <c r="G197" s="97"/>
    </row>
    <row r="198" spans="2:7">
      <c r="B198" s="54">
        <v>45717</v>
      </c>
      <c r="C198" s="53">
        <v>944.02797486161865</v>
      </c>
      <c r="D198" s="53">
        <v>996.22838940413658</v>
      </c>
      <c r="E198" s="53">
        <v>1041.8643557000171</v>
      </c>
      <c r="F198" s="100"/>
      <c r="G198" s="97"/>
    </row>
    <row r="199" spans="2:7">
      <c r="B199" s="54">
        <v>45748</v>
      </c>
      <c r="C199" s="53">
        <v>938.01586330778287</v>
      </c>
      <c r="D199" s="53">
        <v>981.43343986908337</v>
      </c>
      <c r="E199" s="53">
        <v>1026.643852581996</v>
      </c>
      <c r="F199" s="100"/>
      <c r="G199" s="97"/>
    </row>
    <row r="200" spans="2:7">
      <c r="B200" s="54">
        <v>45778</v>
      </c>
      <c r="C200" s="53">
        <v>937.31939579351751</v>
      </c>
      <c r="D200" s="53">
        <v>962.01863023510964</v>
      </c>
      <c r="E200" s="53">
        <v>1007.6627797270194</v>
      </c>
      <c r="F200" s="100"/>
      <c r="G200" s="97"/>
    </row>
    <row r="201" spans="2:7">
      <c r="B201" s="54">
        <v>45809</v>
      </c>
      <c r="C201" s="53">
        <v>980.8676957764086</v>
      </c>
      <c r="D201" s="53">
        <v>1006.1201813931991</v>
      </c>
      <c r="E201" s="53">
        <v>1054.6557781723318</v>
      </c>
      <c r="F201" s="100"/>
      <c r="G201" s="97"/>
    </row>
    <row r="202" spans="2:7">
      <c r="B202" s="54">
        <v>45839</v>
      </c>
      <c r="C202" s="53">
        <v>958.99923121965298</v>
      </c>
      <c r="D202" s="53">
        <v>983.89313817325058</v>
      </c>
      <c r="E202" s="53">
        <v>1034.6846480326067</v>
      </c>
      <c r="F202" s="100"/>
      <c r="G202" s="97"/>
    </row>
    <row r="203" spans="2:7">
      <c r="B203" s="54">
        <v>45870</v>
      </c>
      <c r="C203" s="53">
        <v>962.41874192140176</v>
      </c>
      <c r="D203" s="53">
        <v>987.97844563608544</v>
      </c>
      <c r="E203" s="53">
        <v>1043.6195945565369</v>
      </c>
      <c r="F203" s="100"/>
      <c r="G203" s="97"/>
    </row>
    <row r="204" spans="2:7">
      <c r="B204" s="54">
        <v>45901</v>
      </c>
      <c r="C204" s="53">
        <v>967.80047493035568</v>
      </c>
      <c r="D204" s="53">
        <v>1096.7608737529208</v>
      </c>
      <c r="E204" s="53">
        <v>1163.1978571699644</v>
      </c>
      <c r="F204" s="100"/>
      <c r="G204" s="97"/>
    </row>
    <row r="205" spans="2:7">
      <c r="B205" s="54">
        <v>45931</v>
      </c>
      <c r="C205" s="53">
        <v>958.55756595653429</v>
      </c>
      <c r="D205" s="53">
        <v>1085.9970372460948</v>
      </c>
      <c r="E205" s="53">
        <v>1154.565481368569</v>
      </c>
      <c r="F205" s="100"/>
      <c r="G205" s="97"/>
    </row>
    <row r="206" spans="2:7">
      <c r="B206" s="54">
        <v>45962</v>
      </c>
      <c r="C206" s="53">
        <v>997.25304885619732</v>
      </c>
      <c r="D206" s="53">
        <v>1119.4597991623391</v>
      </c>
      <c r="E206" s="53">
        <v>1194.5152972692549</v>
      </c>
      <c r="F206" s="100"/>
      <c r="G206" s="97"/>
    </row>
    <row r="207" spans="2:7">
      <c r="B207" s="54">
        <v>45992</v>
      </c>
      <c r="C207" s="53">
        <v>1004.0639630072393</v>
      </c>
      <c r="D207" s="53">
        <v>1094.4355737432268</v>
      </c>
      <c r="E207" s="53">
        <v>1172.822699900415</v>
      </c>
      <c r="F207" s="100"/>
      <c r="G207" s="97"/>
    </row>
    <row r="208" spans="2:7">
      <c r="B208" s="54">
        <v>46023</v>
      </c>
      <c r="C208" s="53">
        <v>987.47094208461738</v>
      </c>
      <c r="D208" s="53">
        <v>1074.8760553098123</v>
      </c>
      <c r="E208" s="53">
        <v>1167.79595757007</v>
      </c>
      <c r="F208" s="100"/>
      <c r="G208" s="97"/>
    </row>
    <row r="209" spans="2:7">
      <c r="B209" s="54">
        <v>46054</v>
      </c>
      <c r="C209" s="53">
        <v>1031.3119614902093</v>
      </c>
      <c r="D209" s="53">
        <v>1123.6611670402413</v>
      </c>
      <c r="E209" s="53">
        <v>1222.0479085941599</v>
      </c>
      <c r="F209" s="100"/>
      <c r="G209" s="97"/>
    </row>
    <row r="210" spans="2:7">
      <c r="B210" s="54">
        <v>46082</v>
      </c>
      <c r="C210" s="53">
        <v>968.12831755302909</v>
      </c>
      <c r="D210" s="53">
        <v>1104.605334268412</v>
      </c>
      <c r="E210" s="53">
        <v>1206.1100416547704</v>
      </c>
      <c r="F210" s="100"/>
      <c r="G210" s="97"/>
    </row>
    <row r="211" spans="2:7">
      <c r="B211" s="54">
        <v>46113</v>
      </c>
      <c r="C211" s="53">
        <v>936.6628499352214</v>
      </c>
      <c r="D211" s="53">
        <v>1100.1204011409361</v>
      </c>
      <c r="E211" s="53">
        <v>1205.2050916669293</v>
      </c>
      <c r="F211" s="100"/>
      <c r="G211" s="97"/>
    </row>
    <row r="212" spans="2:7">
      <c r="B212" s="54">
        <v>46143</v>
      </c>
      <c r="C212" s="53">
        <v>934.34669491416605</v>
      </c>
      <c r="D212" s="53">
        <v>1100.4941410492481</v>
      </c>
      <c r="E212" s="53">
        <v>1212.9938722622871</v>
      </c>
      <c r="F212" s="100"/>
      <c r="G212" s="97"/>
    </row>
    <row r="213" spans="2:7">
      <c r="B213" s="54">
        <v>46174</v>
      </c>
      <c r="C213" s="53">
        <v>962.4832127785121</v>
      </c>
      <c r="D213" s="53">
        <v>1131.5914791015941</v>
      </c>
      <c r="E213" s="53">
        <v>1248.181620023202</v>
      </c>
      <c r="F213" s="100"/>
      <c r="G213" s="97"/>
    </row>
    <row r="214" spans="2:7">
      <c r="B214" s="54">
        <v>46204</v>
      </c>
      <c r="C214" s="53">
        <v>948.78934993214523</v>
      </c>
      <c r="D214" s="53">
        <v>1117.6620146481216</v>
      </c>
      <c r="E214" s="53">
        <v>1239.8235923576885</v>
      </c>
      <c r="F214" s="100"/>
      <c r="G214" s="97"/>
    </row>
    <row r="215" spans="2:7">
      <c r="B215" s="54">
        <v>46235</v>
      </c>
      <c r="C215" s="53">
        <v>969.02998561446998</v>
      </c>
      <c r="D215" s="53">
        <v>1151.1904358815393</v>
      </c>
      <c r="E215" s="53">
        <v>1279.9572158966287</v>
      </c>
      <c r="F215" s="100"/>
      <c r="G215" s="97"/>
    </row>
    <row r="216" spans="2:7">
      <c r="B216" s="54">
        <v>46266</v>
      </c>
      <c r="C216" s="53">
        <v>1032.2952929118553</v>
      </c>
      <c r="D216" s="53">
        <v>1235.456073190509</v>
      </c>
      <c r="E216" s="53">
        <v>1376.4786565915258</v>
      </c>
      <c r="F216" s="100"/>
      <c r="G216" s="97"/>
    </row>
    <row r="217" spans="2:7">
      <c r="B217" s="54">
        <v>46296</v>
      </c>
      <c r="C217" s="53">
        <v>995.4226803078102</v>
      </c>
      <c r="D217" s="53">
        <v>1196.170346883446</v>
      </c>
      <c r="E217" s="53">
        <v>1336.8872028857825</v>
      </c>
      <c r="F217" s="100"/>
      <c r="G217" s="97"/>
    </row>
    <row r="218" spans="2:7">
      <c r="B218" s="54">
        <v>46327</v>
      </c>
      <c r="C218" s="53">
        <v>1031.4823193539107</v>
      </c>
      <c r="D218" s="53">
        <v>1225.2457590262006</v>
      </c>
      <c r="E218" s="53">
        <v>1379.5286178991919</v>
      </c>
      <c r="F218" s="100"/>
      <c r="G218" s="97"/>
    </row>
    <row r="219" spans="2:7">
      <c r="B219" s="54">
        <v>46357</v>
      </c>
      <c r="C219" s="53">
        <v>1101.2564991666959</v>
      </c>
      <c r="D219" s="53">
        <v>1476.0955540903797</v>
      </c>
      <c r="E219" s="53">
        <v>1654.753884245936</v>
      </c>
      <c r="F219" s="100"/>
      <c r="G219" s="97"/>
    </row>
    <row r="220" spans="2:7">
      <c r="B220" s="54">
        <v>46388</v>
      </c>
      <c r="C220" s="53">
        <v>1078.416858347384</v>
      </c>
      <c r="D220" s="53">
        <v>1465.3865725124931</v>
      </c>
      <c r="E220" s="53">
        <v>1650.23709952015</v>
      </c>
      <c r="F220" s="100"/>
      <c r="G220" s="97"/>
    </row>
    <row r="221" spans="2:7">
      <c r="B221" s="54">
        <v>46419</v>
      </c>
      <c r="C221" s="53">
        <v>1114.0126554301903</v>
      </c>
      <c r="D221" s="53">
        <v>1504.1551784758317</v>
      </c>
      <c r="E221" s="53">
        <v>1696.8906832746479</v>
      </c>
      <c r="F221" s="100"/>
      <c r="G221" s="97"/>
    </row>
    <row r="222" spans="2:7">
      <c r="B222" s="54">
        <v>46447</v>
      </c>
      <c r="C222" s="53">
        <v>948.92406106102806</v>
      </c>
      <c r="D222" s="53">
        <v>1024.2820635715875</v>
      </c>
      <c r="E222" s="53">
        <v>1191.1720093947129</v>
      </c>
      <c r="F222" s="100"/>
      <c r="G222" s="97"/>
    </row>
    <row r="223" spans="2:7">
      <c r="B223" s="54">
        <v>46478</v>
      </c>
      <c r="C223" s="53">
        <v>949.98077764028619</v>
      </c>
      <c r="D223" s="53">
        <v>1003.1523051587754</v>
      </c>
      <c r="E223" s="53">
        <v>1172.3460859724378</v>
      </c>
      <c r="F223" s="100"/>
      <c r="G223" s="97"/>
    </row>
    <row r="224" spans="2:7">
      <c r="B224" s="54">
        <v>46508</v>
      </c>
      <c r="C224" s="53">
        <v>921.28603919026534</v>
      </c>
      <c r="D224" s="53">
        <v>969.4935446646333</v>
      </c>
      <c r="E224" s="53">
        <v>1141.6813994323229</v>
      </c>
      <c r="F224" s="100"/>
      <c r="G224" s="97"/>
    </row>
    <row r="225" spans="2:7">
      <c r="B225" s="54">
        <v>46539</v>
      </c>
      <c r="C225" s="53">
        <v>948.38486539817711</v>
      </c>
      <c r="D225" s="53">
        <v>998.21052602483678</v>
      </c>
      <c r="E225" s="53">
        <v>1177.6066340644786</v>
      </c>
      <c r="F225" s="100"/>
      <c r="G225" s="97"/>
    </row>
    <row r="226" spans="2:7">
      <c r="B226" s="54">
        <v>46569</v>
      </c>
      <c r="C226" s="53">
        <v>963.14292791510206</v>
      </c>
      <c r="D226" s="53">
        <v>1012.2942235605559</v>
      </c>
      <c r="E226" s="53">
        <v>1193.3996902225999</v>
      </c>
      <c r="F226" s="100"/>
      <c r="G226" s="97"/>
    </row>
    <row r="227" spans="2:7">
      <c r="B227" s="54">
        <v>46600</v>
      </c>
      <c r="C227" s="53">
        <v>965.89728897408395</v>
      </c>
      <c r="D227" s="53">
        <v>1016.1756586593484</v>
      </c>
      <c r="E227" s="53">
        <v>1200.9218081932886</v>
      </c>
      <c r="F227" s="100"/>
      <c r="G227" s="97"/>
    </row>
    <row r="228" spans="2:7">
      <c r="B228" s="54">
        <v>46631</v>
      </c>
      <c r="C228" s="53">
        <v>981.29650177652218</v>
      </c>
      <c r="D228" s="53">
        <v>1086.9078709795378</v>
      </c>
      <c r="E228" s="53">
        <v>1274.8505139024007</v>
      </c>
      <c r="F228" s="100"/>
      <c r="G228" s="97"/>
    </row>
    <row r="229" spans="2:7">
      <c r="B229" s="54">
        <v>46661</v>
      </c>
      <c r="C229" s="53">
        <v>951.95765439503282</v>
      </c>
      <c r="D229" s="53">
        <v>1056.8315835956123</v>
      </c>
      <c r="E229" s="53">
        <v>1245.550752188389</v>
      </c>
      <c r="F229" s="100"/>
      <c r="G229" s="97"/>
    </row>
    <row r="230" spans="2:7">
      <c r="B230" s="54">
        <v>46692</v>
      </c>
      <c r="C230" s="53">
        <v>977.36318126730407</v>
      </c>
      <c r="D230" s="53">
        <v>1092.3481887584981</v>
      </c>
      <c r="E230" s="53">
        <v>1281.4413122601163</v>
      </c>
      <c r="F230" s="100"/>
      <c r="G230" s="97"/>
    </row>
    <row r="231" spans="2:7">
      <c r="B231" s="54">
        <v>46722</v>
      </c>
      <c r="C231" s="53">
        <v>967.52235262287059</v>
      </c>
      <c r="D231" s="53">
        <v>1093.0066577287653</v>
      </c>
      <c r="E231" s="53">
        <v>1279.5404458196515</v>
      </c>
      <c r="F231" s="100"/>
      <c r="G231" s="97"/>
    </row>
    <row r="232" spans="2:7">
      <c r="B232" s="54">
        <v>46753</v>
      </c>
      <c r="C232" s="53">
        <v>941.14808685103083</v>
      </c>
      <c r="D232" s="53">
        <v>1064.5699459360553</v>
      </c>
      <c r="E232" s="53">
        <v>1254.9296206424326</v>
      </c>
      <c r="F232" s="100"/>
      <c r="G232" s="97"/>
    </row>
    <row r="233" spans="2:7">
      <c r="B233" s="54">
        <v>46784</v>
      </c>
      <c r="C233" s="53">
        <v>988.26109004777766</v>
      </c>
      <c r="D233" s="53">
        <v>1107.4979964506483</v>
      </c>
      <c r="E233" s="53">
        <v>1301.7589442441968</v>
      </c>
      <c r="F233" s="100"/>
      <c r="G233" s="97"/>
    </row>
    <row r="234" spans="2:7">
      <c r="B234" s="54">
        <v>46813</v>
      </c>
      <c r="C234" s="53">
        <v>945.6378905628211</v>
      </c>
      <c r="D234" s="53">
        <v>1004.6705189347153</v>
      </c>
      <c r="E234" s="53">
        <v>1196.8333467571483</v>
      </c>
      <c r="F234" s="100"/>
      <c r="G234" s="97"/>
    </row>
    <row r="235" spans="2:7">
      <c r="B235" s="54">
        <v>46844</v>
      </c>
      <c r="C235" s="53">
        <v>951.45596675581521</v>
      </c>
      <c r="D235" s="53">
        <v>1010.3505471961885</v>
      </c>
      <c r="E235" s="53">
        <v>1201.1791020569385</v>
      </c>
      <c r="F235" s="100"/>
      <c r="G235" s="97"/>
    </row>
    <row r="236" spans="2:7">
      <c r="B236" s="54">
        <v>46874</v>
      </c>
      <c r="C236" s="53">
        <v>938.45780231268304</v>
      </c>
      <c r="D236" s="53">
        <v>997.31884863288917</v>
      </c>
      <c r="E236" s="53">
        <v>1188.6089708925779</v>
      </c>
      <c r="F236" s="100"/>
      <c r="G236" s="97"/>
    </row>
    <row r="237" spans="2:7">
      <c r="B237" s="54">
        <v>46905</v>
      </c>
      <c r="C237" s="53">
        <v>982.86389781696926</v>
      </c>
      <c r="D237" s="53">
        <v>1044.213350628308</v>
      </c>
      <c r="E237" s="53">
        <v>1236.3642162596022</v>
      </c>
      <c r="F237" s="100"/>
      <c r="G237" s="97"/>
    </row>
    <row r="238" spans="2:7">
      <c r="B238" s="54">
        <v>46935</v>
      </c>
      <c r="C238" s="53">
        <v>963.74782924026613</v>
      </c>
      <c r="D238" s="53">
        <v>1023.9273623469305</v>
      </c>
      <c r="E238" s="53">
        <v>1213.4244972609267</v>
      </c>
      <c r="F238" s="100"/>
      <c r="G238" s="97"/>
    </row>
    <row r="239" spans="2:7">
      <c r="B239" s="54">
        <v>46966</v>
      </c>
      <c r="C239" s="53">
        <v>971.45475549906109</v>
      </c>
      <c r="D239" s="53">
        <v>1032.7463251024001</v>
      </c>
      <c r="E239" s="53">
        <v>1224.0838655609905</v>
      </c>
      <c r="F239" s="100"/>
      <c r="G239" s="97"/>
    </row>
    <row r="240" spans="2:7">
      <c r="B240" s="54">
        <v>46997</v>
      </c>
      <c r="C240" s="53">
        <v>975.29400369817358</v>
      </c>
      <c r="D240" s="53">
        <v>1083.3234294167733</v>
      </c>
      <c r="E240" s="53">
        <v>1275.8426186035265</v>
      </c>
      <c r="F240" s="100"/>
      <c r="G240" s="97"/>
    </row>
    <row r="241" spans="2:7">
      <c r="B241" s="54">
        <v>47027</v>
      </c>
      <c r="C241" s="53">
        <v>951.55323645240753</v>
      </c>
      <c r="D241" s="53">
        <v>1058.416508599139</v>
      </c>
      <c r="E241" s="53">
        <v>1250.3360175780549</v>
      </c>
      <c r="F241" s="100"/>
      <c r="G241" s="97"/>
    </row>
    <row r="242" spans="2:7">
      <c r="B242" s="54">
        <v>47058</v>
      </c>
      <c r="C242" s="53">
        <v>974.53206319048411</v>
      </c>
      <c r="D242" s="53">
        <v>1093.0227124538246</v>
      </c>
      <c r="E242" s="53">
        <v>1285.2819827645064</v>
      </c>
      <c r="F242" s="100"/>
      <c r="G242" s="97"/>
    </row>
    <row r="243" spans="2:7">
      <c r="B243" s="54">
        <v>47088</v>
      </c>
      <c r="C243" s="53">
        <v>955.43351366943227</v>
      </c>
      <c r="D243" s="53">
        <v>1079.5689324575806</v>
      </c>
      <c r="E243" s="53">
        <v>1271.7430123667236</v>
      </c>
      <c r="F243" s="100"/>
      <c r="G243" s="97"/>
    </row>
    <row r="244" spans="2:7">
      <c r="B244" s="54">
        <v>47119</v>
      </c>
      <c r="C244" s="53">
        <v>913.68278940936898</v>
      </c>
      <c r="D244" s="53">
        <v>1054.158667122661</v>
      </c>
      <c r="E244" s="53">
        <v>1248.6829051173161</v>
      </c>
      <c r="F244" s="100"/>
      <c r="G244" s="97"/>
    </row>
    <row r="245" spans="2:7">
      <c r="B245" s="54">
        <v>47150</v>
      </c>
      <c r="C245" s="53">
        <v>957.67843753052307</v>
      </c>
      <c r="D245" s="53">
        <v>1101.8757386461416</v>
      </c>
      <c r="E245" s="53">
        <v>1300.8142558421291</v>
      </c>
      <c r="F245" s="100"/>
      <c r="G245" s="97"/>
    </row>
    <row r="246" spans="2:7">
      <c r="B246" s="54">
        <v>47178</v>
      </c>
      <c r="C246" s="53">
        <v>949.74987922065202</v>
      </c>
      <c r="D246" s="53">
        <v>1114.1827470574503</v>
      </c>
      <c r="E246" s="53">
        <v>1309.5211902017184</v>
      </c>
      <c r="F246" s="100"/>
      <c r="G246" s="97"/>
    </row>
    <row r="247" spans="2:7">
      <c r="B247" s="54">
        <v>47209</v>
      </c>
      <c r="C247" s="53">
        <v>927.1423488752871</v>
      </c>
      <c r="D247" s="53">
        <v>1116.7080579327699</v>
      </c>
      <c r="E247" s="53">
        <v>1311.0497392370373</v>
      </c>
      <c r="F247" s="100"/>
      <c r="G247" s="97"/>
    </row>
    <row r="248" spans="2:7">
      <c r="B248" s="54">
        <v>47239</v>
      </c>
      <c r="C248" s="53">
        <v>920.51099848680599</v>
      </c>
      <c r="D248" s="53">
        <v>1114.7852437263668</v>
      </c>
      <c r="E248" s="53">
        <v>1310.1836718860477</v>
      </c>
      <c r="F248" s="100"/>
      <c r="G248" s="97"/>
    </row>
    <row r="249" spans="2:7">
      <c r="B249" s="54">
        <v>47270</v>
      </c>
      <c r="C249" s="53">
        <v>964.20682256594887</v>
      </c>
      <c r="D249" s="53">
        <v>1161.178402894267</v>
      </c>
      <c r="E249" s="53">
        <v>1357.0283751081631</v>
      </c>
      <c r="F249" s="100"/>
      <c r="G249" s="97"/>
    </row>
    <row r="250" spans="2:7">
      <c r="B250" s="54">
        <v>47300</v>
      </c>
      <c r="C250" s="53">
        <v>945.22928856953047</v>
      </c>
      <c r="D250" s="53">
        <v>1123.1837832075385</v>
      </c>
      <c r="E250" s="53">
        <v>1319.9775196451837</v>
      </c>
      <c r="F250" s="100"/>
      <c r="G250" s="97"/>
    </row>
    <row r="251" spans="2:7">
      <c r="B251" s="54">
        <v>47331</v>
      </c>
      <c r="C251" s="53">
        <v>942.90544753333222</v>
      </c>
      <c r="D251" s="53">
        <v>1107.8133639749094</v>
      </c>
      <c r="E251" s="53">
        <v>1304.8289239011692</v>
      </c>
      <c r="F251" s="100"/>
      <c r="G251" s="97"/>
    </row>
    <row r="252" spans="2:7">
      <c r="B252" s="54">
        <v>47362</v>
      </c>
      <c r="C252" s="53">
        <v>959.23504220651694</v>
      </c>
      <c r="D252" s="53">
        <v>1160.4446607537179</v>
      </c>
      <c r="E252" s="53">
        <v>1359.1515424080594</v>
      </c>
      <c r="F252" s="100"/>
      <c r="G252" s="97"/>
    </row>
    <row r="253" spans="2:7">
      <c r="B253" s="54">
        <v>47392</v>
      </c>
      <c r="C253" s="53">
        <v>943.52108593401113</v>
      </c>
      <c r="D253" s="53">
        <v>1140.6524411272953</v>
      </c>
      <c r="E253" s="53">
        <v>1335.8906849444206</v>
      </c>
      <c r="F253" s="100"/>
      <c r="G253" s="97"/>
    </row>
    <row r="254" spans="2:7">
      <c r="B254" s="54">
        <v>47423</v>
      </c>
      <c r="C254" s="53">
        <v>959.58510108142252</v>
      </c>
      <c r="D254" s="53">
        <v>1149.2938730672765</v>
      </c>
      <c r="E254" s="53">
        <v>1345.3520941301201</v>
      </c>
      <c r="F254" s="100"/>
      <c r="G254" s="97"/>
    </row>
    <row r="255" spans="2:7">
      <c r="B255" s="54">
        <v>47453</v>
      </c>
      <c r="C255" s="53">
        <v>987.19998942657605</v>
      </c>
      <c r="D255" s="53">
        <v>1316.2508392526354</v>
      </c>
      <c r="E255" s="53">
        <v>1526.0041606923701</v>
      </c>
      <c r="F255" s="100"/>
      <c r="G255" s="97"/>
    </row>
    <row r="256" spans="2:7">
      <c r="B256" s="54">
        <v>47484</v>
      </c>
      <c r="C256" s="53">
        <v>969.71773041570736</v>
      </c>
      <c r="D256" s="53">
        <v>1291.5447713130889</v>
      </c>
      <c r="E256" s="53">
        <v>1496.4967412314613</v>
      </c>
      <c r="F256" s="100"/>
      <c r="G256" s="97"/>
    </row>
    <row r="257" spans="2:7">
      <c r="B257" s="54">
        <v>47515</v>
      </c>
      <c r="C257" s="53">
        <v>1016.7741290949044</v>
      </c>
      <c r="D257" s="53">
        <v>1337.5689846479286</v>
      </c>
      <c r="E257" s="53">
        <v>1552.126235462888</v>
      </c>
      <c r="F257" s="100"/>
      <c r="G257" s="97"/>
    </row>
    <row r="258" spans="2:7">
      <c r="B258" s="54">
        <v>47543</v>
      </c>
      <c r="C258" s="53">
        <v>908.97275625203577</v>
      </c>
      <c r="D258" s="53">
        <v>1010.362161826887</v>
      </c>
      <c r="E258" s="53">
        <v>1204.1840837786001</v>
      </c>
      <c r="F258" s="100"/>
      <c r="G258" s="97"/>
    </row>
    <row r="259" spans="2:7">
      <c r="B259" s="54">
        <v>47574</v>
      </c>
      <c r="C259" s="53">
        <v>878.35284706243897</v>
      </c>
      <c r="D259" s="53">
        <v>1010.6086958025925</v>
      </c>
      <c r="E259" s="53">
        <v>1203.79408964443</v>
      </c>
      <c r="F259" s="100"/>
      <c r="G259" s="97"/>
    </row>
    <row r="260" spans="2:7">
      <c r="B260" s="54">
        <v>47604</v>
      </c>
      <c r="C260" s="53">
        <v>903.47814708850115</v>
      </c>
      <c r="D260" s="53">
        <v>1035.2082049905734</v>
      </c>
      <c r="E260" s="53">
        <v>1226.4450762045376</v>
      </c>
      <c r="F260" s="100"/>
      <c r="G260" s="97"/>
    </row>
    <row r="261" spans="2:7">
      <c r="B261" s="54">
        <v>47635</v>
      </c>
      <c r="C261" s="53">
        <v>929.92100802653511</v>
      </c>
      <c r="D261" s="53">
        <v>1070.1881761769966</v>
      </c>
      <c r="E261" s="53">
        <v>1262.0019034884936</v>
      </c>
      <c r="F261" s="100"/>
      <c r="G261" s="97"/>
    </row>
    <row r="262" spans="2:7">
      <c r="B262" s="54">
        <v>47665</v>
      </c>
      <c r="C262" s="53">
        <v>894.4272113824893</v>
      </c>
      <c r="D262" s="53">
        <v>1033.9167139441881</v>
      </c>
      <c r="E262" s="53">
        <v>1225.311081207487</v>
      </c>
      <c r="F262" s="100"/>
      <c r="G262" s="97"/>
    </row>
    <row r="263" spans="2:7">
      <c r="B263" s="54">
        <v>47696</v>
      </c>
      <c r="C263" s="53">
        <v>901.01866488933365</v>
      </c>
      <c r="D263" s="53">
        <v>1044.8777270448873</v>
      </c>
      <c r="E263" s="53">
        <v>1236.4049119961048</v>
      </c>
      <c r="F263" s="100"/>
      <c r="G263" s="97"/>
    </row>
    <row r="264" spans="2:7">
      <c r="B264" s="54">
        <v>47727</v>
      </c>
      <c r="C264" s="53">
        <v>922.20374353555337</v>
      </c>
      <c r="D264" s="53">
        <v>1068.627241951993</v>
      </c>
      <c r="E264" s="53">
        <v>1264.9215205512075</v>
      </c>
      <c r="F264" s="100"/>
      <c r="G264" s="97"/>
    </row>
    <row r="265" spans="2:7">
      <c r="B265" s="54">
        <v>47757</v>
      </c>
      <c r="C265" s="53">
        <v>898.94077556621255</v>
      </c>
      <c r="D265" s="53">
        <v>1043.9855438344248</v>
      </c>
      <c r="E265" s="53">
        <v>1237.0393866444533</v>
      </c>
      <c r="F265" s="100"/>
      <c r="G265" s="97"/>
    </row>
    <row r="266" spans="2:7">
      <c r="B266" s="54">
        <v>47788</v>
      </c>
      <c r="C266" s="53">
        <v>926.1286514332013</v>
      </c>
      <c r="D266" s="53">
        <v>1069.4803033778521</v>
      </c>
      <c r="E266" s="53">
        <v>1264.1766136039928</v>
      </c>
      <c r="F266" s="100"/>
      <c r="G266" s="97"/>
    </row>
    <row r="267" spans="2:7">
      <c r="B267" s="54">
        <v>47818</v>
      </c>
      <c r="C267" s="53">
        <v>909.41325515279311</v>
      </c>
      <c r="D267" s="53">
        <v>1050.4344647130063</v>
      </c>
      <c r="E267" s="53">
        <v>1241.5294344575409</v>
      </c>
      <c r="F267" s="100"/>
      <c r="G267" s="97"/>
    </row>
    <row r="268" spans="2:7">
      <c r="B268" s="54">
        <v>47849</v>
      </c>
      <c r="C268" s="53">
        <v>883.86375198932797</v>
      </c>
      <c r="D268" s="53">
        <v>1028.2014011734107</v>
      </c>
      <c r="E268" s="53">
        <v>1219.9013798801248</v>
      </c>
      <c r="F268" s="100"/>
      <c r="G268" s="97"/>
    </row>
    <row r="269" spans="2:7">
      <c r="B269" s="54">
        <v>47880</v>
      </c>
      <c r="C269" s="53">
        <v>923.97957650287651</v>
      </c>
      <c r="D269" s="53">
        <v>1072.4887357222253</v>
      </c>
      <c r="E269" s="53">
        <v>1271.2862376387161</v>
      </c>
      <c r="F269" s="100"/>
      <c r="G269" s="97"/>
    </row>
    <row r="270" spans="2:7">
      <c r="B270" s="54">
        <v>47908</v>
      </c>
      <c r="C270" s="53">
        <v>894.55360461883083</v>
      </c>
      <c r="D270" s="53">
        <v>1048.6239432733162</v>
      </c>
      <c r="E270" s="53">
        <v>1242.2217076872832</v>
      </c>
      <c r="F270" s="100"/>
      <c r="G270" s="97"/>
    </row>
    <row r="271" spans="2:7">
      <c r="B271" s="54">
        <v>47939</v>
      </c>
      <c r="C271" s="53">
        <v>895.63893839600189</v>
      </c>
      <c r="D271" s="53">
        <v>1050.10671875202</v>
      </c>
      <c r="E271" s="53">
        <v>1245.6088210573826</v>
      </c>
      <c r="F271" s="100"/>
      <c r="G271" s="97"/>
    </row>
    <row r="272" spans="2:7">
      <c r="B272" s="54">
        <v>47969</v>
      </c>
      <c r="C272" s="53">
        <v>854.61804364679426</v>
      </c>
      <c r="D272" s="53">
        <v>1015.0677775732111</v>
      </c>
      <c r="E272" s="53">
        <v>1209.0579544262055</v>
      </c>
      <c r="F272" s="100"/>
      <c r="G272" s="97"/>
    </row>
    <row r="273" spans="2:7">
      <c r="B273" s="54">
        <v>48000</v>
      </c>
      <c r="C273" s="53">
        <v>918.32394060466049</v>
      </c>
      <c r="D273" s="53">
        <v>1083.9076155727007</v>
      </c>
      <c r="E273" s="53">
        <v>1279.4179906313814</v>
      </c>
      <c r="F273" s="100"/>
      <c r="G273" s="97"/>
    </row>
    <row r="274" spans="2:7">
      <c r="B274" s="54">
        <v>48030</v>
      </c>
      <c r="C274" s="53">
        <v>897.31044466472247</v>
      </c>
      <c r="D274" s="53">
        <v>1062.6268316248218</v>
      </c>
      <c r="E274" s="53">
        <v>1255.1321753724881</v>
      </c>
      <c r="F274" s="100"/>
      <c r="G274" s="97"/>
    </row>
    <row r="275" spans="2:7">
      <c r="B275" s="54">
        <v>48061</v>
      </c>
      <c r="C275" s="53">
        <v>900.61873010959448</v>
      </c>
      <c r="D275" s="53">
        <v>1066.3616200766139</v>
      </c>
      <c r="E275" s="53">
        <v>1259.6822617022117</v>
      </c>
      <c r="F275" s="100"/>
      <c r="G275" s="97"/>
    </row>
    <row r="276" spans="2:7">
      <c r="B276" s="54">
        <v>48092</v>
      </c>
      <c r="C276" s="53">
        <v>919.86903669851176</v>
      </c>
      <c r="D276" s="53">
        <v>1084.216250723226</v>
      </c>
      <c r="E276" s="53">
        <v>1281.5124752122363</v>
      </c>
      <c r="F276" s="100"/>
      <c r="G276" s="97"/>
    </row>
    <row r="277" spans="2:7">
      <c r="B277" s="54">
        <v>48122</v>
      </c>
      <c r="C277" s="53">
        <v>894.54022478907336</v>
      </c>
      <c r="D277" s="53">
        <v>1057.3812368448209</v>
      </c>
      <c r="E277" s="53">
        <v>1251.2118488890681</v>
      </c>
      <c r="F277" s="100"/>
      <c r="G277" s="97"/>
    </row>
    <row r="278" spans="2:7">
      <c r="B278" s="54">
        <v>48153</v>
      </c>
      <c r="C278" s="53">
        <v>931.55138859858084</v>
      </c>
      <c r="D278" s="53">
        <v>1092.7805600642887</v>
      </c>
      <c r="E278" s="53">
        <v>1291.045262490778</v>
      </c>
      <c r="F278" s="100"/>
      <c r="G278" s="97"/>
    </row>
    <row r="279" spans="2:7">
      <c r="B279" s="54">
        <v>48183</v>
      </c>
      <c r="C279" s="53">
        <v>899.39614724393357</v>
      </c>
      <c r="D279" s="53">
        <v>1053.8357221808092</v>
      </c>
      <c r="E279" s="53">
        <v>1248.3666979353895</v>
      </c>
      <c r="F279" s="100"/>
      <c r="G279" s="97"/>
    </row>
    <row r="280" spans="2:7">
      <c r="B280" s="54">
        <v>48214</v>
      </c>
      <c r="C280" s="53">
        <v>867.01293013847783</v>
      </c>
      <c r="D280" s="53">
        <v>1022.6886973813234</v>
      </c>
      <c r="E280" s="53">
        <v>1217.3584744775803</v>
      </c>
      <c r="F280" s="100"/>
      <c r="G280" s="97"/>
    </row>
    <row r="281" spans="2:7">
      <c r="B281" s="54">
        <v>48245</v>
      </c>
      <c r="C281" s="53">
        <v>919.64281072411256</v>
      </c>
      <c r="D281" s="53">
        <v>1071.9396109192778</v>
      </c>
      <c r="E281" s="53">
        <v>1271.7486803700406</v>
      </c>
      <c r="F281" s="100"/>
      <c r="G281" s="97"/>
    </row>
    <row r="282" spans="2:7">
      <c r="B282" s="54">
        <v>48274</v>
      </c>
      <c r="C282" s="53">
        <v>893.9962535559448</v>
      </c>
      <c r="D282" s="53">
        <v>1057.8615651312034</v>
      </c>
      <c r="E282" s="53">
        <v>1253.5491729059115</v>
      </c>
      <c r="F282" s="100"/>
      <c r="G282" s="97"/>
    </row>
    <row r="283" spans="2:7">
      <c r="B283" s="54">
        <v>48305</v>
      </c>
      <c r="C283" s="53">
        <v>879.56341178536081</v>
      </c>
      <c r="D283" s="53">
        <v>1043.694234718748</v>
      </c>
      <c r="E283" s="53">
        <v>1240.8330302646448</v>
      </c>
      <c r="F283" s="100"/>
      <c r="G283" s="97"/>
    </row>
    <row r="284" spans="2:7">
      <c r="B284" s="54">
        <v>48335</v>
      </c>
      <c r="C284" s="53">
        <v>872.47451662866558</v>
      </c>
      <c r="D284" s="53">
        <v>1041.0264783907226</v>
      </c>
      <c r="E284" s="53">
        <v>1236.5290029113371</v>
      </c>
      <c r="F284" s="100"/>
      <c r="G284" s="97"/>
    </row>
    <row r="285" spans="2:7">
      <c r="B285" s="54">
        <v>48366</v>
      </c>
      <c r="C285" s="53">
        <v>915.09955956356907</v>
      </c>
      <c r="D285" s="53">
        <v>1088.2796023401152</v>
      </c>
      <c r="E285" s="53">
        <v>1288.3895089210741</v>
      </c>
      <c r="F285" s="100"/>
      <c r="G285" s="97"/>
    </row>
    <row r="286" spans="2:7">
      <c r="B286" s="54">
        <v>48396</v>
      </c>
      <c r="C286" s="53">
        <v>899.19191447454875</v>
      </c>
      <c r="D286" s="53">
        <v>1068.3560506351162</v>
      </c>
      <c r="E286" s="53">
        <v>1266.3778485471435</v>
      </c>
      <c r="F286" s="100"/>
      <c r="G286" s="97"/>
    </row>
    <row r="287" spans="2:7">
      <c r="B287" s="54">
        <v>48427</v>
      </c>
      <c r="C287" s="53">
        <v>909.96583676128637</v>
      </c>
      <c r="D287" s="53">
        <v>1074.5848416156689</v>
      </c>
      <c r="E287" s="53">
        <v>1274.2165228332308</v>
      </c>
      <c r="F287" s="100"/>
      <c r="G287" s="97"/>
    </row>
    <row r="288" spans="2:7">
      <c r="B288" s="54">
        <v>48458</v>
      </c>
      <c r="C288" s="53">
        <v>939.22644443546574</v>
      </c>
      <c r="D288" s="53">
        <v>1194.4744435423288</v>
      </c>
      <c r="E288" s="53">
        <v>1397.1691816995472</v>
      </c>
      <c r="F288" s="100"/>
      <c r="G288" s="97"/>
    </row>
    <row r="289" spans="2:7">
      <c r="B289" s="54">
        <v>48488</v>
      </c>
      <c r="C289" s="53">
        <v>916.44604100985202</v>
      </c>
      <c r="D289" s="53">
        <v>1169.0707948160511</v>
      </c>
      <c r="E289" s="53">
        <v>1368.5971018290786</v>
      </c>
      <c r="F289" s="100"/>
      <c r="G289" s="97"/>
    </row>
    <row r="290" spans="2:7">
      <c r="B290" s="54">
        <v>48519</v>
      </c>
      <c r="C290" s="53">
        <v>939.96715019244232</v>
      </c>
      <c r="D290" s="53">
        <v>1207.3888124452228</v>
      </c>
      <c r="E290" s="53">
        <v>1410.2722707134506</v>
      </c>
      <c r="F290" s="100"/>
      <c r="G290" s="97"/>
    </row>
    <row r="291" spans="2:7">
      <c r="B291" s="54">
        <v>48549</v>
      </c>
      <c r="C291" s="53">
        <v>915.37585750954725</v>
      </c>
      <c r="D291" s="53">
        <v>1191.9622061409862</v>
      </c>
      <c r="E291" s="53">
        <v>1390.8524796232389</v>
      </c>
      <c r="F291" s="100"/>
      <c r="G291" s="97"/>
    </row>
    <row r="292" spans="2:7">
      <c r="B292" s="54">
        <v>48580</v>
      </c>
      <c r="C292" s="53">
        <v>885.54955129991231</v>
      </c>
      <c r="D292" s="53">
        <v>1166.3955064291454</v>
      </c>
      <c r="E292" s="53">
        <v>1368.5532112351361</v>
      </c>
      <c r="F292" s="100"/>
      <c r="G292" s="97"/>
    </row>
    <row r="293" spans="2:7">
      <c r="B293" s="54">
        <v>48611</v>
      </c>
      <c r="C293" s="53">
        <v>926.17410556797677</v>
      </c>
      <c r="D293" s="53">
        <v>1199.7489882590503</v>
      </c>
      <c r="E293" s="53">
        <v>1407.9572631419612</v>
      </c>
      <c r="F293" s="100"/>
      <c r="G293" s="97"/>
    </row>
    <row r="294" spans="2:7">
      <c r="B294" s="54">
        <v>48639</v>
      </c>
      <c r="C294" s="53">
        <v>898.01415295802553</v>
      </c>
      <c r="D294" s="53">
        <v>1061.7880874965413</v>
      </c>
      <c r="E294" s="53">
        <v>1264.2816537580707</v>
      </c>
      <c r="F294" s="100"/>
      <c r="G294" s="97"/>
    </row>
    <row r="295" spans="2:7">
      <c r="B295" s="54">
        <v>48670</v>
      </c>
      <c r="C295" s="53">
        <v>903.79056795021381</v>
      </c>
      <c r="D295" s="53">
        <v>1067.9773857578245</v>
      </c>
      <c r="E295" s="53">
        <v>1269.2288501009616</v>
      </c>
      <c r="F295" s="100"/>
      <c r="G295" s="97"/>
    </row>
    <row r="296" spans="2:7">
      <c r="B296" s="54">
        <v>48700</v>
      </c>
      <c r="C296" s="53">
        <v>881.76572985381142</v>
      </c>
      <c r="D296" s="53">
        <v>1055.4412748549446</v>
      </c>
      <c r="E296" s="53">
        <v>1255.2162890223678</v>
      </c>
      <c r="F296" s="100"/>
      <c r="G296" s="97"/>
    </row>
    <row r="297" spans="2:7">
      <c r="B297" s="54">
        <v>48731</v>
      </c>
      <c r="C297" s="53">
        <v>906.19709964494416</v>
      </c>
      <c r="D297" s="53">
        <v>1087.775935220825</v>
      </c>
      <c r="E297" s="53">
        <v>1291.0317456878665</v>
      </c>
      <c r="F297" s="100"/>
      <c r="G297" s="97"/>
    </row>
    <row r="298" spans="2:7">
      <c r="B298" s="54">
        <v>48761</v>
      </c>
      <c r="C298" s="53">
        <v>904.56030631834801</v>
      </c>
      <c r="D298" s="53">
        <v>1083.4810327865664</v>
      </c>
      <c r="E298" s="53">
        <v>1283.8896256772016</v>
      </c>
      <c r="F298" s="100"/>
      <c r="G298" s="97"/>
    </row>
    <row r="299" spans="2:7">
      <c r="B299" s="54">
        <v>48792</v>
      </c>
      <c r="C299" s="53">
        <v>921.01355748949391</v>
      </c>
      <c r="D299" s="53">
        <v>1094.8397243095933</v>
      </c>
      <c r="E299" s="53">
        <v>1299.3090115282409</v>
      </c>
      <c r="F299" s="100"/>
      <c r="G299" s="97"/>
    </row>
    <row r="300" spans="2:7">
      <c r="B300" s="54">
        <v>48823</v>
      </c>
      <c r="C300" s="53">
        <v>945.49869206369829</v>
      </c>
      <c r="D300" s="53">
        <v>1110.070533527444</v>
      </c>
      <c r="E300" s="53">
        <v>1317.2633032364722</v>
      </c>
      <c r="F300" s="100"/>
      <c r="G300" s="97"/>
    </row>
    <row r="301" spans="2:7">
      <c r="B301" s="54">
        <v>48853</v>
      </c>
      <c r="C301" s="53">
        <v>920.64237753895759</v>
      </c>
      <c r="D301" s="53">
        <v>1083.4944363673198</v>
      </c>
      <c r="E301" s="53">
        <v>1287.5296423174518</v>
      </c>
      <c r="F301" s="100"/>
      <c r="G301" s="97"/>
    </row>
    <row r="302" spans="2:7">
      <c r="B302" s="54">
        <v>48884</v>
      </c>
      <c r="C302" s="53">
        <v>947.02711014859199</v>
      </c>
      <c r="D302" s="53">
        <v>1109.2335574710373</v>
      </c>
      <c r="E302" s="53">
        <v>1314.2038226395682</v>
      </c>
      <c r="F302" s="100"/>
      <c r="G302" s="97"/>
    </row>
    <row r="303" spans="2:7">
      <c r="B303" s="54">
        <v>48914</v>
      </c>
      <c r="C303" s="53">
        <v>917.29884665704367</v>
      </c>
      <c r="D303" s="53">
        <v>1076.6450086289576</v>
      </c>
      <c r="E303" s="53">
        <v>1276.817672199249</v>
      </c>
      <c r="F303" s="100"/>
      <c r="G303" s="97"/>
    </row>
    <row r="304" spans="2:7">
      <c r="B304" s="54">
        <v>48945</v>
      </c>
      <c r="C304" s="53">
        <v>917.7085581580958</v>
      </c>
      <c r="D304" s="53">
        <v>1079.1161303233314</v>
      </c>
      <c r="E304" s="53">
        <v>1364.8921474613212</v>
      </c>
      <c r="F304" s="100"/>
      <c r="G304" s="97"/>
    </row>
    <row r="305" spans="2:7">
      <c r="B305" s="54">
        <v>48976</v>
      </c>
      <c r="C305" s="53">
        <v>945.56085172454038</v>
      </c>
      <c r="D305" s="53">
        <v>1113.3664017195217</v>
      </c>
      <c r="E305" s="53">
        <v>1412.4956110590929</v>
      </c>
      <c r="F305" s="100"/>
      <c r="G305" s="97"/>
    </row>
    <row r="306" spans="2:7">
      <c r="B306" s="54">
        <v>49004</v>
      </c>
      <c r="C306" s="53">
        <v>922.33136467833981</v>
      </c>
      <c r="D306" s="53">
        <v>1086.9387015487789</v>
      </c>
      <c r="E306" s="53">
        <v>1309.9714136872283</v>
      </c>
      <c r="F306" s="100"/>
      <c r="G306" s="97"/>
    </row>
    <row r="307" spans="2:7">
      <c r="B307" s="54">
        <v>49035</v>
      </c>
      <c r="C307" s="53">
        <v>910.351295470526</v>
      </c>
      <c r="D307" s="53">
        <v>1075.3958883591367</v>
      </c>
      <c r="E307" s="53">
        <v>1304.0691319785096</v>
      </c>
      <c r="F307" s="100"/>
      <c r="G307" s="97"/>
    </row>
    <row r="308" spans="2:7">
      <c r="B308" s="54">
        <v>49065</v>
      </c>
      <c r="C308" s="53">
        <v>925.21462483469543</v>
      </c>
      <c r="D308" s="53">
        <v>1089.3743373413472</v>
      </c>
      <c r="E308" s="53">
        <v>1302.6542498689782</v>
      </c>
      <c r="F308" s="100"/>
      <c r="G308" s="97"/>
    </row>
    <row r="309" spans="2:7">
      <c r="B309" s="54">
        <v>49096</v>
      </c>
      <c r="C309" s="53">
        <v>906.83446204951747</v>
      </c>
      <c r="D309" s="53">
        <v>1073.4444517742352</v>
      </c>
      <c r="E309" s="53">
        <v>1315.5716976516114</v>
      </c>
      <c r="F309" s="100"/>
      <c r="G309" s="97"/>
    </row>
    <row r="310" spans="2:7">
      <c r="B310" s="54">
        <v>49126</v>
      </c>
      <c r="C310" s="53">
        <v>911.34110944523695</v>
      </c>
      <c r="D310" s="53">
        <v>1105.7801429081246</v>
      </c>
      <c r="E310" s="53">
        <v>1310.188023753574</v>
      </c>
      <c r="F310" s="100"/>
      <c r="G310" s="97"/>
    </row>
    <row r="311" spans="2:7">
      <c r="B311" s="54">
        <v>49157</v>
      </c>
      <c r="C311" s="53">
        <v>927.5626600279985</v>
      </c>
      <c r="D311" s="53">
        <v>1118.736781363102</v>
      </c>
      <c r="E311" s="53">
        <v>1325.7380487437681</v>
      </c>
      <c r="F311" s="100"/>
      <c r="G311" s="97"/>
    </row>
    <row r="312" spans="2:7">
      <c r="B312" s="54">
        <v>49188</v>
      </c>
      <c r="C312" s="53">
        <v>951.8484925931408</v>
      </c>
      <c r="D312" s="53">
        <v>1167.5352512862328</v>
      </c>
      <c r="E312" s="53">
        <v>1378.3958018593753</v>
      </c>
      <c r="F312" s="100"/>
      <c r="G312" s="97"/>
    </row>
    <row r="313" spans="2:7">
      <c r="B313" s="54">
        <v>49218</v>
      </c>
      <c r="C313" s="53">
        <v>922.95006937022583</v>
      </c>
      <c r="D313" s="53">
        <v>1136.0602765262681</v>
      </c>
      <c r="E313" s="53">
        <v>1344.227020820369</v>
      </c>
      <c r="F313" s="100"/>
      <c r="G313" s="97"/>
    </row>
    <row r="314" spans="2:7">
      <c r="B314" s="54">
        <v>49249</v>
      </c>
      <c r="C314" s="53">
        <v>950.0307634245346</v>
      </c>
      <c r="D314" s="53">
        <v>1163.9614213345146</v>
      </c>
      <c r="E314" s="53">
        <v>1375.845999624285</v>
      </c>
      <c r="F314" s="100"/>
      <c r="G314" s="97"/>
    </row>
    <row r="315" spans="2:7">
      <c r="B315" s="54">
        <v>49279</v>
      </c>
      <c r="C315" s="53">
        <v>946.12456698243989</v>
      </c>
      <c r="D315" s="53">
        <v>1186.807986806604</v>
      </c>
      <c r="E315" s="53">
        <v>1398.8245804466628</v>
      </c>
      <c r="F315" s="100"/>
      <c r="G315" s="97"/>
    </row>
    <row r="316" spans="2:7">
      <c r="B316" s="54">
        <v>49310</v>
      </c>
      <c r="C316" s="53">
        <v>919.97584373860082</v>
      </c>
      <c r="D316" s="53">
        <v>1160.861912753337</v>
      </c>
      <c r="E316" s="53">
        <v>1388.1648845849049</v>
      </c>
      <c r="F316" s="100"/>
      <c r="G316" s="97"/>
    </row>
    <row r="317" spans="2:7">
      <c r="B317" s="54">
        <v>49341</v>
      </c>
      <c r="C317" s="53">
        <v>963.80016169322505</v>
      </c>
      <c r="D317" s="53">
        <v>1205.8109081630616</v>
      </c>
      <c r="E317" s="53">
        <v>1442.4635135863832</v>
      </c>
      <c r="F317" s="100"/>
      <c r="G317" s="97"/>
    </row>
    <row r="318" spans="2:7">
      <c r="B318" s="54">
        <v>49369</v>
      </c>
      <c r="C318" s="53">
        <v>925.26883775912108</v>
      </c>
      <c r="D318" s="53">
        <v>1103.4779899662281</v>
      </c>
      <c r="E318" s="53">
        <v>1317.8220454415641</v>
      </c>
      <c r="F318" s="100"/>
      <c r="G318" s="97"/>
    </row>
    <row r="319" spans="2:7">
      <c r="B319" s="54">
        <v>49400</v>
      </c>
      <c r="C319" s="53">
        <v>930.15968751346668</v>
      </c>
      <c r="D319" s="53">
        <v>1108.8027525906155</v>
      </c>
      <c r="E319" s="53">
        <v>1324.1936618626719</v>
      </c>
      <c r="F319" s="100"/>
      <c r="G319" s="97"/>
    </row>
    <row r="320" spans="2:7">
      <c r="B320" s="54">
        <v>49430</v>
      </c>
      <c r="C320" s="53">
        <v>893.80046799233753</v>
      </c>
      <c r="D320" s="53">
        <v>1075.855325787425</v>
      </c>
      <c r="E320" s="53">
        <v>1287.5723086103299</v>
      </c>
      <c r="F320" s="100"/>
      <c r="G320" s="97"/>
    </row>
    <row r="321" spans="2:7">
      <c r="B321" s="54">
        <v>49461</v>
      </c>
      <c r="C321" s="53">
        <v>945.40802509165178</v>
      </c>
      <c r="D321" s="53">
        <v>1133.5439248608086</v>
      </c>
      <c r="E321" s="53">
        <v>1354.829589927705</v>
      </c>
      <c r="F321" s="100"/>
      <c r="G321" s="97"/>
    </row>
    <row r="322" spans="2:7">
      <c r="B322" s="54">
        <v>49491</v>
      </c>
      <c r="C322" s="53">
        <v>932.81955771919274</v>
      </c>
      <c r="D322" s="53">
        <v>1124.8407608276443</v>
      </c>
      <c r="E322" s="53">
        <v>1337.8093645388051</v>
      </c>
      <c r="F322" s="100"/>
      <c r="G322" s="97"/>
    </row>
    <row r="323" spans="2:7">
      <c r="B323" s="54">
        <v>49522</v>
      </c>
      <c r="C323" s="53">
        <v>944.25780961376893</v>
      </c>
      <c r="D323" s="53">
        <v>1134.9918883309099</v>
      </c>
      <c r="E323" s="53">
        <v>1348.0778701418544</v>
      </c>
      <c r="F323" s="100"/>
      <c r="G323" s="97"/>
    </row>
    <row r="324" spans="2:7">
      <c r="B324" s="54">
        <v>49553</v>
      </c>
      <c r="C324" s="53">
        <v>958.55649712680849</v>
      </c>
      <c r="D324" s="53">
        <v>1171.4427006031062</v>
      </c>
      <c r="E324" s="53">
        <v>1388.3264848680776</v>
      </c>
      <c r="F324" s="100"/>
      <c r="G324" s="97"/>
    </row>
    <row r="325" spans="2:7">
      <c r="B325" s="54">
        <v>49583</v>
      </c>
      <c r="C325" s="53">
        <v>934.48650622361936</v>
      </c>
      <c r="D325" s="53">
        <v>1145.0704826814301</v>
      </c>
      <c r="E325" s="53">
        <v>1359.7356361383377</v>
      </c>
      <c r="F325" s="100"/>
      <c r="G325" s="97"/>
    </row>
    <row r="326" spans="2:7">
      <c r="B326" s="54">
        <v>49614</v>
      </c>
      <c r="C326" s="53">
        <v>960.20791348660407</v>
      </c>
      <c r="D326" s="53">
        <v>1173.2845280944646</v>
      </c>
      <c r="E326" s="53">
        <v>1390.3438021654949</v>
      </c>
      <c r="F326" s="100"/>
      <c r="G326" s="97"/>
    </row>
    <row r="327" spans="2:7">
      <c r="B327" s="54">
        <v>49644</v>
      </c>
      <c r="C327" s="53">
        <v>944.92216927941388</v>
      </c>
      <c r="D327" s="53">
        <v>1162.220659902835</v>
      </c>
      <c r="E327" s="53">
        <v>1376.3537742936805</v>
      </c>
      <c r="F327" s="100"/>
      <c r="G327" s="97"/>
    </row>
    <row r="328" spans="2:7">
      <c r="B328" s="54">
        <v>49675</v>
      </c>
      <c r="C328" s="53">
        <v>909.37571986952946</v>
      </c>
      <c r="D328" s="53">
        <v>1129.0831964014985</v>
      </c>
      <c r="E328" s="53">
        <v>1362.8393963298965</v>
      </c>
      <c r="F328" s="100"/>
      <c r="G328" s="97"/>
    </row>
    <row r="329" spans="2:7">
      <c r="B329" s="54">
        <v>49706</v>
      </c>
      <c r="C329" s="53">
        <v>955.56166988821496</v>
      </c>
      <c r="D329" s="53">
        <v>1176.7745115748157</v>
      </c>
      <c r="E329" s="53">
        <v>1420.9672937981866</v>
      </c>
      <c r="F329" s="100"/>
      <c r="G329" s="97"/>
    </row>
    <row r="330" spans="2:7">
      <c r="B330" s="54">
        <v>49735</v>
      </c>
      <c r="C330" s="53">
        <v>933.96339571346209</v>
      </c>
      <c r="D330" s="53">
        <v>1122.5369979185739</v>
      </c>
      <c r="E330" s="53">
        <v>1341.7162399794699</v>
      </c>
      <c r="F330" s="100"/>
      <c r="G330" s="97"/>
    </row>
    <row r="331" spans="2:7">
      <c r="B331" s="54">
        <v>49766</v>
      </c>
      <c r="C331" s="53">
        <v>937.34449547224472</v>
      </c>
      <c r="D331" s="53">
        <v>1126.2885438363405</v>
      </c>
      <c r="E331" s="53">
        <v>1346.5629397835155</v>
      </c>
      <c r="F331" s="100"/>
      <c r="G331" s="97"/>
    </row>
    <row r="332" spans="2:7">
      <c r="B332" s="54">
        <v>49796</v>
      </c>
      <c r="C332" s="53">
        <v>927.86291235016608</v>
      </c>
      <c r="D332" s="53">
        <v>1121.0477963568137</v>
      </c>
      <c r="E332" s="53">
        <v>1336.7312736478987</v>
      </c>
      <c r="F332" s="100"/>
      <c r="G332" s="97"/>
    </row>
    <row r="333" spans="2:7">
      <c r="B333" s="54">
        <v>49827</v>
      </c>
      <c r="C333" s="53">
        <v>963.20068473490869</v>
      </c>
      <c r="D333" s="53">
        <v>1161.9782082171157</v>
      </c>
      <c r="E333" s="53">
        <v>1387.2272330790693</v>
      </c>
      <c r="F333" s="100"/>
      <c r="G333" s="97"/>
    </row>
    <row r="334" spans="2:7">
      <c r="B334" s="54">
        <v>49857</v>
      </c>
      <c r="C334" s="53">
        <v>945.83476147344629</v>
      </c>
      <c r="D334" s="53">
        <v>1149.4441543179209</v>
      </c>
      <c r="E334" s="53">
        <v>1364.9779012857987</v>
      </c>
      <c r="F334" s="100"/>
      <c r="G334" s="97"/>
    </row>
    <row r="335" spans="2:7">
      <c r="B335" s="54">
        <v>49888</v>
      </c>
      <c r="C335" s="53">
        <v>948.51719241874844</v>
      </c>
      <c r="D335" s="53">
        <v>1149.7045536752985</v>
      </c>
      <c r="E335" s="53">
        <v>1367.0025802005753</v>
      </c>
      <c r="F335" s="100"/>
      <c r="G335" s="97"/>
    </row>
    <row r="336" spans="2:7">
      <c r="B336" s="54">
        <v>49919</v>
      </c>
      <c r="C336" s="53">
        <v>979.02947709736657</v>
      </c>
      <c r="D336" s="53">
        <v>1206.2464928531558</v>
      </c>
      <c r="E336" s="53">
        <v>1428.5267467262343</v>
      </c>
      <c r="F336" s="100"/>
      <c r="G336" s="97"/>
    </row>
    <row r="337" spans="2:7">
      <c r="B337" s="54">
        <v>49949</v>
      </c>
      <c r="C337" s="53">
        <v>951.20470907363722</v>
      </c>
      <c r="D337" s="53">
        <v>1175.9227218774067</v>
      </c>
      <c r="E337" s="53">
        <v>1393.4552152323713</v>
      </c>
      <c r="F337" s="100"/>
      <c r="G337" s="97"/>
    </row>
    <row r="338" spans="2:7">
      <c r="B338" s="54">
        <v>49980</v>
      </c>
      <c r="C338" s="53">
        <v>975.64251227951604</v>
      </c>
      <c r="D338" s="53">
        <v>1203.7052334199561</v>
      </c>
      <c r="E338" s="53">
        <v>1423.5713065687764</v>
      </c>
      <c r="F338" s="100"/>
      <c r="G338" s="97"/>
    </row>
    <row r="339" spans="2:7">
      <c r="B339" s="54">
        <v>50010</v>
      </c>
      <c r="C339" s="53">
        <v>955.81036998298055</v>
      </c>
      <c r="D339" s="53">
        <v>1189.4100776286166</v>
      </c>
      <c r="E339" s="53">
        <v>1405.8928787389916</v>
      </c>
      <c r="F339" s="100"/>
      <c r="G339" s="97"/>
    </row>
    <row r="340" spans="2:7">
      <c r="B340" s="54">
        <v>50041</v>
      </c>
      <c r="C340" s="53">
        <v>929.25843170678172</v>
      </c>
      <c r="D340" s="53">
        <v>1162.9161607861358</v>
      </c>
      <c r="E340" s="53">
        <v>1403.4895799445151</v>
      </c>
      <c r="F340" s="100"/>
      <c r="G340" s="97"/>
    </row>
    <row r="341" spans="2:7">
      <c r="B341" s="54">
        <v>50072</v>
      </c>
      <c r="C341" s="53">
        <v>983.7908934976291</v>
      </c>
      <c r="D341" s="53">
        <v>1218.3659531282003</v>
      </c>
      <c r="E341" s="53">
        <v>1469.6980771380859</v>
      </c>
      <c r="F341" s="100"/>
      <c r="G341" s="97"/>
    </row>
    <row r="342" spans="2:7">
      <c r="B342" s="54">
        <v>50100</v>
      </c>
      <c r="C342" s="53">
        <v>939.8661020067334</v>
      </c>
      <c r="D342" s="53">
        <v>1134.199561549518</v>
      </c>
      <c r="E342" s="53">
        <v>1358.4072268136217</v>
      </c>
      <c r="F342" s="100"/>
      <c r="G342" s="97"/>
    </row>
    <row r="343" spans="2:7">
      <c r="B343" s="54">
        <v>50131</v>
      </c>
      <c r="C343" s="53">
        <v>928.90217551366777</v>
      </c>
      <c r="D343" s="53">
        <v>1123.572458518604</v>
      </c>
      <c r="E343" s="53">
        <v>1349.4061704434562</v>
      </c>
      <c r="F343" s="100"/>
      <c r="G343" s="97"/>
    </row>
    <row r="344" spans="2:7">
      <c r="B344" s="54">
        <v>50161</v>
      </c>
      <c r="C344" s="53">
        <v>942.46729545026085</v>
      </c>
      <c r="D344" s="53">
        <v>1141.0682688007819</v>
      </c>
      <c r="E344" s="53">
        <v>1360.4850348249392</v>
      </c>
      <c r="F344" s="100"/>
      <c r="G344" s="97"/>
    </row>
    <row r="345" spans="2:7">
      <c r="B345" s="54">
        <v>50192</v>
      </c>
      <c r="C345" s="53">
        <v>967.64333227622433</v>
      </c>
      <c r="D345" s="53">
        <v>1171.9309406465925</v>
      </c>
      <c r="E345" s="53">
        <v>1402.2301139231276</v>
      </c>
      <c r="F345" s="100"/>
      <c r="G345" s="97"/>
    </row>
    <row r="346" spans="2:7">
      <c r="B346" s="54">
        <v>50222</v>
      </c>
      <c r="C346" s="53">
        <v>945.42026444148303</v>
      </c>
      <c r="D346" s="53">
        <v>1155.5667262305269</v>
      </c>
      <c r="E346" s="53">
        <v>1374.0330233315399</v>
      </c>
      <c r="F346" s="100"/>
      <c r="G346" s="97"/>
    </row>
    <row r="347" spans="2:7">
      <c r="B347" s="54">
        <v>50253</v>
      </c>
      <c r="C347" s="53">
        <v>950.39880410821331</v>
      </c>
      <c r="D347" s="53">
        <v>1157.548825986436</v>
      </c>
      <c r="E347" s="53">
        <v>1378.7156231160645</v>
      </c>
      <c r="F347" s="100"/>
      <c r="G347" s="97"/>
    </row>
    <row r="348" spans="2:7">
      <c r="B348" s="54">
        <v>50284</v>
      </c>
      <c r="C348" s="53">
        <v>990.67659231247842</v>
      </c>
      <c r="D348" s="53">
        <v>1229.2987730193745</v>
      </c>
      <c r="E348" s="53">
        <v>1455.0612120384274</v>
      </c>
      <c r="F348" s="100"/>
      <c r="G348" s="97"/>
    </row>
    <row r="349" spans="2:7">
      <c r="B349" s="54">
        <v>50314</v>
      </c>
      <c r="C349" s="53">
        <v>967.08337824591251</v>
      </c>
      <c r="D349" s="53">
        <v>1202.9939665643858</v>
      </c>
      <c r="E349" s="53">
        <v>1426.0400626817043</v>
      </c>
      <c r="F349" s="100"/>
      <c r="G349" s="97"/>
    </row>
    <row r="350" spans="2:7">
      <c r="B350" s="54">
        <v>50345</v>
      </c>
      <c r="C350" s="53">
        <v>992.46348801167937</v>
      </c>
      <c r="D350" s="53">
        <v>1232.726216257322</v>
      </c>
      <c r="E350" s="53">
        <v>1457.976151738862</v>
      </c>
      <c r="F350" s="100"/>
      <c r="G350" s="97"/>
    </row>
    <row r="351" spans="2:7">
      <c r="B351" s="54">
        <v>50375</v>
      </c>
      <c r="C351" s="53">
        <v>970.9374622161946</v>
      </c>
      <c r="D351" s="53">
        <v>1219.2056655186248</v>
      </c>
      <c r="E351" s="53">
        <v>1441.6872599632234</v>
      </c>
      <c r="F351" s="100"/>
      <c r="G351" s="97"/>
    </row>
    <row r="352" spans="2:7">
      <c r="B352" s="54">
        <v>50406</v>
      </c>
      <c r="C352" s="53">
        <v>956.64835197477555</v>
      </c>
      <c r="D352" s="53">
        <v>1204.3565606128877</v>
      </c>
      <c r="E352" s="53">
        <v>1455.3037403931739</v>
      </c>
      <c r="F352" s="100"/>
      <c r="G352" s="97"/>
    </row>
    <row r="353" spans="2:7">
      <c r="B353" s="54">
        <v>50437</v>
      </c>
      <c r="C353" s="53">
        <v>999.58280001201626</v>
      </c>
      <c r="D353" s="53">
        <v>1248.9828882863342</v>
      </c>
      <c r="E353" s="53">
        <v>1511.573687340494</v>
      </c>
      <c r="F353" s="100"/>
      <c r="G353" s="97"/>
    </row>
    <row r="354" spans="2:7">
      <c r="B354" s="54">
        <v>50465</v>
      </c>
      <c r="C354" s="53">
        <v>969.4570355322661</v>
      </c>
      <c r="D354" s="53">
        <v>1168.3038367823635</v>
      </c>
      <c r="E354" s="53">
        <v>1399.1061703311282</v>
      </c>
      <c r="F354" s="100"/>
      <c r="G354" s="97"/>
    </row>
    <row r="355" spans="2:7">
      <c r="B355" s="54">
        <v>50496</v>
      </c>
      <c r="C355" s="53">
        <v>959.3604041841345</v>
      </c>
      <c r="D355" s="53">
        <v>1158.5354963244326</v>
      </c>
      <c r="E355" s="53">
        <v>1391.2407521800046</v>
      </c>
      <c r="F355" s="100"/>
      <c r="G355" s="97"/>
    </row>
    <row r="356" spans="2:7">
      <c r="B356" s="54">
        <v>50526</v>
      </c>
      <c r="C356" s="53">
        <v>953.84390056012239</v>
      </c>
      <c r="D356" s="53">
        <v>1156.8928797393871</v>
      </c>
      <c r="E356" s="53">
        <v>1383.7367828715264</v>
      </c>
      <c r="F356" s="100"/>
      <c r="G356" s="97"/>
    </row>
    <row r="357" spans="2:7">
      <c r="B357" s="54">
        <v>50557</v>
      </c>
      <c r="C357" s="53">
        <v>994.71469415139518</v>
      </c>
      <c r="D357" s="53">
        <v>1203.6595052632988</v>
      </c>
      <c r="E357" s="53">
        <v>1443.2846974185502</v>
      </c>
      <c r="F357" s="100"/>
      <c r="G357" s="97"/>
    </row>
    <row r="358" spans="2:7">
      <c r="B358" s="54">
        <v>50587</v>
      </c>
      <c r="C358" s="53">
        <v>960.15005052621405</v>
      </c>
      <c r="D358" s="53">
        <v>1176.9273500216793</v>
      </c>
      <c r="E358" s="53">
        <v>1402.5733790029333</v>
      </c>
      <c r="F358" s="100"/>
      <c r="G358" s="97"/>
    </row>
    <row r="359" spans="2:7">
      <c r="B359" s="54">
        <v>50618</v>
      </c>
      <c r="C359" s="53">
        <v>977.74917870319712</v>
      </c>
      <c r="D359" s="53">
        <v>1191.8253757823954</v>
      </c>
      <c r="E359" s="53">
        <v>1420.1881782322575</v>
      </c>
      <c r="F359" s="100"/>
      <c r="G359" s="97"/>
    </row>
    <row r="360" spans="2:7">
      <c r="B360" s="54">
        <v>50649</v>
      </c>
      <c r="C360" s="53">
        <v>1003.7354317560097</v>
      </c>
      <c r="D360" s="53">
        <v>1237.3920573781163</v>
      </c>
      <c r="E360" s="53">
        <v>1470.3727090751029</v>
      </c>
      <c r="F360" s="100"/>
      <c r="G360" s="97"/>
    </row>
    <row r="361" spans="2:7">
      <c r="B361" s="54">
        <v>50679</v>
      </c>
      <c r="C361" s="53">
        <v>979.70251877374983</v>
      </c>
      <c r="D361" s="53">
        <v>1210.6185893817153</v>
      </c>
      <c r="E361" s="53">
        <v>1440.6698204256738</v>
      </c>
      <c r="F361" s="100"/>
      <c r="G361" s="97"/>
    </row>
    <row r="362" spans="2:7">
      <c r="B362" s="54">
        <v>50710</v>
      </c>
      <c r="C362" s="53">
        <v>1014.3844874863119</v>
      </c>
      <c r="D362" s="53">
        <v>1247.580966717117</v>
      </c>
      <c r="E362" s="53">
        <v>1479.8256300630321</v>
      </c>
      <c r="F362" s="100"/>
      <c r="G362" s="97"/>
    </row>
    <row r="363" spans="2:7">
      <c r="B363" s="54">
        <v>50740</v>
      </c>
      <c r="C363" s="53">
        <v>981.95483074278491</v>
      </c>
      <c r="D363" s="53">
        <v>1222.932167970122</v>
      </c>
      <c r="E363" s="53">
        <v>1452.3406978975729</v>
      </c>
      <c r="F363" s="100"/>
      <c r="G363" s="97"/>
    </row>
  </sheetData>
  <pageMargins left="0.7" right="0.7" top="0.75" bottom="0.75" header="0.3" footer="0.3"/>
  <pageSetup orientation="portrait" r:id="rId1"/>
  <customProperties>
    <customPr name="GU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8B952-D778-40C6-8C57-01955E43BA18}">
  <dimension ref="A1:S195"/>
  <sheetViews>
    <sheetView zoomScale="70" zoomScaleNormal="70" workbookViewId="0">
      <pane xSplit="5" ySplit="3" topLeftCell="F4" activePane="bottomRight" state="frozen"/>
      <selection pane="topRight" activeCell="J1" sqref="J1"/>
      <selection pane="bottomLeft" activeCell="A4" sqref="A4"/>
      <selection pane="bottomRight" activeCell="Q6" sqref="Q6:T23"/>
    </sheetView>
  </sheetViews>
  <sheetFormatPr baseColWidth="10" defaultColWidth="11.5" defaultRowHeight="15"/>
  <cols>
    <col min="1" max="1" width="9.5" style="2" customWidth="1"/>
    <col min="2" max="2" width="11.5" style="2"/>
    <col min="3" max="3" width="13.33203125" style="2" customWidth="1"/>
    <col min="4" max="4" width="32.5" style="2" bestFit="1" customWidth="1"/>
    <col min="5" max="5" width="28.33203125" style="2" customWidth="1"/>
    <col min="6" max="6" width="21.5" style="2" bestFit="1" customWidth="1"/>
    <col min="7" max="9" width="11.5" style="2"/>
    <col min="10" max="10" width="9.6640625" style="2" customWidth="1"/>
    <col min="11" max="16384" width="11.5" style="2"/>
  </cols>
  <sheetData>
    <row r="1" spans="1:19">
      <c r="A1" s="2" t="s">
        <v>19</v>
      </c>
      <c r="C1" s="27" t="s">
        <v>223</v>
      </c>
    </row>
    <row r="2" spans="1:19">
      <c r="E2" s="6"/>
    </row>
    <row r="3" spans="1:19">
      <c r="C3" s="27"/>
      <c r="D3" s="88" t="s">
        <v>175</v>
      </c>
      <c r="E3" s="98" t="s">
        <v>203</v>
      </c>
    </row>
    <row r="4" spans="1:19">
      <c r="B4" s="54">
        <v>44927</v>
      </c>
      <c r="C4" s="27"/>
      <c r="D4" s="53">
        <v>958.1751609944987</v>
      </c>
      <c r="E4" s="53">
        <v>1025.0296129032258</v>
      </c>
    </row>
    <row r="5" spans="1:19">
      <c r="B5" s="54">
        <v>44958</v>
      </c>
      <c r="C5" s="27"/>
      <c r="D5" s="53">
        <v>1040.7838829303207</v>
      </c>
      <c r="E5" s="53">
        <v>1088.2393214285714</v>
      </c>
    </row>
    <row r="6" spans="1:19">
      <c r="B6" s="54">
        <v>44986</v>
      </c>
      <c r="C6" s="27"/>
      <c r="D6" s="53">
        <v>998.63309541834246</v>
      </c>
      <c r="E6" s="53">
        <v>1049.6359677419355</v>
      </c>
    </row>
    <row r="7" spans="1:19">
      <c r="B7" s="54">
        <v>45017</v>
      </c>
      <c r="C7" s="27"/>
      <c r="D7" s="53">
        <v>1001.1597000354632</v>
      </c>
      <c r="E7" s="53">
        <v>1010.9336000000001</v>
      </c>
    </row>
    <row r="8" spans="1:19">
      <c r="B8" s="54">
        <v>45047</v>
      </c>
      <c r="C8" s="27"/>
      <c r="D8" s="53">
        <v>1058.5012402951277</v>
      </c>
      <c r="E8" s="53">
        <v>1080.7238387096775</v>
      </c>
    </row>
    <row r="9" spans="1:19">
      <c r="B9" s="54">
        <v>45078</v>
      </c>
      <c r="C9" s="27"/>
      <c r="D9" s="53">
        <v>1052.4396948550955</v>
      </c>
      <c r="E9" s="53">
        <v>1085.3280333333335</v>
      </c>
      <c r="R9" s="53"/>
      <c r="S9" s="53"/>
    </row>
    <row r="10" spans="1:19">
      <c r="B10" s="54">
        <v>45108</v>
      </c>
      <c r="C10" s="27"/>
      <c r="D10" s="53">
        <v>1027.7191303529803</v>
      </c>
      <c r="E10" s="53">
        <v>1081.5895483870968</v>
      </c>
    </row>
    <row r="11" spans="1:19">
      <c r="B11" s="54">
        <v>45139</v>
      </c>
      <c r="C11" s="27"/>
      <c r="D11" s="53">
        <v>1107.2288641577966</v>
      </c>
      <c r="E11" s="53">
        <v>1111.0361290322583</v>
      </c>
    </row>
    <row r="12" spans="1:19">
      <c r="B12" s="54">
        <v>45170</v>
      </c>
      <c r="C12" s="27"/>
      <c r="D12" s="53">
        <v>1150.2013250230516</v>
      </c>
      <c r="E12" s="53">
        <v>1296.8670999999999</v>
      </c>
    </row>
    <row r="13" spans="1:19">
      <c r="B13" s="54">
        <v>45200</v>
      </c>
      <c r="C13" s="27"/>
      <c r="D13" s="53">
        <v>1293.3331361947467</v>
      </c>
      <c r="E13" s="53">
        <v>1307.7649999999999</v>
      </c>
    </row>
    <row r="14" spans="1:19">
      <c r="B14" s="54">
        <v>45231</v>
      </c>
      <c r="C14" s="27"/>
      <c r="D14" s="53">
        <v>1106.9828212101879</v>
      </c>
      <c r="E14" s="53">
        <v>1126.6713999999999</v>
      </c>
    </row>
    <row r="15" spans="1:19">
      <c r="B15" s="54">
        <v>45261</v>
      </c>
      <c r="C15" s="27"/>
      <c r="D15" s="53">
        <v>1540.5179608876679</v>
      </c>
      <c r="E15" s="53">
        <v>1255.8875161290323</v>
      </c>
      <c r="R15" s="53"/>
      <c r="S15" s="53"/>
    </row>
    <row r="16" spans="1:19">
      <c r="B16" s="54">
        <v>45292</v>
      </c>
      <c r="C16" s="53"/>
      <c r="D16" s="53">
        <v>1517.029624405928</v>
      </c>
      <c r="E16" s="53">
        <v>1131.8529032258066</v>
      </c>
      <c r="F16" s="100"/>
      <c r="G16" s="97"/>
    </row>
    <row r="17" spans="2:7">
      <c r="B17" s="54">
        <v>45323</v>
      </c>
      <c r="C17" s="53"/>
      <c r="D17" s="53">
        <v>1549.292116585234</v>
      </c>
      <c r="E17" s="53">
        <v>1206.4850344827587</v>
      </c>
      <c r="F17" s="100"/>
      <c r="G17" s="97"/>
    </row>
    <row r="18" spans="2:7">
      <c r="B18" s="54">
        <v>45352</v>
      </c>
      <c r="C18" s="53"/>
      <c r="D18" s="53">
        <v>1011.5163803306549</v>
      </c>
      <c r="E18" s="53">
        <v>1329.9562580645161</v>
      </c>
      <c r="F18" s="100"/>
      <c r="G18" s="97"/>
    </row>
    <row r="19" spans="2:7">
      <c r="B19" s="54">
        <v>45383</v>
      </c>
      <c r="C19" s="53"/>
      <c r="D19" s="53">
        <v>1019.0336987641916</v>
      </c>
      <c r="E19" s="53">
        <v>1390.1047000000001</v>
      </c>
      <c r="F19" s="100"/>
      <c r="G19" s="97"/>
    </row>
    <row r="20" spans="2:7">
      <c r="B20" s="54">
        <v>45413</v>
      </c>
      <c r="C20" s="53"/>
      <c r="D20" s="53">
        <v>989.63291579835379</v>
      </c>
      <c r="E20" s="53">
        <v>1022.4851290322581</v>
      </c>
      <c r="F20" s="100"/>
      <c r="G20" s="97"/>
    </row>
    <row r="21" spans="2:7">
      <c r="B21" s="54">
        <v>45444</v>
      </c>
      <c r="C21" s="53"/>
      <c r="D21" s="53">
        <v>965.16855956814788</v>
      </c>
      <c r="E21" s="53">
        <v>1007.7917</v>
      </c>
      <c r="F21" s="100"/>
      <c r="G21" s="97"/>
    </row>
    <row r="22" spans="2:7">
      <c r="B22" s="54">
        <v>45474</v>
      </c>
      <c r="C22" s="53"/>
      <c r="D22" s="53">
        <v>963.65629564616052</v>
      </c>
      <c r="E22" s="53">
        <v>1022.0020322580644</v>
      </c>
      <c r="F22" s="100"/>
      <c r="G22" s="97"/>
    </row>
    <row r="23" spans="2:7">
      <c r="B23" s="54">
        <v>45505</v>
      </c>
      <c r="C23" s="53"/>
      <c r="D23" s="53">
        <v>976.3955126574366</v>
      </c>
      <c r="E23" s="53">
        <v>1064.6338064516128</v>
      </c>
      <c r="F23" s="100"/>
      <c r="G23" s="97"/>
    </row>
    <row r="24" spans="2:7">
      <c r="B24" s="54">
        <v>45536</v>
      </c>
      <c r="C24" s="53"/>
      <c r="D24" s="53">
        <v>1017.3827413731433</v>
      </c>
      <c r="E24" s="53">
        <v>1221.6606666666667</v>
      </c>
      <c r="F24" s="100"/>
      <c r="G24" s="97"/>
    </row>
    <row r="25" spans="2:7">
      <c r="B25" s="54">
        <v>45566</v>
      </c>
      <c r="C25" s="53"/>
      <c r="D25" s="53">
        <v>992.49969160255455</v>
      </c>
      <c r="E25" s="53">
        <v>1333.7270322580646</v>
      </c>
      <c r="F25" s="100"/>
      <c r="G25" s="97"/>
    </row>
    <row r="26" spans="2:7">
      <c r="B26" s="54">
        <v>45597</v>
      </c>
      <c r="C26" s="53"/>
      <c r="D26" s="53">
        <v>1044.6548067598528</v>
      </c>
      <c r="E26" s="53">
        <v>1118.7179333333333</v>
      </c>
      <c r="F26" s="100"/>
      <c r="G26" s="97"/>
    </row>
    <row r="27" spans="2:7">
      <c r="B27" s="54">
        <v>45627</v>
      </c>
      <c r="C27" s="53"/>
      <c r="D27" s="53">
        <v>1020.3757270270307</v>
      </c>
      <c r="E27" s="53">
        <v>1174.8667419354838</v>
      </c>
      <c r="F27" s="100"/>
      <c r="G27" s="97"/>
    </row>
    <row r="28" spans="2:7">
      <c r="B28" s="54">
        <v>45658</v>
      </c>
      <c r="C28" s="53"/>
      <c r="D28" s="53">
        <v>1034.240451140493</v>
      </c>
      <c r="F28" s="100"/>
      <c r="G28" s="97"/>
    </row>
    <row r="29" spans="2:7">
      <c r="B29" s="54">
        <v>45689</v>
      </c>
      <c r="C29" s="53"/>
      <c r="D29" s="53">
        <v>1056.718081864565</v>
      </c>
      <c r="F29" s="100"/>
      <c r="G29" s="97"/>
    </row>
    <row r="30" spans="2:7">
      <c r="B30" s="54">
        <v>45717</v>
      </c>
      <c r="C30" s="53"/>
      <c r="D30" s="53">
        <v>996.22838940413658</v>
      </c>
      <c r="F30" s="100"/>
      <c r="G30" s="97"/>
    </row>
    <row r="31" spans="2:7">
      <c r="B31" s="54">
        <v>45748</v>
      </c>
      <c r="C31" s="53"/>
      <c r="D31" s="53">
        <v>981.43343986908337</v>
      </c>
      <c r="F31" s="100"/>
      <c r="G31" s="97"/>
    </row>
    <row r="32" spans="2:7">
      <c r="B32" s="54">
        <v>45778</v>
      </c>
      <c r="C32" s="53"/>
      <c r="D32" s="53">
        <v>962.01863023510964</v>
      </c>
      <c r="F32" s="100"/>
      <c r="G32" s="97"/>
    </row>
    <row r="33" spans="2:7">
      <c r="B33" s="54">
        <v>45809</v>
      </c>
      <c r="C33" s="53"/>
      <c r="D33" s="53">
        <v>1006.1201813931991</v>
      </c>
      <c r="F33" s="100"/>
      <c r="G33" s="97"/>
    </row>
    <row r="34" spans="2:7">
      <c r="B34" s="54">
        <v>45839</v>
      </c>
      <c r="C34" s="53"/>
      <c r="D34" s="53">
        <v>983.89313817325058</v>
      </c>
      <c r="F34" s="100"/>
      <c r="G34" s="97"/>
    </row>
    <row r="35" spans="2:7">
      <c r="B35" s="54">
        <v>45870</v>
      </c>
      <c r="C35" s="53"/>
      <c r="D35" s="53">
        <v>987.97844563608544</v>
      </c>
      <c r="F35" s="100"/>
      <c r="G35" s="97"/>
    </row>
    <row r="36" spans="2:7">
      <c r="B36" s="54">
        <v>45901</v>
      </c>
      <c r="C36" s="53"/>
      <c r="D36" s="53">
        <v>1096.7608737529208</v>
      </c>
      <c r="F36" s="100"/>
      <c r="G36" s="97"/>
    </row>
    <row r="37" spans="2:7">
      <c r="B37" s="54">
        <v>45931</v>
      </c>
      <c r="C37" s="53"/>
      <c r="D37" s="53">
        <v>1085.9970372460948</v>
      </c>
      <c r="F37" s="100"/>
      <c r="G37" s="97"/>
    </row>
    <row r="38" spans="2:7">
      <c r="B38" s="54">
        <v>45962</v>
      </c>
      <c r="C38" s="53"/>
      <c r="D38" s="53">
        <v>1119.4597991623391</v>
      </c>
      <c r="F38" s="100"/>
      <c r="G38" s="97"/>
    </row>
    <row r="39" spans="2:7">
      <c r="B39" s="54">
        <v>45992</v>
      </c>
      <c r="C39" s="53"/>
      <c r="D39" s="53">
        <v>1094.4355737432268</v>
      </c>
      <c r="F39" s="100"/>
      <c r="G39" s="97"/>
    </row>
    <row r="40" spans="2:7">
      <c r="B40" s="54">
        <v>46023</v>
      </c>
      <c r="C40" s="53"/>
      <c r="D40" s="53">
        <v>1074.8760553098123</v>
      </c>
      <c r="F40" s="100"/>
      <c r="G40" s="97"/>
    </row>
    <row r="41" spans="2:7">
      <c r="B41" s="54">
        <v>46054</v>
      </c>
      <c r="C41" s="53"/>
      <c r="D41" s="53">
        <v>1123.6611670402413</v>
      </c>
      <c r="F41" s="100"/>
      <c r="G41" s="97"/>
    </row>
    <row r="42" spans="2:7">
      <c r="B42" s="54">
        <v>46082</v>
      </c>
      <c r="C42" s="53"/>
      <c r="D42" s="53">
        <v>1104.605334268412</v>
      </c>
      <c r="F42" s="100"/>
      <c r="G42" s="97"/>
    </row>
    <row r="43" spans="2:7">
      <c r="B43" s="54">
        <v>46113</v>
      </c>
      <c r="C43" s="53"/>
      <c r="D43" s="53">
        <v>1100.1204011409361</v>
      </c>
      <c r="F43" s="100"/>
      <c r="G43" s="97"/>
    </row>
    <row r="44" spans="2:7">
      <c r="B44" s="54">
        <v>46143</v>
      </c>
      <c r="C44" s="53"/>
      <c r="D44" s="53">
        <v>1100.4941410492481</v>
      </c>
      <c r="F44" s="100"/>
      <c r="G44" s="97"/>
    </row>
    <row r="45" spans="2:7">
      <c r="B45" s="54">
        <v>46174</v>
      </c>
      <c r="C45" s="53"/>
      <c r="D45" s="53">
        <v>1131.5914791015941</v>
      </c>
      <c r="F45" s="100"/>
      <c r="G45" s="97"/>
    </row>
    <row r="46" spans="2:7">
      <c r="B46" s="54">
        <v>46204</v>
      </c>
      <c r="C46" s="53"/>
      <c r="D46" s="53">
        <v>1117.6620146481216</v>
      </c>
      <c r="F46" s="100"/>
      <c r="G46" s="97"/>
    </row>
    <row r="47" spans="2:7">
      <c r="B47" s="54">
        <v>46235</v>
      </c>
      <c r="C47" s="53"/>
      <c r="D47" s="53">
        <v>1151.1904358815393</v>
      </c>
      <c r="F47" s="100"/>
      <c r="G47" s="97"/>
    </row>
    <row r="48" spans="2:7">
      <c r="B48" s="54">
        <v>46266</v>
      </c>
      <c r="C48" s="53"/>
      <c r="D48" s="53">
        <v>1235.456073190509</v>
      </c>
      <c r="F48" s="100"/>
      <c r="G48" s="97"/>
    </row>
    <row r="49" spans="2:7">
      <c r="B49" s="54">
        <v>46296</v>
      </c>
      <c r="C49" s="53"/>
      <c r="D49" s="53">
        <v>1196.170346883446</v>
      </c>
      <c r="F49" s="100"/>
      <c r="G49" s="97"/>
    </row>
    <row r="50" spans="2:7">
      <c r="B50" s="54">
        <v>46327</v>
      </c>
      <c r="C50" s="53"/>
      <c r="D50" s="53">
        <v>1225.2457590262006</v>
      </c>
      <c r="F50" s="100"/>
      <c r="G50" s="97"/>
    </row>
    <row r="51" spans="2:7">
      <c r="B51" s="54">
        <v>46357</v>
      </c>
      <c r="C51" s="53"/>
      <c r="D51" s="53">
        <v>1476.0955540903797</v>
      </c>
      <c r="F51" s="100"/>
      <c r="G51" s="97"/>
    </row>
    <row r="52" spans="2:7">
      <c r="B52" s="54">
        <v>46388</v>
      </c>
      <c r="C52" s="53"/>
      <c r="D52" s="53">
        <v>1465.3865725124931</v>
      </c>
      <c r="F52" s="100"/>
      <c r="G52" s="97"/>
    </row>
    <row r="53" spans="2:7">
      <c r="B53" s="54">
        <v>46419</v>
      </c>
      <c r="C53" s="53"/>
      <c r="D53" s="53">
        <v>1504.1551784758317</v>
      </c>
      <c r="F53" s="100"/>
      <c r="G53" s="97"/>
    </row>
    <row r="54" spans="2:7">
      <c r="B54" s="54">
        <v>46447</v>
      </c>
      <c r="C54" s="53"/>
      <c r="D54" s="53">
        <v>1024.2820635715875</v>
      </c>
      <c r="F54" s="100"/>
      <c r="G54" s="97"/>
    </row>
    <row r="55" spans="2:7">
      <c r="B55" s="54">
        <v>46478</v>
      </c>
      <c r="C55" s="53"/>
      <c r="D55" s="53">
        <v>1003.1523051587754</v>
      </c>
      <c r="F55" s="100"/>
      <c r="G55" s="97"/>
    </row>
    <row r="56" spans="2:7">
      <c r="B56" s="54">
        <v>46508</v>
      </c>
      <c r="C56" s="53"/>
      <c r="D56" s="53">
        <v>969.4935446646333</v>
      </c>
      <c r="F56" s="100"/>
      <c r="G56" s="97"/>
    </row>
    <row r="57" spans="2:7">
      <c r="B57" s="54">
        <v>46539</v>
      </c>
      <c r="C57" s="53"/>
      <c r="D57" s="53">
        <v>998.21052602483678</v>
      </c>
      <c r="F57" s="100"/>
      <c r="G57" s="97"/>
    </row>
    <row r="58" spans="2:7">
      <c r="B58" s="54">
        <v>46569</v>
      </c>
      <c r="C58" s="53"/>
      <c r="D58" s="53">
        <v>1012.2942235605559</v>
      </c>
      <c r="F58" s="100"/>
      <c r="G58" s="97"/>
    </row>
    <row r="59" spans="2:7">
      <c r="B59" s="54">
        <v>46600</v>
      </c>
      <c r="C59" s="53"/>
      <c r="D59" s="53">
        <v>1016.1756586593484</v>
      </c>
      <c r="F59" s="100"/>
      <c r="G59" s="97"/>
    </row>
    <row r="60" spans="2:7">
      <c r="B60" s="54">
        <v>46631</v>
      </c>
      <c r="C60" s="53"/>
      <c r="D60" s="53">
        <v>1086.9078709795378</v>
      </c>
      <c r="F60" s="100"/>
      <c r="G60" s="97"/>
    </row>
    <row r="61" spans="2:7">
      <c r="B61" s="54">
        <v>46661</v>
      </c>
      <c r="C61" s="53"/>
      <c r="D61" s="53">
        <v>1056.8315835956123</v>
      </c>
      <c r="F61" s="100"/>
      <c r="G61" s="97"/>
    </row>
    <row r="62" spans="2:7">
      <c r="B62" s="54">
        <v>46692</v>
      </c>
      <c r="C62" s="53"/>
      <c r="D62" s="53">
        <v>1092.3481887584981</v>
      </c>
      <c r="F62" s="100"/>
      <c r="G62" s="97"/>
    </row>
    <row r="63" spans="2:7">
      <c r="B63" s="54">
        <v>46722</v>
      </c>
      <c r="C63" s="53"/>
      <c r="D63" s="53">
        <v>1093.0066577287653</v>
      </c>
      <c r="F63" s="100"/>
      <c r="G63" s="97"/>
    </row>
    <row r="64" spans="2:7">
      <c r="B64" s="54">
        <v>46753</v>
      </c>
      <c r="C64" s="53"/>
      <c r="D64" s="53">
        <v>1064.5699459360553</v>
      </c>
      <c r="F64" s="100"/>
      <c r="G64" s="97"/>
    </row>
    <row r="65" spans="2:7">
      <c r="B65" s="54">
        <v>46784</v>
      </c>
      <c r="C65" s="53"/>
      <c r="D65" s="53">
        <v>1107.4979964506483</v>
      </c>
      <c r="F65" s="100"/>
      <c r="G65" s="97"/>
    </row>
    <row r="66" spans="2:7">
      <c r="B66" s="54">
        <v>46813</v>
      </c>
      <c r="C66" s="53"/>
      <c r="D66" s="53">
        <v>1004.6705189347153</v>
      </c>
      <c r="F66" s="100"/>
      <c r="G66" s="97"/>
    </row>
    <row r="67" spans="2:7">
      <c r="B67" s="54">
        <v>46844</v>
      </c>
      <c r="C67" s="53"/>
      <c r="D67" s="53">
        <v>1010.3505471961885</v>
      </c>
      <c r="F67" s="100"/>
      <c r="G67" s="97"/>
    </row>
    <row r="68" spans="2:7">
      <c r="B68" s="54">
        <v>46874</v>
      </c>
      <c r="C68" s="53"/>
      <c r="D68" s="53">
        <v>997.31884863288917</v>
      </c>
      <c r="F68" s="100"/>
      <c r="G68" s="97"/>
    </row>
    <row r="69" spans="2:7">
      <c r="B69" s="54">
        <v>46905</v>
      </c>
      <c r="C69" s="53"/>
      <c r="D69" s="53">
        <v>1044.213350628308</v>
      </c>
      <c r="F69" s="100"/>
      <c r="G69" s="97"/>
    </row>
    <row r="70" spans="2:7">
      <c r="B70" s="54">
        <v>46935</v>
      </c>
      <c r="C70" s="53"/>
      <c r="D70" s="53">
        <v>1023.9273623469305</v>
      </c>
      <c r="F70" s="100"/>
      <c r="G70" s="97"/>
    </row>
    <row r="71" spans="2:7">
      <c r="B71" s="54">
        <v>46966</v>
      </c>
      <c r="C71" s="53"/>
      <c r="D71" s="53">
        <v>1032.7463251024001</v>
      </c>
      <c r="F71" s="100"/>
      <c r="G71" s="97"/>
    </row>
    <row r="72" spans="2:7">
      <c r="B72" s="54">
        <v>46997</v>
      </c>
      <c r="C72" s="53"/>
      <c r="D72" s="53">
        <v>1083.3234294167733</v>
      </c>
      <c r="F72" s="100"/>
      <c r="G72" s="97"/>
    </row>
    <row r="73" spans="2:7">
      <c r="B73" s="54">
        <v>47027</v>
      </c>
      <c r="C73" s="53"/>
      <c r="D73" s="53">
        <v>1058.416508599139</v>
      </c>
      <c r="F73" s="100"/>
      <c r="G73" s="97"/>
    </row>
    <row r="74" spans="2:7">
      <c r="B74" s="54">
        <v>47058</v>
      </c>
      <c r="C74" s="53"/>
      <c r="D74" s="53">
        <v>1093.0227124538246</v>
      </c>
      <c r="F74" s="100"/>
      <c r="G74" s="97"/>
    </row>
    <row r="75" spans="2:7">
      <c r="B75" s="54">
        <v>47088</v>
      </c>
      <c r="C75" s="53"/>
      <c r="D75" s="53">
        <v>1079.5689324575806</v>
      </c>
      <c r="F75" s="100"/>
      <c r="G75" s="97"/>
    </row>
    <row r="76" spans="2:7">
      <c r="B76" s="54">
        <v>47119</v>
      </c>
      <c r="C76" s="53"/>
      <c r="D76" s="53">
        <v>1054.158667122661</v>
      </c>
      <c r="F76" s="100"/>
      <c r="G76" s="97"/>
    </row>
    <row r="77" spans="2:7">
      <c r="B77" s="54">
        <v>47150</v>
      </c>
      <c r="C77" s="53"/>
      <c r="D77" s="53">
        <v>1101.8757386461416</v>
      </c>
      <c r="F77" s="100"/>
      <c r="G77" s="97"/>
    </row>
    <row r="78" spans="2:7">
      <c r="B78" s="54">
        <v>47178</v>
      </c>
      <c r="C78" s="53"/>
      <c r="D78" s="53">
        <v>1114.1827470574503</v>
      </c>
      <c r="F78" s="100"/>
      <c r="G78" s="97"/>
    </row>
    <row r="79" spans="2:7">
      <c r="B79" s="54">
        <v>47209</v>
      </c>
      <c r="C79" s="53"/>
      <c r="D79" s="53">
        <v>1116.7080579327699</v>
      </c>
      <c r="F79" s="100"/>
      <c r="G79" s="97"/>
    </row>
    <row r="80" spans="2:7">
      <c r="B80" s="54">
        <v>47239</v>
      </c>
      <c r="C80" s="53"/>
      <c r="D80" s="53">
        <v>1114.7852437263668</v>
      </c>
      <c r="F80" s="100"/>
      <c r="G80" s="97"/>
    </row>
    <row r="81" spans="2:7">
      <c r="B81" s="54">
        <v>47270</v>
      </c>
      <c r="C81" s="53"/>
      <c r="D81" s="53">
        <v>1161.178402894267</v>
      </c>
      <c r="F81" s="100"/>
      <c r="G81" s="97"/>
    </row>
    <row r="82" spans="2:7">
      <c r="B82" s="54">
        <v>47300</v>
      </c>
      <c r="C82" s="53"/>
      <c r="D82" s="53">
        <v>1123.1837832075385</v>
      </c>
      <c r="F82" s="100"/>
      <c r="G82" s="97"/>
    </row>
    <row r="83" spans="2:7">
      <c r="B83" s="54">
        <v>47331</v>
      </c>
      <c r="C83" s="53"/>
      <c r="D83" s="53">
        <v>1107.8133639749094</v>
      </c>
      <c r="F83" s="100"/>
      <c r="G83" s="97"/>
    </row>
    <row r="84" spans="2:7">
      <c r="B84" s="54">
        <v>47362</v>
      </c>
      <c r="C84" s="53"/>
      <c r="D84" s="53">
        <v>1160.4446607537179</v>
      </c>
      <c r="F84" s="100"/>
      <c r="G84" s="97"/>
    </row>
    <row r="85" spans="2:7">
      <c r="B85" s="54">
        <v>47392</v>
      </c>
      <c r="C85" s="53"/>
      <c r="D85" s="53">
        <v>1140.6524411272953</v>
      </c>
      <c r="F85" s="100"/>
      <c r="G85" s="97"/>
    </row>
    <row r="86" spans="2:7">
      <c r="B86" s="54">
        <v>47423</v>
      </c>
      <c r="C86" s="53"/>
      <c r="D86" s="53">
        <v>1149.2938730672765</v>
      </c>
      <c r="F86" s="100"/>
      <c r="G86" s="97"/>
    </row>
    <row r="87" spans="2:7">
      <c r="B87" s="54">
        <v>47453</v>
      </c>
      <c r="C87" s="53"/>
      <c r="D87" s="53">
        <v>1316.2508392526354</v>
      </c>
      <c r="F87" s="100"/>
      <c r="G87" s="97"/>
    </row>
    <row r="88" spans="2:7">
      <c r="B88" s="54">
        <v>47484</v>
      </c>
      <c r="C88" s="53"/>
      <c r="D88" s="53">
        <v>1291.5447713130889</v>
      </c>
      <c r="F88" s="100"/>
      <c r="G88" s="97"/>
    </row>
    <row r="89" spans="2:7">
      <c r="B89" s="54">
        <v>47515</v>
      </c>
      <c r="C89" s="53"/>
      <c r="D89" s="53">
        <v>1337.5689846479286</v>
      </c>
      <c r="F89" s="100"/>
      <c r="G89" s="97"/>
    </row>
    <row r="90" spans="2:7">
      <c r="B90" s="54">
        <v>47543</v>
      </c>
      <c r="C90" s="53"/>
      <c r="D90" s="53">
        <v>1010.362161826887</v>
      </c>
      <c r="F90" s="100"/>
      <c r="G90" s="97"/>
    </row>
    <row r="91" spans="2:7">
      <c r="B91" s="54">
        <v>47574</v>
      </c>
      <c r="C91" s="53"/>
      <c r="D91" s="53">
        <v>1010.6086958025925</v>
      </c>
      <c r="F91" s="100"/>
      <c r="G91" s="97"/>
    </row>
    <row r="92" spans="2:7">
      <c r="B92" s="54">
        <v>47604</v>
      </c>
      <c r="C92" s="53"/>
      <c r="D92" s="53">
        <v>1035.2082049905734</v>
      </c>
      <c r="F92" s="100"/>
      <c r="G92" s="97"/>
    </row>
    <row r="93" spans="2:7">
      <c r="B93" s="54">
        <v>47635</v>
      </c>
      <c r="C93" s="53"/>
      <c r="D93" s="53">
        <v>1070.1881761769966</v>
      </c>
      <c r="F93" s="100"/>
      <c r="G93" s="97"/>
    </row>
    <row r="94" spans="2:7">
      <c r="B94" s="54">
        <v>47665</v>
      </c>
      <c r="C94" s="53"/>
      <c r="D94" s="53">
        <v>1033.9167139441881</v>
      </c>
      <c r="F94" s="100"/>
      <c r="G94" s="97"/>
    </row>
    <row r="95" spans="2:7">
      <c r="B95" s="54">
        <v>47696</v>
      </c>
      <c r="C95" s="53"/>
      <c r="D95" s="53">
        <v>1044.8777270448873</v>
      </c>
      <c r="F95" s="100"/>
      <c r="G95" s="97"/>
    </row>
    <row r="96" spans="2:7">
      <c r="B96" s="54">
        <v>47727</v>
      </c>
      <c r="C96" s="53"/>
      <c r="D96" s="53">
        <v>1068.627241951993</v>
      </c>
      <c r="F96" s="100"/>
      <c r="G96" s="97"/>
    </row>
    <row r="97" spans="2:7">
      <c r="B97" s="54">
        <v>47757</v>
      </c>
      <c r="C97" s="53"/>
      <c r="D97" s="53">
        <v>1043.9855438344248</v>
      </c>
      <c r="F97" s="100"/>
      <c r="G97" s="97"/>
    </row>
    <row r="98" spans="2:7">
      <c r="B98" s="54">
        <v>47788</v>
      </c>
      <c r="C98" s="53"/>
      <c r="D98" s="53">
        <v>1069.4803033778521</v>
      </c>
      <c r="F98" s="100"/>
      <c r="G98" s="97"/>
    </row>
    <row r="99" spans="2:7">
      <c r="B99" s="54">
        <v>47818</v>
      </c>
      <c r="C99" s="53"/>
      <c r="D99" s="53">
        <v>1050.4344647130063</v>
      </c>
      <c r="F99" s="100"/>
      <c r="G99" s="97"/>
    </row>
    <row r="100" spans="2:7">
      <c r="B100" s="54">
        <v>47849</v>
      </c>
      <c r="C100" s="53"/>
      <c r="D100" s="53">
        <v>1028.2014011734107</v>
      </c>
      <c r="F100" s="100"/>
      <c r="G100" s="97"/>
    </row>
    <row r="101" spans="2:7">
      <c r="B101" s="54">
        <v>47880</v>
      </c>
      <c r="C101" s="53"/>
      <c r="D101" s="53">
        <v>1072.4887357222253</v>
      </c>
      <c r="F101" s="100"/>
      <c r="G101" s="97"/>
    </row>
    <row r="102" spans="2:7">
      <c r="B102" s="54">
        <v>47908</v>
      </c>
      <c r="C102" s="53"/>
      <c r="D102" s="53">
        <v>1048.6239432733162</v>
      </c>
      <c r="F102" s="100"/>
      <c r="G102" s="97"/>
    </row>
    <row r="103" spans="2:7">
      <c r="B103" s="54">
        <v>47939</v>
      </c>
      <c r="C103" s="53"/>
      <c r="D103" s="53">
        <v>1050.10671875202</v>
      </c>
      <c r="F103" s="100"/>
      <c r="G103" s="97"/>
    </row>
    <row r="104" spans="2:7">
      <c r="B104" s="54">
        <v>47969</v>
      </c>
      <c r="C104" s="53"/>
      <c r="D104" s="53">
        <v>1015.0677775732111</v>
      </c>
      <c r="F104" s="100"/>
      <c r="G104" s="97"/>
    </row>
    <row r="105" spans="2:7">
      <c r="B105" s="54">
        <v>48000</v>
      </c>
      <c r="C105" s="53"/>
      <c r="D105" s="53">
        <v>1083.9076155727007</v>
      </c>
      <c r="F105" s="100"/>
      <c r="G105" s="97"/>
    </row>
    <row r="106" spans="2:7">
      <c r="B106" s="54">
        <v>48030</v>
      </c>
      <c r="C106" s="53"/>
      <c r="D106" s="53">
        <v>1062.6268316248218</v>
      </c>
      <c r="F106" s="100"/>
      <c r="G106" s="97"/>
    </row>
    <row r="107" spans="2:7">
      <c r="B107" s="54">
        <v>48061</v>
      </c>
      <c r="C107" s="53"/>
      <c r="D107" s="53">
        <v>1066.3616200766139</v>
      </c>
      <c r="F107" s="100"/>
      <c r="G107" s="97"/>
    </row>
    <row r="108" spans="2:7">
      <c r="B108" s="54">
        <v>48092</v>
      </c>
      <c r="C108" s="53"/>
      <c r="D108" s="53">
        <v>1084.216250723226</v>
      </c>
      <c r="F108" s="100"/>
      <c r="G108" s="97"/>
    </row>
    <row r="109" spans="2:7">
      <c r="B109" s="54">
        <v>48122</v>
      </c>
      <c r="C109" s="53"/>
      <c r="D109" s="53">
        <v>1057.3812368448209</v>
      </c>
      <c r="F109" s="100"/>
      <c r="G109" s="97"/>
    </row>
    <row r="110" spans="2:7">
      <c r="B110" s="54">
        <v>48153</v>
      </c>
      <c r="C110" s="53"/>
      <c r="D110" s="53">
        <v>1092.7805600642887</v>
      </c>
      <c r="F110" s="100"/>
      <c r="G110" s="97"/>
    </row>
    <row r="111" spans="2:7">
      <c r="B111" s="54">
        <v>48183</v>
      </c>
      <c r="C111" s="53"/>
      <c r="D111" s="53">
        <v>1053.8357221808092</v>
      </c>
      <c r="F111" s="100"/>
      <c r="G111" s="97"/>
    </row>
    <row r="112" spans="2:7">
      <c r="B112" s="54">
        <v>48214</v>
      </c>
      <c r="C112" s="53"/>
      <c r="D112" s="53">
        <v>1022.6886973813234</v>
      </c>
      <c r="F112" s="100"/>
      <c r="G112" s="97"/>
    </row>
    <row r="113" spans="2:7">
      <c r="B113" s="54">
        <v>48245</v>
      </c>
      <c r="C113" s="53"/>
      <c r="D113" s="53">
        <v>1071.9396109192778</v>
      </c>
      <c r="F113" s="100"/>
      <c r="G113" s="97"/>
    </row>
    <row r="114" spans="2:7">
      <c r="B114" s="54">
        <v>48274</v>
      </c>
      <c r="C114" s="53"/>
      <c r="D114" s="53">
        <v>1057.8615651312034</v>
      </c>
      <c r="F114" s="100"/>
      <c r="G114" s="97"/>
    </row>
    <row r="115" spans="2:7">
      <c r="B115" s="54">
        <v>48305</v>
      </c>
      <c r="C115" s="53"/>
      <c r="D115" s="53">
        <v>1043.694234718748</v>
      </c>
      <c r="F115" s="100"/>
      <c r="G115" s="97"/>
    </row>
    <row r="116" spans="2:7">
      <c r="B116" s="54">
        <v>48335</v>
      </c>
      <c r="C116" s="53"/>
      <c r="D116" s="53">
        <v>1041.0264783907226</v>
      </c>
      <c r="F116" s="100"/>
      <c r="G116" s="97"/>
    </row>
    <row r="117" spans="2:7">
      <c r="B117" s="54">
        <v>48366</v>
      </c>
      <c r="C117" s="53"/>
      <c r="D117" s="53">
        <v>1088.2796023401152</v>
      </c>
      <c r="F117" s="100"/>
      <c r="G117" s="97"/>
    </row>
    <row r="118" spans="2:7">
      <c r="B118" s="54">
        <v>48396</v>
      </c>
      <c r="C118" s="53"/>
      <c r="D118" s="53">
        <v>1068.3560506351162</v>
      </c>
      <c r="F118" s="100"/>
      <c r="G118" s="97"/>
    </row>
    <row r="119" spans="2:7">
      <c r="B119" s="54">
        <v>48427</v>
      </c>
      <c r="C119" s="53"/>
      <c r="D119" s="53">
        <v>1074.5848416156689</v>
      </c>
      <c r="F119" s="100"/>
      <c r="G119" s="97"/>
    </row>
    <row r="120" spans="2:7">
      <c r="B120" s="54">
        <v>48458</v>
      </c>
      <c r="C120" s="53"/>
      <c r="D120" s="53">
        <v>1194.4744435423288</v>
      </c>
      <c r="F120" s="100"/>
      <c r="G120" s="97"/>
    </row>
    <row r="121" spans="2:7">
      <c r="B121" s="54">
        <v>48488</v>
      </c>
      <c r="C121" s="53"/>
      <c r="D121" s="53">
        <v>1169.0707948160511</v>
      </c>
      <c r="F121" s="100"/>
      <c r="G121" s="97"/>
    </row>
    <row r="122" spans="2:7">
      <c r="B122" s="54">
        <v>48519</v>
      </c>
      <c r="C122" s="53"/>
      <c r="D122" s="53">
        <v>1207.3888124452228</v>
      </c>
      <c r="F122" s="100"/>
      <c r="G122" s="97"/>
    </row>
    <row r="123" spans="2:7">
      <c r="B123" s="54">
        <v>48549</v>
      </c>
      <c r="C123" s="53"/>
      <c r="D123" s="53">
        <v>1191.9622061409862</v>
      </c>
      <c r="F123" s="100"/>
      <c r="G123" s="97"/>
    </row>
    <row r="124" spans="2:7">
      <c r="B124" s="54">
        <v>48580</v>
      </c>
      <c r="C124" s="53"/>
      <c r="D124" s="53">
        <v>1166.3955064291454</v>
      </c>
      <c r="F124" s="100"/>
      <c r="G124" s="97"/>
    </row>
    <row r="125" spans="2:7">
      <c r="B125" s="54">
        <v>48611</v>
      </c>
      <c r="C125" s="53"/>
      <c r="D125" s="53">
        <v>1199.7489882590503</v>
      </c>
      <c r="F125" s="100"/>
      <c r="G125" s="97"/>
    </row>
    <row r="126" spans="2:7">
      <c r="B126" s="54">
        <v>48639</v>
      </c>
      <c r="C126" s="53"/>
      <c r="D126" s="53">
        <v>1061.7880874965413</v>
      </c>
      <c r="F126" s="100"/>
      <c r="G126" s="97"/>
    </row>
    <row r="127" spans="2:7">
      <c r="B127" s="54">
        <v>48670</v>
      </c>
      <c r="C127" s="53"/>
      <c r="D127" s="53">
        <v>1067.9773857578245</v>
      </c>
      <c r="F127" s="100"/>
      <c r="G127" s="97"/>
    </row>
    <row r="128" spans="2:7">
      <c r="B128" s="54">
        <v>48700</v>
      </c>
      <c r="C128" s="53"/>
      <c r="D128" s="53">
        <v>1055.4412748549446</v>
      </c>
      <c r="F128" s="100"/>
      <c r="G128" s="97"/>
    </row>
    <row r="129" spans="2:7">
      <c r="B129" s="54">
        <v>48731</v>
      </c>
      <c r="C129" s="53"/>
      <c r="D129" s="53">
        <v>1087.775935220825</v>
      </c>
      <c r="F129" s="100"/>
      <c r="G129" s="97"/>
    </row>
    <row r="130" spans="2:7">
      <c r="B130" s="54">
        <v>48761</v>
      </c>
      <c r="C130" s="53"/>
      <c r="D130" s="53">
        <v>1083.4810327865664</v>
      </c>
      <c r="F130" s="100"/>
      <c r="G130" s="97"/>
    </row>
    <row r="131" spans="2:7">
      <c r="B131" s="54">
        <v>48792</v>
      </c>
      <c r="C131" s="53"/>
      <c r="D131" s="53">
        <v>1094.8397243095933</v>
      </c>
      <c r="F131" s="100"/>
      <c r="G131" s="97"/>
    </row>
    <row r="132" spans="2:7">
      <c r="B132" s="54">
        <v>48823</v>
      </c>
      <c r="C132" s="53"/>
      <c r="D132" s="53">
        <v>1110.070533527444</v>
      </c>
      <c r="F132" s="100"/>
      <c r="G132" s="97"/>
    </row>
    <row r="133" spans="2:7">
      <c r="B133" s="54">
        <v>48853</v>
      </c>
      <c r="C133" s="53"/>
      <c r="D133" s="53">
        <v>1083.4944363673198</v>
      </c>
      <c r="F133" s="100"/>
      <c r="G133" s="97"/>
    </row>
    <row r="134" spans="2:7">
      <c r="B134" s="54">
        <v>48884</v>
      </c>
      <c r="C134" s="53"/>
      <c r="D134" s="53">
        <v>1109.2335574710373</v>
      </c>
      <c r="F134" s="100"/>
      <c r="G134" s="97"/>
    </row>
    <row r="135" spans="2:7">
      <c r="B135" s="54">
        <v>48914</v>
      </c>
      <c r="C135" s="53"/>
      <c r="D135" s="53">
        <v>1076.6450086289576</v>
      </c>
      <c r="F135" s="100"/>
      <c r="G135" s="97"/>
    </row>
    <row r="136" spans="2:7">
      <c r="B136" s="54">
        <v>48945</v>
      </c>
      <c r="C136" s="53"/>
      <c r="D136" s="53">
        <v>1079.1161303233314</v>
      </c>
      <c r="F136" s="100"/>
      <c r="G136" s="97"/>
    </row>
    <row r="137" spans="2:7">
      <c r="B137" s="54">
        <v>48976</v>
      </c>
      <c r="C137" s="53"/>
      <c r="D137" s="53">
        <v>1113.3664017195217</v>
      </c>
      <c r="F137" s="100"/>
      <c r="G137" s="97"/>
    </row>
    <row r="138" spans="2:7">
      <c r="B138" s="54">
        <v>49004</v>
      </c>
      <c r="C138" s="53"/>
      <c r="D138" s="53">
        <v>1086.9387015487789</v>
      </c>
      <c r="F138" s="100"/>
      <c r="G138" s="97"/>
    </row>
    <row r="139" spans="2:7">
      <c r="B139" s="54">
        <v>49035</v>
      </c>
      <c r="C139" s="53"/>
      <c r="D139" s="53">
        <v>1075.3958883591367</v>
      </c>
      <c r="F139" s="100"/>
      <c r="G139" s="97"/>
    </row>
    <row r="140" spans="2:7">
      <c r="B140" s="54">
        <v>49065</v>
      </c>
      <c r="C140" s="53"/>
      <c r="D140" s="53">
        <v>1089.3743373413472</v>
      </c>
      <c r="F140" s="100"/>
      <c r="G140" s="97"/>
    </row>
    <row r="141" spans="2:7">
      <c r="B141" s="54">
        <v>49096</v>
      </c>
      <c r="C141" s="53"/>
      <c r="D141" s="53">
        <v>1073.4444517742352</v>
      </c>
      <c r="F141" s="100"/>
      <c r="G141" s="97"/>
    </row>
    <row r="142" spans="2:7">
      <c r="B142" s="54">
        <v>49126</v>
      </c>
      <c r="C142" s="53"/>
      <c r="D142" s="53">
        <v>1105.7801429081246</v>
      </c>
      <c r="F142" s="100"/>
      <c r="G142" s="97"/>
    </row>
    <row r="143" spans="2:7">
      <c r="B143" s="54">
        <v>49157</v>
      </c>
      <c r="C143" s="53"/>
      <c r="D143" s="53">
        <v>1118.736781363102</v>
      </c>
      <c r="F143" s="100"/>
      <c r="G143" s="97"/>
    </row>
    <row r="144" spans="2:7">
      <c r="B144" s="54">
        <v>49188</v>
      </c>
      <c r="C144" s="53"/>
      <c r="D144" s="53">
        <v>1167.5352512862328</v>
      </c>
      <c r="F144" s="100"/>
      <c r="G144" s="97"/>
    </row>
    <row r="145" spans="2:7">
      <c r="B145" s="54">
        <v>49218</v>
      </c>
      <c r="C145" s="53"/>
      <c r="D145" s="53">
        <v>1136.0602765262681</v>
      </c>
      <c r="F145" s="100"/>
      <c r="G145" s="97"/>
    </row>
    <row r="146" spans="2:7">
      <c r="B146" s="54">
        <v>49249</v>
      </c>
      <c r="C146" s="53"/>
      <c r="D146" s="53">
        <v>1163.9614213345146</v>
      </c>
      <c r="F146" s="100"/>
      <c r="G146" s="97"/>
    </row>
    <row r="147" spans="2:7">
      <c r="B147" s="54">
        <v>49279</v>
      </c>
      <c r="C147" s="53"/>
      <c r="D147" s="53">
        <v>1186.807986806604</v>
      </c>
      <c r="F147" s="100"/>
      <c r="G147" s="97"/>
    </row>
    <row r="148" spans="2:7">
      <c r="B148" s="54">
        <v>49310</v>
      </c>
      <c r="C148" s="53"/>
      <c r="D148" s="53">
        <v>1160.861912753337</v>
      </c>
      <c r="F148" s="100"/>
      <c r="G148" s="97"/>
    </row>
    <row r="149" spans="2:7">
      <c r="B149" s="54">
        <v>49341</v>
      </c>
      <c r="C149" s="53"/>
      <c r="D149" s="53">
        <v>1205.8109081630616</v>
      </c>
      <c r="F149" s="100"/>
      <c r="G149" s="97"/>
    </row>
    <row r="150" spans="2:7">
      <c r="B150" s="54">
        <v>49369</v>
      </c>
      <c r="C150" s="53"/>
      <c r="D150" s="53">
        <v>1103.4779899662281</v>
      </c>
      <c r="F150" s="100"/>
      <c r="G150" s="97"/>
    </row>
    <row r="151" spans="2:7">
      <c r="B151" s="54">
        <v>49400</v>
      </c>
      <c r="C151" s="53"/>
      <c r="D151" s="53">
        <v>1108.8027525906155</v>
      </c>
      <c r="F151" s="100"/>
      <c r="G151" s="97"/>
    </row>
    <row r="152" spans="2:7">
      <c r="B152" s="54">
        <v>49430</v>
      </c>
      <c r="C152" s="53"/>
      <c r="D152" s="53">
        <v>1075.855325787425</v>
      </c>
      <c r="F152" s="100"/>
      <c r="G152" s="97"/>
    </row>
    <row r="153" spans="2:7">
      <c r="B153" s="54">
        <v>49461</v>
      </c>
      <c r="C153" s="53"/>
      <c r="D153" s="53">
        <v>1133.5439248608086</v>
      </c>
      <c r="F153" s="100"/>
      <c r="G153" s="97"/>
    </row>
    <row r="154" spans="2:7">
      <c r="B154" s="54">
        <v>49491</v>
      </c>
      <c r="C154" s="53"/>
      <c r="D154" s="53">
        <v>1124.8407608276443</v>
      </c>
      <c r="F154" s="100"/>
      <c r="G154" s="97"/>
    </row>
    <row r="155" spans="2:7">
      <c r="B155" s="54">
        <v>49522</v>
      </c>
      <c r="C155" s="53"/>
      <c r="D155" s="53">
        <v>1134.9918883309099</v>
      </c>
      <c r="F155" s="100"/>
      <c r="G155" s="97"/>
    </row>
    <row r="156" spans="2:7">
      <c r="B156" s="54">
        <v>49553</v>
      </c>
      <c r="C156" s="53"/>
      <c r="D156" s="53">
        <v>1171.4427006031062</v>
      </c>
      <c r="F156" s="100"/>
      <c r="G156" s="97"/>
    </row>
    <row r="157" spans="2:7">
      <c r="B157" s="54">
        <v>49583</v>
      </c>
      <c r="C157" s="53"/>
      <c r="D157" s="53">
        <v>1145.0704826814301</v>
      </c>
      <c r="F157" s="100"/>
      <c r="G157" s="97"/>
    </row>
    <row r="158" spans="2:7">
      <c r="B158" s="54">
        <v>49614</v>
      </c>
      <c r="C158" s="53"/>
      <c r="D158" s="53">
        <v>1173.2845280944646</v>
      </c>
      <c r="F158" s="100"/>
      <c r="G158" s="97"/>
    </row>
    <row r="159" spans="2:7">
      <c r="B159" s="54">
        <v>49644</v>
      </c>
      <c r="C159" s="53"/>
      <c r="D159" s="53">
        <v>1162.220659902835</v>
      </c>
      <c r="F159" s="100"/>
      <c r="G159" s="97"/>
    </row>
    <row r="160" spans="2:7">
      <c r="B160" s="54">
        <v>49675</v>
      </c>
      <c r="C160" s="53"/>
      <c r="D160" s="53">
        <v>1129.0831964014985</v>
      </c>
      <c r="F160" s="100"/>
      <c r="G160" s="97"/>
    </row>
    <row r="161" spans="2:7">
      <c r="B161" s="54">
        <v>49706</v>
      </c>
      <c r="C161" s="53"/>
      <c r="D161" s="53">
        <v>1176.7745115748157</v>
      </c>
      <c r="F161" s="100"/>
      <c r="G161" s="97"/>
    </row>
    <row r="162" spans="2:7">
      <c r="B162" s="54">
        <v>49735</v>
      </c>
      <c r="C162" s="53"/>
      <c r="D162" s="53">
        <v>1122.5369979185739</v>
      </c>
      <c r="F162" s="100"/>
      <c r="G162" s="97"/>
    </row>
    <row r="163" spans="2:7">
      <c r="B163" s="54">
        <v>49766</v>
      </c>
      <c r="C163" s="53"/>
      <c r="D163" s="53">
        <v>1126.2885438363405</v>
      </c>
      <c r="F163" s="100"/>
      <c r="G163" s="97"/>
    </row>
    <row r="164" spans="2:7">
      <c r="B164" s="54">
        <v>49796</v>
      </c>
      <c r="C164" s="53"/>
      <c r="D164" s="53">
        <v>1121.0477963568137</v>
      </c>
      <c r="F164" s="100"/>
      <c r="G164" s="97"/>
    </row>
    <row r="165" spans="2:7">
      <c r="B165" s="54">
        <v>49827</v>
      </c>
      <c r="C165" s="53"/>
      <c r="D165" s="53">
        <v>1161.9782082171157</v>
      </c>
      <c r="F165" s="100"/>
      <c r="G165" s="97"/>
    </row>
    <row r="166" spans="2:7">
      <c r="B166" s="54">
        <v>49857</v>
      </c>
      <c r="C166" s="53"/>
      <c r="D166" s="53">
        <v>1149.4441543179209</v>
      </c>
      <c r="F166" s="100"/>
      <c r="G166" s="97"/>
    </row>
    <row r="167" spans="2:7">
      <c r="B167" s="54">
        <v>49888</v>
      </c>
      <c r="C167" s="53"/>
      <c r="D167" s="53">
        <v>1149.7045536752985</v>
      </c>
      <c r="F167" s="100"/>
      <c r="G167" s="97"/>
    </row>
    <row r="168" spans="2:7">
      <c r="B168" s="54">
        <v>49919</v>
      </c>
      <c r="C168" s="53"/>
      <c r="D168" s="53">
        <v>1206.2464928531558</v>
      </c>
      <c r="F168" s="100"/>
      <c r="G168" s="97"/>
    </row>
    <row r="169" spans="2:7">
      <c r="B169" s="54">
        <v>49949</v>
      </c>
      <c r="C169" s="53"/>
      <c r="D169" s="53">
        <v>1175.9227218774067</v>
      </c>
      <c r="F169" s="100"/>
      <c r="G169" s="97"/>
    </row>
    <row r="170" spans="2:7">
      <c r="B170" s="54">
        <v>49980</v>
      </c>
      <c r="C170" s="53"/>
      <c r="D170" s="53">
        <v>1203.7052334199561</v>
      </c>
      <c r="F170" s="100"/>
      <c r="G170" s="97"/>
    </row>
    <row r="171" spans="2:7">
      <c r="B171" s="54">
        <v>50010</v>
      </c>
      <c r="C171" s="53"/>
      <c r="D171" s="53">
        <v>1189.4100776286166</v>
      </c>
      <c r="F171" s="100"/>
      <c r="G171" s="97"/>
    </row>
    <row r="172" spans="2:7">
      <c r="B172" s="54">
        <v>50041</v>
      </c>
      <c r="C172" s="53"/>
      <c r="D172" s="53">
        <v>1162.9161607861358</v>
      </c>
      <c r="F172" s="100"/>
      <c r="G172" s="97"/>
    </row>
    <row r="173" spans="2:7">
      <c r="B173" s="54">
        <v>50072</v>
      </c>
      <c r="C173" s="53"/>
      <c r="D173" s="53">
        <v>1218.3659531282003</v>
      </c>
      <c r="F173" s="100"/>
      <c r="G173" s="97"/>
    </row>
    <row r="174" spans="2:7">
      <c r="B174" s="54">
        <v>50100</v>
      </c>
      <c r="C174" s="53"/>
      <c r="D174" s="53">
        <v>1134.199561549518</v>
      </c>
      <c r="F174" s="100"/>
      <c r="G174" s="97"/>
    </row>
    <row r="175" spans="2:7">
      <c r="B175" s="54">
        <v>50131</v>
      </c>
      <c r="C175" s="53"/>
      <c r="D175" s="53">
        <v>1123.572458518604</v>
      </c>
      <c r="F175" s="100"/>
      <c r="G175" s="97"/>
    </row>
    <row r="176" spans="2:7">
      <c r="B176" s="54">
        <v>50161</v>
      </c>
      <c r="C176" s="53"/>
      <c r="D176" s="53">
        <v>1141.0682688007819</v>
      </c>
      <c r="F176" s="100"/>
      <c r="G176" s="97"/>
    </row>
    <row r="177" spans="2:7">
      <c r="B177" s="54">
        <v>50192</v>
      </c>
      <c r="C177" s="53"/>
      <c r="D177" s="53">
        <v>1171.9309406465925</v>
      </c>
      <c r="F177" s="100"/>
      <c r="G177" s="97"/>
    </row>
    <row r="178" spans="2:7">
      <c r="B178" s="54">
        <v>50222</v>
      </c>
      <c r="C178" s="53"/>
      <c r="D178" s="53">
        <v>1155.5667262305269</v>
      </c>
      <c r="F178" s="100"/>
      <c r="G178" s="97"/>
    </row>
    <row r="179" spans="2:7">
      <c r="B179" s="54">
        <v>50253</v>
      </c>
      <c r="C179" s="53"/>
      <c r="D179" s="53">
        <v>1157.548825986436</v>
      </c>
      <c r="F179" s="100"/>
      <c r="G179" s="97"/>
    </row>
    <row r="180" spans="2:7">
      <c r="B180" s="54">
        <v>50284</v>
      </c>
      <c r="C180" s="53"/>
      <c r="D180" s="53">
        <v>1229.2987730193745</v>
      </c>
      <c r="F180" s="100"/>
      <c r="G180" s="97"/>
    </row>
    <row r="181" spans="2:7">
      <c r="B181" s="54">
        <v>50314</v>
      </c>
      <c r="C181" s="53"/>
      <c r="D181" s="53">
        <v>1202.9939665643858</v>
      </c>
      <c r="F181" s="100"/>
      <c r="G181" s="97"/>
    </row>
    <row r="182" spans="2:7">
      <c r="B182" s="54">
        <v>50345</v>
      </c>
      <c r="C182" s="53"/>
      <c r="D182" s="53">
        <v>1232.726216257322</v>
      </c>
      <c r="F182" s="100"/>
      <c r="G182" s="97"/>
    </row>
    <row r="183" spans="2:7">
      <c r="B183" s="54">
        <v>50375</v>
      </c>
      <c r="C183" s="53"/>
      <c r="D183" s="53">
        <v>1219.2056655186248</v>
      </c>
      <c r="F183" s="100"/>
      <c r="G183" s="97"/>
    </row>
    <row r="184" spans="2:7">
      <c r="B184" s="54">
        <v>50406</v>
      </c>
      <c r="C184" s="53"/>
      <c r="D184" s="53">
        <v>1204.3565606128877</v>
      </c>
      <c r="F184" s="100"/>
      <c r="G184" s="97"/>
    </row>
    <row r="185" spans="2:7">
      <c r="B185" s="54">
        <v>50437</v>
      </c>
      <c r="C185" s="53"/>
      <c r="D185" s="53">
        <v>1248.9828882863342</v>
      </c>
      <c r="F185" s="100"/>
      <c r="G185" s="97"/>
    </row>
    <row r="186" spans="2:7">
      <c r="B186" s="54">
        <v>50465</v>
      </c>
      <c r="C186" s="53"/>
      <c r="D186" s="53">
        <v>1168.3038367823635</v>
      </c>
      <c r="F186" s="100"/>
      <c r="G186" s="97"/>
    </row>
    <row r="187" spans="2:7">
      <c r="B187" s="54">
        <v>50496</v>
      </c>
      <c r="C187" s="53"/>
      <c r="D187" s="53">
        <v>1158.5354963244326</v>
      </c>
      <c r="F187" s="100"/>
      <c r="G187" s="97"/>
    </row>
    <row r="188" spans="2:7">
      <c r="B188" s="54">
        <v>50526</v>
      </c>
      <c r="C188" s="53"/>
      <c r="D188" s="53">
        <v>1156.8928797393871</v>
      </c>
      <c r="F188" s="100"/>
      <c r="G188" s="97"/>
    </row>
    <row r="189" spans="2:7">
      <c r="B189" s="54">
        <v>50557</v>
      </c>
      <c r="C189" s="53"/>
      <c r="D189" s="53">
        <v>1203.6595052632988</v>
      </c>
      <c r="F189" s="100"/>
      <c r="G189" s="97"/>
    </row>
    <row r="190" spans="2:7">
      <c r="B190" s="54">
        <v>50587</v>
      </c>
      <c r="C190" s="53"/>
      <c r="D190" s="53">
        <v>1176.9273500216793</v>
      </c>
      <c r="F190" s="100"/>
      <c r="G190" s="97"/>
    </row>
    <row r="191" spans="2:7">
      <c r="B191" s="54">
        <v>50618</v>
      </c>
      <c r="C191" s="53"/>
      <c r="D191" s="53">
        <v>1191.8253757823954</v>
      </c>
      <c r="F191" s="100"/>
      <c r="G191" s="97"/>
    </row>
    <row r="192" spans="2:7">
      <c r="B192" s="54">
        <v>50649</v>
      </c>
      <c r="C192" s="53"/>
      <c r="D192" s="53">
        <v>1237.3920573781163</v>
      </c>
      <c r="F192" s="100"/>
      <c r="G192" s="97"/>
    </row>
    <row r="193" spans="2:7">
      <c r="B193" s="54">
        <v>50679</v>
      </c>
      <c r="C193" s="53"/>
      <c r="D193" s="53">
        <v>1210.6185893817153</v>
      </c>
      <c r="F193" s="100"/>
      <c r="G193" s="97"/>
    </row>
    <row r="194" spans="2:7">
      <c r="B194" s="54">
        <v>50710</v>
      </c>
      <c r="C194" s="53"/>
      <c r="D194" s="53">
        <v>1247.580966717117</v>
      </c>
      <c r="F194" s="100"/>
      <c r="G194" s="97"/>
    </row>
    <row r="195" spans="2:7">
      <c r="B195" s="54">
        <v>50740</v>
      </c>
      <c r="C195" s="53"/>
      <c r="D195" s="53">
        <v>1222.932167970122</v>
      </c>
      <c r="F195" s="100"/>
      <c r="G195" s="97"/>
    </row>
  </sheetData>
  <pageMargins left="0.7" right="0.7" top="0.75" bottom="0.75" header="0.3" footer="0.3"/>
  <pageSetup orientation="portrait" r:id="rId1"/>
  <customProperties>
    <customPr name="GU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M46"/>
  <sheetViews>
    <sheetView zoomScale="60" zoomScaleNormal="60" workbookViewId="0">
      <selection activeCell="P32" sqref="P32"/>
    </sheetView>
  </sheetViews>
  <sheetFormatPr baseColWidth="10" defaultColWidth="11.5" defaultRowHeight="15"/>
  <cols>
    <col min="1" max="1" width="12.1640625" style="6" customWidth="1"/>
    <col min="2" max="2" width="25.33203125" style="6" customWidth="1"/>
    <col min="3" max="7" width="13" style="6" customWidth="1"/>
    <col min="8" max="16384" width="11.5" style="6"/>
  </cols>
  <sheetData>
    <row r="1" spans="1:195">
      <c r="A1" s="2" t="s">
        <v>19</v>
      </c>
      <c r="C1" s="40" t="s">
        <v>224</v>
      </c>
    </row>
    <row r="3" spans="1:195">
      <c r="B3" s="26" t="s">
        <v>57</v>
      </c>
      <c r="C3" s="56">
        <v>45292</v>
      </c>
      <c r="D3" s="56">
        <v>45323</v>
      </c>
      <c r="E3" s="56">
        <v>45352</v>
      </c>
      <c r="F3" s="56">
        <v>45383</v>
      </c>
      <c r="G3" s="56">
        <v>45413</v>
      </c>
      <c r="H3" s="56">
        <v>45444</v>
      </c>
      <c r="I3" s="56">
        <v>45474</v>
      </c>
      <c r="J3" s="56">
        <v>45505</v>
      </c>
      <c r="K3" s="56">
        <v>45536</v>
      </c>
      <c r="L3" s="56">
        <v>45566</v>
      </c>
      <c r="M3" s="56">
        <v>45597</v>
      </c>
      <c r="N3" s="56">
        <v>45627</v>
      </c>
      <c r="O3" s="56">
        <v>45658</v>
      </c>
      <c r="P3" s="56">
        <v>45689</v>
      </c>
      <c r="Q3" s="56">
        <v>45717</v>
      </c>
      <c r="R3" s="56">
        <v>45748</v>
      </c>
      <c r="S3" s="56">
        <v>45778</v>
      </c>
      <c r="T3" s="56">
        <v>45809</v>
      </c>
      <c r="U3" s="56">
        <v>45839</v>
      </c>
      <c r="V3" s="56">
        <v>45870</v>
      </c>
      <c r="W3" s="56">
        <v>45901</v>
      </c>
      <c r="X3" s="56">
        <v>45931</v>
      </c>
      <c r="Y3" s="56">
        <v>45962</v>
      </c>
      <c r="Z3" s="56">
        <v>45992</v>
      </c>
      <c r="AA3" s="56">
        <v>46023</v>
      </c>
      <c r="AB3" s="56">
        <v>46054</v>
      </c>
      <c r="AC3" s="56">
        <v>46082</v>
      </c>
      <c r="AD3" s="56">
        <v>46113</v>
      </c>
      <c r="AE3" s="56">
        <v>46143</v>
      </c>
      <c r="AF3" s="56">
        <v>46174</v>
      </c>
      <c r="AG3" s="56">
        <v>46204</v>
      </c>
      <c r="AH3" s="56">
        <v>46235</v>
      </c>
      <c r="AI3" s="56">
        <v>46266</v>
      </c>
      <c r="AJ3" s="56">
        <v>46296</v>
      </c>
      <c r="AK3" s="56">
        <v>46327</v>
      </c>
      <c r="AL3" s="56">
        <v>46357</v>
      </c>
      <c r="AM3" s="56">
        <v>46388</v>
      </c>
      <c r="AN3" s="56">
        <v>46419</v>
      </c>
      <c r="AO3" s="56">
        <v>46447</v>
      </c>
      <c r="AP3" s="56">
        <v>46478</v>
      </c>
      <c r="AQ3" s="56">
        <v>46508</v>
      </c>
      <c r="AR3" s="56">
        <v>46539</v>
      </c>
      <c r="AS3" s="56">
        <v>46569</v>
      </c>
      <c r="AT3" s="56">
        <v>46600</v>
      </c>
      <c r="AU3" s="56">
        <v>46631</v>
      </c>
      <c r="AV3" s="56">
        <v>46661</v>
      </c>
      <c r="AW3" s="56">
        <v>46692</v>
      </c>
      <c r="AX3" s="56">
        <v>46722</v>
      </c>
      <c r="AY3" s="56">
        <v>46753</v>
      </c>
      <c r="AZ3" s="56">
        <v>46784</v>
      </c>
      <c r="BA3" s="56">
        <v>46813</v>
      </c>
      <c r="BB3" s="56">
        <v>46844</v>
      </c>
      <c r="BC3" s="56">
        <v>46874</v>
      </c>
      <c r="BD3" s="56">
        <v>46905</v>
      </c>
      <c r="BE3" s="56">
        <v>46935</v>
      </c>
      <c r="BF3" s="56">
        <v>46966</v>
      </c>
      <c r="BG3" s="56">
        <v>46997</v>
      </c>
      <c r="BH3" s="56">
        <v>47027</v>
      </c>
      <c r="BI3" s="56">
        <v>47058</v>
      </c>
      <c r="BJ3" s="56">
        <v>47088</v>
      </c>
      <c r="BK3" s="56">
        <v>47119</v>
      </c>
      <c r="BL3" s="56">
        <v>47150</v>
      </c>
      <c r="BM3" s="56">
        <v>47178</v>
      </c>
      <c r="BN3" s="56">
        <v>47209</v>
      </c>
      <c r="BO3" s="56">
        <v>47239</v>
      </c>
      <c r="BP3" s="56">
        <v>47270</v>
      </c>
      <c r="BQ3" s="56">
        <v>47300</v>
      </c>
      <c r="BR3" s="56">
        <v>47331</v>
      </c>
      <c r="BS3" s="56">
        <v>47362</v>
      </c>
      <c r="BT3" s="56">
        <v>47392</v>
      </c>
      <c r="BU3" s="56">
        <v>47423</v>
      </c>
      <c r="BV3" s="56">
        <v>47453</v>
      </c>
      <c r="BW3" s="56">
        <v>47484</v>
      </c>
      <c r="BX3" s="56">
        <v>47515</v>
      </c>
      <c r="BY3" s="56">
        <v>47543</v>
      </c>
      <c r="BZ3" s="56">
        <v>47574</v>
      </c>
      <c r="CA3" s="56">
        <v>47604</v>
      </c>
      <c r="CB3" s="56">
        <v>47635</v>
      </c>
      <c r="CC3" s="56">
        <v>47665</v>
      </c>
      <c r="CD3" s="56">
        <v>47696</v>
      </c>
      <c r="CE3" s="56">
        <v>47727</v>
      </c>
      <c r="CF3" s="56">
        <v>47757</v>
      </c>
      <c r="CG3" s="56">
        <v>47788</v>
      </c>
      <c r="CH3" s="56">
        <v>47818</v>
      </c>
      <c r="CI3" s="56">
        <v>47849</v>
      </c>
      <c r="CJ3" s="56">
        <v>47880</v>
      </c>
      <c r="CK3" s="56">
        <v>47908</v>
      </c>
      <c r="CL3" s="56">
        <v>47939</v>
      </c>
      <c r="CM3" s="56">
        <v>47969</v>
      </c>
      <c r="CN3" s="56">
        <v>48000</v>
      </c>
      <c r="CO3" s="56">
        <v>48030</v>
      </c>
      <c r="CP3" s="56">
        <v>48061</v>
      </c>
      <c r="CQ3" s="56">
        <v>48092</v>
      </c>
      <c r="CR3" s="56">
        <v>48122</v>
      </c>
      <c r="CS3" s="56">
        <v>48153</v>
      </c>
      <c r="CT3" s="56">
        <v>48183</v>
      </c>
      <c r="CU3" s="56">
        <v>48214</v>
      </c>
      <c r="CV3" s="56">
        <v>48245</v>
      </c>
      <c r="CW3" s="56">
        <v>48274</v>
      </c>
      <c r="CX3" s="56">
        <v>48305</v>
      </c>
      <c r="CY3" s="56">
        <v>48335</v>
      </c>
      <c r="CZ3" s="56">
        <v>48366</v>
      </c>
      <c r="DA3" s="56">
        <v>48396</v>
      </c>
      <c r="DB3" s="56">
        <v>48427</v>
      </c>
      <c r="DC3" s="56">
        <v>48458</v>
      </c>
      <c r="DD3" s="56">
        <v>48488</v>
      </c>
      <c r="DE3" s="56">
        <v>48519</v>
      </c>
      <c r="DF3" s="56">
        <v>48549</v>
      </c>
      <c r="DG3" s="56">
        <v>48580</v>
      </c>
      <c r="DH3" s="56">
        <v>48611</v>
      </c>
      <c r="DI3" s="56">
        <v>48639</v>
      </c>
      <c r="DJ3" s="56">
        <v>48670</v>
      </c>
      <c r="DK3" s="56">
        <v>48700</v>
      </c>
      <c r="DL3" s="56">
        <v>48731</v>
      </c>
      <c r="DM3" s="56">
        <v>48761</v>
      </c>
      <c r="DN3" s="56">
        <v>48792</v>
      </c>
      <c r="DO3" s="56">
        <v>48823</v>
      </c>
      <c r="DP3" s="56">
        <v>48853</v>
      </c>
      <c r="DQ3" s="56">
        <v>48884</v>
      </c>
      <c r="DR3" s="56">
        <v>48914</v>
      </c>
      <c r="DS3" s="56">
        <v>48945</v>
      </c>
      <c r="DT3" s="56">
        <v>48976</v>
      </c>
      <c r="DU3" s="56">
        <v>49004</v>
      </c>
      <c r="DV3" s="56">
        <v>49035</v>
      </c>
      <c r="DW3" s="56">
        <v>49065</v>
      </c>
      <c r="DX3" s="56">
        <v>49096</v>
      </c>
      <c r="DY3" s="56">
        <v>49126</v>
      </c>
      <c r="DZ3" s="56">
        <v>49157</v>
      </c>
      <c r="EA3" s="56">
        <v>49188</v>
      </c>
      <c r="EB3" s="56">
        <v>49218</v>
      </c>
      <c r="EC3" s="56">
        <v>49249</v>
      </c>
      <c r="ED3" s="56">
        <v>49279</v>
      </c>
      <c r="EE3" s="56">
        <v>49310</v>
      </c>
      <c r="EF3" s="56">
        <v>49341</v>
      </c>
      <c r="EG3" s="56">
        <v>49369</v>
      </c>
      <c r="EH3" s="56">
        <v>49400</v>
      </c>
      <c r="EI3" s="56">
        <v>49430</v>
      </c>
      <c r="EJ3" s="56">
        <v>49461</v>
      </c>
      <c r="EK3" s="56">
        <v>49491</v>
      </c>
      <c r="EL3" s="56">
        <v>49522</v>
      </c>
      <c r="EM3" s="56">
        <v>49553</v>
      </c>
      <c r="EN3" s="56">
        <v>49583</v>
      </c>
      <c r="EO3" s="56">
        <v>49614</v>
      </c>
      <c r="EP3" s="56">
        <v>49644</v>
      </c>
      <c r="EQ3" s="56">
        <v>49675</v>
      </c>
      <c r="ER3" s="56">
        <v>49706</v>
      </c>
      <c r="ES3" s="56">
        <v>49735</v>
      </c>
      <c r="ET3" s="56">
        <v>49766</v>
      </c>
      <c r="EU3" s="56">
        <v>49796</v>
      </c>
      <c r="EV3" s="56">
        <v>49827</v>
      </c>
      <c r="EW3" s="56">
        <v>49857</v>
      </c>
      <c r="EX3" s="56">
        <v>49888</v>
      </c>
      <c r="EY3" s="56">
        <v>49919</v>
      </c>
      <c r="EZ3" s="56">
        <v>49949</v>
      </c>
      <c r="FA3" s="56">
        <v>49980</v>
      </c>
      <c r="FB3" s="56">
        <v>50010</v>
      </c>
      <c r="FC3" s="56">
        <v>50041</v>
      </c>
      <c r="FD3" s="56">
        <v>50072</v>
      </c>
      <c r="FE3" s="56">
        <v>50100</v>
      </c>
      <c r="FF3" s="56">
        <v>50131</v>
      </c>
      <c r="FG3" s="56">
        <v>50161</v>
      </c>
      <c r="FH3" s="56">
        <v>50192</v>
      </c>
      <c r="FI3" s="56">
        <v>50222</v>
      </c>
      <c r="FJ3" s="56">
        <v>50253</v>
      </c>
      <c r="FK3" s="56">
        <v>50284</v>
      </c>
      <c r="FL3" s="56">
        <v>50314</v>
      </c>
      <c r="FM3" s="56">
        <v>50345</v>
      </c>
      <c r="FN3" s="56">
        <v>50375</v>
      </c>
      <c r="FO3" s="56">
        <v>50406</v>
      </c>
      <c r="FP3" s="56">
        <v>50437</v>
      </c>
      <c r="FQ3" s="56">
        <v>50465</v>
      </c>
      <c r="FR3" s="56">
        <v>50496</v>
      </c>
      <c r="FS3" s="56">
        <v>50526</v>
      </c>
      <c r="FT3" s="56">
        <v>50557</v>
      </c>
      <c r="FU3" s="56">
        <v>50587</v>
      </c>
      <c r="FV3" s="56">
        <v>50618</v>
      </c>
      <c r="FW3" s="56">
        <v>50649</v>
      </c>
      <c r="FX3" s="56">
        <v>50679</v>
      </c>
      <c r="FY3" s="56">
        <v>50710</v>
      </c>
      <c r="FZ3" s="56">
        <v>50740</v>
      </c>
    </row>
    <row r="4" spans="1:195" s="58" customFormat="1">
      <c r="B4" s="58" t="s">
        <v>166</v>
      </c>
      <c r="C4" s="59">
        <v>1525.3809999999996</v>
      </c>
      <c r="D4" s="59">
        <v>1517.2370000000003</v>
      </c>
      <c r="E4" s="59">
        <v>1502.9660000000001</v>
      </c>
      <c r="F4" s="59">
        <v>1481.220066666667</v>
      </c>
      <c r="G4" s="59">
        <v>1487.4134838709681</v>
      </c>
      <c r="H4" s="59">
        <v>1467.8289999999997</v>
      </c>
      <c r="I4" s="59">
        <v>1469.0429999999999</v>
      </c>
      <c r="J4" s="59">
        <v>1450.85</v>
      </c>
      <c r="K4" s="59">
        <v>1448.3529599999997</v>
      </c>
      <c r="L4" s="59">
        <v>1468.2047699999998</v>
      </c>
      <c r="M4" s="59">
        <v>1471.1581699999997</v>
      </c>
      <c r="N4" s="59">
        <v>1463.5700067198663</v>
      </c>
      <c r="O4" s="59">
        <v>1414.9809267198666</v>
      </c>
      <c r="P4" s="59">
        <v>1408.3987696750423</v>
      </c>
      <c r="Q4" s="59">
        <v>1400.6236301309937</v>
      </c>
      <c r="R4" s="59">
        <v>1394.5804989984065</v>
      </c>
      <c r="S4" s="59">
        <v>1387.1643672870116</v>
      </c>
      <c r="T4" s="59">
        <v>1385.5302261043048</v>
      </c>
      <c r="U4" s="59">
        <v>1390.6050666543001</v>
      </c>
      <c r="V4" s="59">
        <v>1385.5860802362843</v>
      </c>
      <c r="W4" s="59">
        <v>1383.2351582436117</v>
      </c>
      <c r="X4" s="59">
        <v>1378.395192162496</v>
      </c>
      <c r="Y4" s="59">
        <v>1375.5412735708301</v>
      </c>
      <c r="Z4" s="59">
        <v>1363.2414374171585</v>
      </c>
      <c r="AA4" s="59">
        <v>1328.1023888989921</v>
      </c>
      <c r="AB4" s="59">
        <v>1329.3941631424791</v>
      </c>
      <c r="AC4" s="59">
        <v>1324.6579520807595</v>
      </c>
      <c r="AD4" s="59">
        <v>1323.5586477329982</v>
      </c>
      <c r="AE4" s="59">
        <v>1317.4652422033018</v>
      </c>
      <c r="AF4" s="59">
        <v>1312.3657276796564</v>
      </c>
      <c r="AG4" s="59">
        <v>1308.1010964328718</v>
      </c>
      <c r="AH4" s="59">
        <v>1303.5923408155495</v>
      </c>
      <c r="AI4" s="59">
        <v>1297.6945532610596</v>
      </c>
      <c r="AJ4" s="59">
        <v>1293.6225262825342</v>
      </c>
      <c r="AK4" s="59">
        <v>1287.9124524718791</v>
      </c>
      <c r="AL4" s="59">
        <v>1287.3081244987902</v>
      </c>
      <c r="AM4" s="59">
        <v>1267.1477351097972</v>
      </c>
      <c r="AN4" s="59">
        <v>1264.0421771273063</v>
      </c>
      <c r="AO4" s="59">
        <v>1260.132443448671</v>
      </c>
      <c r="AP4" s="59">
        <v>1248.9025270452628</v>
      </c>
      <c r="AQ4" s="59">
        <v>1240.3285209615653</v>
      </c>
      <c r="AR4" s="59">
        <v>1237.3982183142753</v>
      </c>
      <c r="AS4" s="59">
        <v>1235.0407122914198</v>
      </c>
      <c r="AT4" s="59">
        <v>1233.7710961514827</v>
      </c>
      <c r="AU4" s="59">
        <v>1229.6961632225452</v>
      </c>
      <c r="AV4" s="59">
        <v>1218.3731069014384</v>
      </c>
      <c r="AW4" s="59">
        <v>1214.9418206529103</v>
      </c>
      <c r="AX4" s="59">
        <v>1216.5492980087979</v>
      </c>
      <c r="AY4" s="59">
        <v>1181.188532567216</v>
      </c>
      <c r="AZ4" s="59">
        <v>1176.973517991757</v>
      </c>
      <c r="BA4" s="59">
        <v>1175.6582480106995</v>
      </c>
      <c r="BB4" s="59">
        <v>1167.9258164162316</v>
      </c>
      <c r="BC4" s="59">
        <v>1166.7170170636809</v>
      </c>
      <c r="BD4" s="59">
        <v>1162.0680438707564</v>
      </c>
      <c r="BE4" s="59">
        <v>1128.5146908168028</v>
      </c>
      <c r="BF4" s="59">
        <v>1123.8451519420632</v>
      </c>
      <c r="BG4" s="59">
        <v>1120.5083213469525</v>
      </c>
      <c r="BH4" s="59">
        <v>1114.7801931913405</v>
      </c>
      <c r="BI4" s="59">
        <v>1110.4977616938463</v>
      </c>
      <c r="BJ4" s="59">
        <v>1106.5100211311383</v>
      </c>
      <c r="BK4" s="59">
        <v>1094.5810658372502</v>
      </c>
      <c r="BL4" s="59">
        <v>1088.5876902028999</v>
      </c>
      <c r="BM4" s="59">
        <v>1088.618988674822</v>
      </c>
      <c r="BN4" s="59">
        <v>1075.3940557551075</v>
      </c>
      <c r="BO4" s="59">
        <v>1061.7956860005531</v>
      </c>
      <c r="BP4" s="59">
        <v>1061.3980740220172</v>
      </c>
      <c r="BQ4" s="59">
        <v>1052.3141144837903</v>
      </c>
      <c r="BR4" s="59">
        <v>1044.7568021029663</v>
      </c>
      <c r="BS4" s="59">
        <v>1045.8961316488283</v>
      </c>
      <c r="BT4" s="59">
        <v>1037.9540979422386</v>
      </c>
      <c r="BU4" s="59">
        <v>1030.1046958550407</v>
      </c>
      <c r="BV4" s="59">
        <v>1023.9210203094666</v>
      </c>
      <c r="BW4" s="59">
        <v>1015.6928662775506</v>
      </c>
      <c r="BX4" s="59">
        <v>1012.333428780557</v>
      </c>
      <c r="BY4" s="59">
        <v>1009.8085028884076</v>
      </c>
      <c r="BZ4" s="59">
        <v>1006.3842837191238</v>
      </c>
      <c r="CA4" s="59">
        <v>1003.1266664382699</v>
      </c>
      <c r="CB4" s="59">
        <v>999.55364625841059</v>
      </c>
      <c r="CC4" s="59">
        <v>996.82621843856862</v>
      </c>
      <c r="CD4" s="59">
        <v>991.52237828369448</v>
      </c>
      <c r="CE4" s="59">
        <v>986.21812114414047</v>
      </c>
      <c r="CF4" s="59">
        <v>983.8244424151452</v>
      </c>
      <c r="CG4" s="59">
        <v>979.35633753631953</v>
      </c>
      <c r="CH4" s="59">
        <v>975.65890199114301</v>
      </c>
      <c r="CI4" s="59">
        <v>967.606931306467</v>
      </c>
      <c r="CJ4" s="59">
        <v>965.3536210520225</v>
      </c>
      <c r="CK4" s="59">
        <v>959.64386683993473</v>
      </c>
      <c r="CL4" s="59">
        <v>953.71856432424602</v>
      </c>
      <c r="CM4" s="59">
        <v>951.1749092004419</v>
      </c>
      <c r="CN4" s="59">
        <v>948.20679720498538</v>
      </c>
      <c r="CO4" s="59">
        <v>945.08622411485726</v>
      </c>
      <c r="CP4" s="59">
        <v>942.37828574710124</v>
      </c>
      <c r="CQ4" s="59">
        <v>936.26177795837498</v>
      </c>
      <c r="CR4" s="59">
        <v>918.80179664450884</v>
      </c>
      <c r="CS4" s="59">
        <v>912.40843774006839</v>
      </c>
      <c r="CT4" s="59">
        <v>908.87149721792275</v>
      </c>
      <c r="CU4" s="59">
        <v>899.66717108881869</v>
      </c>
      <c r="CV4" s="59">
        <v>894.38125540096155</v>
      </c>
      <c r="CW4" s="59">
        <v>888.5969462395982</v>
      </c>
      <c r="CX4" s="59">
        <v>883.47713972660995</v>
      </c>
      <c r="CY4" s="59">
        <v>853.31683202010572</v>
      </c>
      <c r="CZ4" s="59">
        <v>850.08201931402391</v>
      </c>
      <c r="DA4" s="59">
        <v>846.5046978377386</v>
      </c>
      <c r="DB4" s="59">
        <v>836.90986385566907</v>
      </c>
      <c r="DC4" s="59">
        <v>831.96461366689641</v>
      </c>
      <c r="DD4" s="59">
        <v>823.68774360478415</v>
      </c>
      <c r="DE4" s="59">
        <v>819.50645003660247</v>
      </c>
      <c r="DF4" s="59">
        <v>816.52152936315997</v>
      </c>
      <c r="DG4" s="59">
        <v>808.72917801843732</v>
      </c>
      <c r="DH4" s="59">
        <v>805.72419246922573</v>
      </c>
      <c r="DI4" s="59">
        <v>803.42376921477262</v>
      </c>
      <c r="DJ4" s="59">
        <v>800.73380478642912</v>
      </c>
      <c r="DK4" s="59">
        <v>790.92329574730115</v>
      </c>
      <c r="DL4" s="59">
        <v>788.04423869190964</v>
      </c>
      <c r="DM4" s="59">
        <v>784.53563024584867</v>
      </c>
      <c r="DN4" s="59">
        <v>781.04156706545234</v>
      </c>
      <c r="DO4" s="59">
        <v>770.92184583746484</v>
      </c>
      <c r="DP4" s="59">
        <v>769.43856327871299</v>
      </c>
      <c r="DQ4" s="59">
        <v>762.37381613578418</v>
      </c>
      <c r="DR4" s="59">
        <v>757.6444011847093</v>
      </c>
      <c r="DS4" s="59">
        <v>712.68923658426888</v>
      </c>
      <c r="DT4" s="59">
        <v>709.29108642830852</v>
      </c>
      <c r="DU4" s="59">
        <v>705.8922820694761</v>
      </c>
      <c r="DV4" s="59">
        <v>702.49391017386574</v>
      </c>
      <c r="DW4" s="59">
        <v>699.09532785057047</v>
      </c>
      <c r="DX4" s="59">
        <v>695.6969646045344</v>
      </c>
      <c r="DY4" s="59">
        <v>692.68600280874352</v>
      </c>
      <c r="DZ4" s="59">
        <v>690.06278367976915</v>
      </c>
      <c r="EA4" s="59">
        <v>687.43969173661617</v>
      </c>
      <c r="EB4" s="59">
        <v>684.81634605024851</v>
      </c>
      <c r="EC4" s="59">
        <v>682.19326361039975</v>
      </c>
      <c r="ED4" s="59">
        <v>679.5699098207117</v>
      </c>
      <c r="EE4" s="59">
        <v>676.89429220876377</v>
      </c>
      <c r="EF4" s="59">
        <v>674.28540042512793</v>
      </c>
      <c r="EG4" s="59">
        <v>671.67571420238505</v>
      </c>
      <c r="EH4" s="59">
        <v>669.06656777893431</v>
      </c>
      <c r="EI4" s="59">
        <v>666.4571372011801</v>
      </c>
      <c r="EJ4" s="59">
        <v>663.84800224789956</v>
      </c>
      <c r="EK4" s="59">
        <v>661.02779192587332</v>
      </c>
      <c r="EL4" s="59">
        <v>657.99696564904048</v>
      </c>
      <c r="EM4" s="59">
        <v>654.96629275761961</v>
      </c>
      <c r="EN4" s="59">
        <v>651.93531328645201</v>
      </c>
      <c r="EO4" s="59">
        <v>648.90463880721541</v>
      </c>
      <c r="EP4" s="59">
        <v>645.87366259646865</v>
      </c>
      <c r="EQ4" s="59">
        <v>626.67387912784477</v>
      </c>
      <c r="ER4" s="59">
        <v>627.95312729719376</v>
      </c>
      <c r="ES4" s="59">
        <v>629.23179496073135</v>
      </c>
      <c r="ET4" s="59">
        <v>630.51089099942692</v>
      </c>
      <c r="EU4" s="59">
        <v>631.78971185029457</v>
      </c>
      <c r="EV4" s="59">
        <v>633.06890886373458</v>
      </c>
      <c r="EW4" s="59">
        <v>630.34998359279587</v>
      </c>
      <c r="EX4" s="59">
        <v>623.63366232136866</v>
      </c>
      <c r="EY4" s="59">
        <v>616.9175614655162</v>
      </c>
      <c r="EZ4" s="59">
        <v>610.20105832504612</v>
      </c>
      <c r="FA4" s="59">
        <v>603.48502277926491</v>
      </c>
      <c r="FB4" s="59">
        <v>596.7685275088196</v>
      </c>
      <c r="FC4" s="59">
        <v>568.64747311143037</v>
      </c>
      <c r="FD4" s="59">
        <v>567.48378871572822</v>
      </c>
      <c r="FE4" s="59">
        <v>566.16069953650856</v>
      </c>
      <c r="FF4" s="59">
        <v>564.94393504010668</v>
      </c>
      <c r="FG4" s="59">
        <v>564.17059907794896</v>
      </c>
      <c r="FH4" s="59">
        <v>563.62953739637533</v>
      </c>
      <c r="FI4" s="59">
        <v>563.05073285192475</v>
      </c>
      <c r="FJ4" s="59">
        <v>562.43418545097677</v>
      </c>
      <c r="FK4" s="59">
        <v>561.81763808645462</v>
      </c>
      <c r="FL4" s="59">
        <v>561.2010906584859</v>
      </c>
      <c r="FM4" s="59">
        <v>560.58454330145673</v>
      </c>
      <c r="FN4" s="59">
        <v>559.9679958777914</v>
      </c>
      <c r="FO4" s="59">
        <v>558.83716327056061</v>
      </c>
      <c r="FP4" s="59">
        <v>558.59232249562342</v>
      </c>
      <c r="FQ4" s="59">
        <v>558.3474799075525</v>
      </c>
      <c r="FR4" s="59">
        <v>558.10263827103267</v>
      </c>
      <c r="FS4" s="59">
        <v>557.85779655534179</v>
      </c>
      <c r="FT4" s="59">
        <v>557.61295492761587</v>
      </c>
      <c r="FU4" s="59">
        <v>556.68202257286634</v>
      </c>
      <c r="FV4" s="59">
        <v>555.0649996246359</v>
      </c>
      <c r="FW4" s="59">
        <v>553.44797673160861</v>
      </c>
      <c r="FX4" s="59">
        <v>551.83095376215658</v>
      </c>
      <c r="FY4" s="59">
        <v>550.21393101373405</v>
      </c>
      <c r="FZ4" s="59">
        <v>548.59690915798296</v>
      </c>
      <c r="GA4" s="6"/>
      <c r="GB4" s="6"/>
      <c r="GC4" s="6"/>
      <c r="GD4" s="6"/>
      <c r="GE4" s="6"/>
      <c r="GF4" s="6"/>
      <c r="GG4" s="6"/>
      <c r="GH4" s="6"/>
      <c r="GI4" s="6"/>
      <c r="GJ4" s="6"/>
      <c r="GK4" s="6"/>
      <c r="GL4" s="6"/>
      <c r="GM4" s="6"/>
    </row>
    <row r="5" spans="1:195" s="58" customFormat="1">
      <c r="B5" s="58" t="s">
        <v>167</v>
      </c>
      <c r="C5" s="59">
        <v>1479.4141795550049</v>
      </c>
      <c r="D5" s="59">
        <v>1479.4173646027434</v>
      </c>
      <c r="E5" s="59">
        <v>1479.4141795550049</v>
      </c>
      <c r="F5" s="59">
        <v>1479.4152479113998</v>
      </c>
      <c r="G5" s="59">
        <v>1479.4141795550049</v>
      </c>
      <c r="H5" s="59">
        <v>1479.4152479113998</v>
      </c>
      <c r="I5" s="59">
        <v>1480.919948593493</v>
      </c>
      <c r="J5" s="59">
        <v>1484.152072783816</v>
      </c>
      <c r="K5" s="59">
        <v>1487.4214450101454</v>
      </c>
      <c r="L5" s="59">
        <v>1490.7825924591618</v>
      </c>
      <c r="M5" s="59">
        <v>1494.4685968803597</v>
      </c>
      <c r="N5" s="59">
        <v>1498.1323384623122</v>
      </c>
      <c r="O5" s="59">
        <v>1518.8847046980843</v>
      </c>
      <c r="P5" s="59">
        <v>1526.2551356872098</v>
      </c>
      <c r="Q5" s="59">
        <v>1533.6197222588878</v>
      </c>
      <c r="R5" s="59">
        <v>1540.9877052178269</v>
      </c>
      <c r="S5" s="59">
        <v>1548.3550840004655</v>
      </c>
      <c r="T5" s="59">
        <v>1555.722942717382</v>
      </c>
      <c r="U5" s="59">
        <v>1555.8806954357772</v>
      </c>
      <c r="V5" s="59">
        <v>1573.8321257328639</v>
      </c>
      <c r="W5" s="59">
        <v>1566.8501058162776</v>
      </c>
      <c r="X5" s="59">
        <v>1559.8758825511425</v>
      </c>
      <c r="Y5" s="59">
        <v>1552.9061098786513</v>
      </c>
      <c r="Z5" s="59">
        <v>1545.9344405235158</v>
      </c>
      <c r="AA5" s="59">
        <v>1563.7697722296246</v>
      </c>
      <c r="AB5" s="59">
        <v>1564.1800392396235</v>
      </c>
      <c r="AC5" s="59">
        <v>1564.5834793191764</v>
      </c>
      <c r="AD5" s="59">
        <v>1564.9906990642678</v>
      </c>
      <c r="AE5" s="59">
        <v>1565.3973380424002</v>
      </c>
      <c r="AF5" s="59">
        <v>1565.8045843639447</v>
      </c>
      <c r="AG5" s="59">
        <v>1563.7588997204382</v>
      </c>
      <c r="AH5" s="59">
        <v>1559.3029196200594</v>
      </c>
      <c r="AI5" s="59">
        <v>1554.8601258125509</v>
      </c>
      <c r="AJ5" s="59">
        <v>1550.7011419726205</v>
      </c>
      <c r="AK5" s="59">
        <v>1546.673285912128</v>
      </c>
      <c r="AL5" s="59">
        <v>1542.6506758181733</v>
      </c>
      <c r="AM5" s="59">
        <v>1539.2702127647674</v>
      </c>
      <c r="AN5" s="59">
        <v>1536.8208862857755</v>
      </c>
      <c r="AO5" s="59">
        <v>1534.354071342204</v>
      </c>
      <c r="AP5" s="59">
        <v>1531.9212210121927</v>
      </c>
      <c r="AQ5" s="59">
        <v>1529.4822358204819</v>
      </c>
      <c r="AR5" s="59">
        <v>1527.0570202523697</v>
      </c>
      <c r="AS5" s="59">
        <v>1517.4112016267388</v>
      </c>
      <c r="AT5" s="59">
        <v>1500.5772573450199</v>
      </c>
      <c r="AU5" s="59">
        <v>1484.7849091974131</v>
      </c>
      <c r="AV5" s="59">
        <v>1469.1775391300544</v>
      </c>
      <c r="AW5" s="59">
        <v>1454.4521209752183</v>
      </c>
      <c r="AX5" s="59">
        <v>1439.5811659666115</v>
      </c>
      <c r="AY5" s="59">
        <v>1443.1458503390058</v>
      </c>
      <c r="AZ5" s="59">
        <v>1433.7753158150417</v>
      </c>
      <c r="BA5" s="59">
        <v>1424.249484250287</v>
      </c>
      <c r="BB5" s="59">
        <v>1414.8411367457193</v>
      </c>
      <c r="BC5" s="59">
        <v>1406.2001059144657</v>
      </c>
      <c r="BD5" s="59">
        <v>1397.6567574225589</v>
      </c>
      <c r="BE5" s="59">
        <v>1388.0498791486878</v>
      </c>
      <c r="BF5" s="59">
        <v>1378.73985793269</v>
      </c>
      <c r="BG5" s="59">
        <v>1372.1675787806203</v>
      </c>
      <c r="BH5" s="59">
        <v>1366.2339563421483</v>
      </c>
      <c r="BI5" s="59">
        <v>1360.5140828169187</v>
      </c>
      <c r="BJ5" s="59">
        <v>1354.5810852521943</v>
      </c>
      <c r="BK5" s="59">
        <v>1351.9497267842767</v>
      </c>
      <c r="BL5" s="59">
        <v>1348.2839466981086</v>
      </c>
      <c r="BM5" s="59">
        <v>1344.5647112376578</v>
      </c>
      <c r="BN5" s="59">
        <v>1340.8807257554326</v>
      </c>
      <c r="BO5" s="59">
        <v>1337.278664299391</v>
      </c>
      <c r="BP5" s="59">
        <v>1333.8565402199051</v>
      </c>
      <c r="BQ5" s="59">
        <v>1329.2395870587761</v>
      </c>
      <c r="BR5" s="59">
        <v>1323.4331781281217</v>
      </c>
      <c r="BS5" s="59">
        <v>1317.6272780181698</v>
      </c>
      <c r="BT5" s="59">
        <v>1311.8205602132912</v>
      </c>
      <c r="BU5" s="59">
        <v>1306.1207003822915</v>
      </c>
      <c r="BV5" s="59">
        <v>1300.5033800467991</v>
      </c>
      <c r="BW5" s="59">
        <v>1288.3041514661295</v>
      </c>
      <c r="BX5" s="59">
        <v>1284.6646722673954</v>
      </c>
      <c r="BY5" s="59">
        <v>1281.0589750337081</v>
      </c>
      <c r="BZ5" s="59">
        <v>1277.5396253748238</v>
      </c>
      <c r="CA5" s="59">
        <v>1274.0188017718192</v>
      </c>
      <c r="CB5" s="59">
        <v>1270.4995040973588</v>
      </c>
      <c r="CC5" s="59">
        <v>1267.6560052469943</v>
      </c>
      <c r="CD5" s="59">
        <v>1265.4321676530299</v>
      </c>
      <c r="CE5" s="59">
        <v>1263.2101706313319</v>
      </c>
      <c r="CF5" s="59">
        <v>1260.9880894656969</v>
      </c>
      <c r="CG5" s="59">
        <v>1258.766679246577</v>
      </c>
      <c r="CH5" s="59">
        <v>1256.5445587824895</v>
      </c>
      <c r="CI5" s="59">
        <v>1250.6680349680064</v>
      </c>
      <c r="CJ5" s="59">
        <v>1249.5552285158606</v>
      </c>
      <c r="CK5" s="59">
        <v>1248.3902117182447</v>
      </c>
      <c r="CL5" s="59">
        <v>1247.2629251737235</v>
      </c>
      <c r="CM5" s="59">
        <v>1246.2792484989518</v>
      </c>
      <c r="CN5" s="59">
        <v>1245.3434609228495</v>
      </c>
      <c r="CO5" s="59">
        <v>1239.5608377498527</v>
      </c>
      <c r="CP5" s="59">
        <v>1228.9539278317279</v>
      </c>
      <c r="CQ5" s="59">
        <v>1218.3579398776988</v>
      </c>
      <c r="CR5" s="59">
        <v>1207.7607792310275</v>
      </c>
      <c r="CS5" s="59">
        <v>1197.1648359652972</v>
      </c>
      <c r="CT5" s="59">
        <v>1186.5676852310582</v>
      </c>
      <c r="CU5" s="59">
        <v>1164.8490920167033</v>
      </c>
      <c r="CV5" s="59">
        <v>1157.0537989792961</v>
      </c>
      <c r="CW5" s="59">
        <v>1148.1188678482395</v>
      </c>
      <c r="CX5" s="59">
        <v>1140.038657589077</v>
      </c>
      <c r="CY5" s="59">
        <v>1136.8762292898725</v>
      </c>
      <c r="CZ5" s="59">
        <v>1135.9568171469691</v>
      </c>
      <c r="DA5" s="59">
        <v>1129.9964929297871</v>
      </c>
      <c r="DB5" s="59">
        <v>1119.0180814972236</v>
      </c>
      <c r="DC5" s="59">
        <v>1108.0795599924545</v>
      </c>
      <c r="DD5" s="59">
        <v>1097.1394364263901</v>
      </c>
      <c r="DE5" s="59">
        <v>1086.2009247282504</v>
      </c>
      <c r="DF5" s="59">
        <v>1075.2743911807406</v>
      </c>
      <c r="DG5" s="59">
        <v>1063.6630441131481</v>
      </c>
      <c r="DH5" s="59">
        <v>1058.02497376012</v>
      </c>
      <c r="DI5" s="59">
        <v>1052.3916353508259</v>
      </c>
      <c r="DJ5" s="59">
        <v>1046.7618629558251</v>
      </c>
      <c r="DK5" s="59">
        <v>1041.131627416514</v>
      </c>
      <c r="DL5" s="59">
        <v>1035.5033663194999</v>
      </c>
      <c r="DM5" s="59">
        <v>1029.3620218994397</v>
      </c>
      <c r="DN5" s="59">
        <v>1022.7060598011321</v>
      </c>
      <c r="DO5" s="59">
        <v>1016.0507595872476</v>
      </c>
      <c r="DP5" s="59">
        <v>1009.3941312340567</v>
      </c>
      <c r="DQ5" s="59">
        <v>1002.7388640368898</v>
      </c>
      <c r="DR5" s="59">
        <v>996.08223746032286</v>
      </c>
      <c r="DS5" s="59">
        <v>983.79595679313582</v>
      </c>
      <c r="DT5" s="59">
        <v>978.94313331352623</v>
      </c>
      <c r="DU5" s="59">
        <v>974.08523198109947</v>
      </c>
      <c r="DV5" s="59">
        <v>969.23041292673406</v>
      </c>
      <c r="DW5" s="59">
        <v>964.37450850016216</v>
      </c>
      <c r="DX5" s="59">
        <v>959.51970842587832</v>
      </c>
      <c r="DY5" s="59">
        <v>955.28368567919244</v>
      </c>
      <c r="DZ5" s="59">
        <v>951.66812259809012</v>
      </c>
      <c r="EA5" s="59">
        <v>948.05316109087687</v>
      </c>
      <c r="EB5" s="59">
        <v>944.43699813577859</v>
      </c>
      <c r="EC5" s="59">
        <v>940.82207393090198</v>
      </c>
      <c r="ED5" s="59">
        <v>937.20587891635751</v>
      </c>
      <c r="EE5" s="59">
        <v>933.62759879070359</v>
      </c>
      <c r="EF5" s="59">
        <v>930.0479751188667</v>
      </c>
      <c r="EG5" s="59">
        <v>926.46236731616784</v>
      </c>
      <c r="EH5" s="59">
        <v>922.88033628887558</v>
      </c>
      <c r="EI5" s="59">
        <v>919.29709734335006</v>
      </c>
      <c r="EJ5" s="59">
        <v>915.71531587192214</v>
      </c>
      <c r="EK5" s="59">
        <v>910.62779679634866</v>
      </c>
      <c r="EL5" s="59">
        <v>904.03699497779371</v>
      </c>
      <c r="EM5" s="59">
        <v>897.44711531383871</v>
      </c>
      <c r="EN5" s="59">
        <v>890.85539254862556</v>
      </c>
      <c r="EO5" s="59">
        <v>884.26553993832454</v>
      </c>
      <c r="EP5" s="59">
        <v>877.67379310111551</v>
      </c>
      <c r="EQ5" s="59">
        <v>854.58472024572507</v>
      </c>
      <c r="ER5" s="59">
        <v>852.90838339283277</v>
      </c>
      <c r="ES5" s="59">
        <v>851.22793542538147</v>
      </c>
      <c r="ET5" s="59">
        <v>849.5501654517675</v>
      </c>
      <c r="EU5" s="59">
        <v>847.87113608702759</v>
      </c>
      <c r="EV5" s="59">
        <v>846.19350743301516</v>
      </c>
      <c r="EW5" s="59">
        <v>841.49131421201105</v>
      </c>
      <c r="EX5" s="59">
        <v>833.76689273552256</v>
      </c>
      <c r="EY5" s="59">
        <v>827.77034674620984</v>
      </c>
      <c r="EZ5" s="59">
        <v>822.19569158950947</v>
      </c>
      <c r="FA5" s="59">
        <v>816.72101566691117</v>
      </c>
      <c r="FB5" s="59">
        <v>811.14624989350773</v>
      </c>
      <c r="FC5" s="59">
        <v>794.23513680992426</v>
      </c>
      <c r="FD5" s="59">
        <v>797.01205151340355</v>
      </c>
      <c r="FE5" s="59">
        <v>799.62258494271839</v>
      </c>
      <c r="FF5" s="59">
        <v>802.34372068763264</v>
      </c>
      <c r="FG5" s="59">
        <v>805.50677587555106</v>
      </c>
      <c r="FH5" s="59">
        <v>808.90367752243105</v>
      </c>
      <c r="FI5" s="59">
        <v>808.81190408739224</v>
      </c>
      <c r="FJ5" s="59">
        <v>805.2338422066714</v>
      </c>
      <c r="FK5" s="59">
        <v>801.65666647570151</v>
      </c>
      <c r="FL5" s="59">
        <v>798.07772288186084</v>
      </c>
      <c r="FM5" s="59">
        <v>794.50064042311351</v>
      </c>
      <c r="FN5" s="59">
        <v>790.92161293275785</v>
      </c>
      <c r="FO5" s="59">
        <v>786.89093591787332</v>
      </c>
      <c r="FP5" s="59">
        <v>783.70072465153555</v>
      </c>
      <c r="FQ5" s="59">
        <v>780.50492293179627</v>
      </c>
      <c r="FR5" s="59">
        <v>777.31217994571966</v>
      </c>
      <c r="FS5" s="59">
        <v>774.11890494339104</v>
      </c>
      <c r="FT5" s="59">
        <v>770.92639798585867</v>
      </c>
      <c r="FU5" s="59">
        <v>767.16359386750833</v>
      </c>
      <c r="FV5" s="59">
        <v>762.83177735525419</v>
      </c>
      <c r="FW5" s="59">
        <v>758.5008099004317</v>
      </c>
      <c r="FX5" s="59">
        <v>754.16824459557631</v>
      </c>
      <c r="FY5" s="59">
        <v>749.83748569069189</v>
      </c>
      <c r="FZ5" s="59">
        <v>745.5048292889212</v>
      </c>
      <c r="GA5" s="6"/>
      <c r="GB5" s="6"/>
      <c r="GC5" s="6"/>
      <c r="GD5" s="6"/>
      <c r="GE5" s="6"/>
      <c r="GF5" s="6"/>
      <c r="GG5" s="6"/>
      <c r="GH5" s="6"/>
      <c r="GI5" s="6"/>
      <c r="GJ5" s="6"/>
      <c r="GK5" s="6"/>
      <c r="GL5" s="6"/>
      <c r="GM5" s="6"/>
    </row>
    <row r="6" spans="1:195" s="58" customFormat="1">
      <c r="B6" s="58" t="s">
        <v>168</v>
      </c>
      <c r="C6" s="59">
        <v>1479.4141795550049</v>
      </c>
      <c r="D6" s="59">
        <v>1479.4173646027434</v>
      </c>
      <c r="E6" s="59">
        <v>1479.4141795550049</v>
      </c>
      <c r="F6" s="59">
        <v>1479.4152479113998</v>
      </c>
      <c r="G6" s="59">
        <v>1479.4141795550049</v>
      </c>
      <c r="H6" s="59">
        <v>1479.4152479113998</v>
      </c>
      <c r="I6" s="59">
        <v>1480.919948593493</v>
      </c>
      <c r="J6" s="59">
        <v>1484.152072783816</v>
      </c>
      <c r="K6" s="59">
        <v>1487.4214450101454</v>
      </c>
      <c r="L6" s="59">
        <v>1490.7825924591618</v>
      </c>
      <c r="M6" s="59">
        <v>1494.4685968803597</v>
      </c>
      <c r="N6" s="59">
        <v>1498.1323384623122</v>
      </c>
      <c r="O6" s="59">
        <v>1518.8847046981396</v>
      </c>
      <c r="P6" s="59">
        <v>1526.2551356872691</v>
      </c>
      <c r="Q6" s="59">
        <v>1533.619722258939</v>
      </c>
      <c r="R6" s="59">
        <v>1540.9877052178738</v>
      </c>
      <c r="S6" s="59">
        <v>1548.3550840005084</v>
      </c>
      <c r="T6" s="59">
        <v>1555.722942717422</v>
      </c>
      <c r="U6" s="59">
        <v>1555.8806954358333</v>
      </c>
      <c r="V6" s="59">
        <v>1573.8321257566984</v>
      </c>
      <c r="W6" s="59">
        <v>1574.6786574350187</v>
      </c>
      <c r="X6" s="59">
        <v>1578.754757511975</v>
      </c>
      <c r="Y6" s="59">
        <v>1583.5214850698619</v>
      </c>
      <c r="Z6" s="59">
        <v>1587.6001390567853</v>
      </c>
      <c r="AA6" s="59">
        <v>1627.4646243181051</v>
      </c>
      <c r="AB6" s="59">
        <v>1639.2683031142101</v>
      </c>
      <c r="AC6" s="59">
        <v>1651.0651549799709</v>
      </c>
      <c r="AD6" s="59">
        <v>1662.8657865112802</v>
      </c>
      <c r="AE6" s="59">
        <v>1674.6658372756162</v>
      </c>
      <c r="AF6" s="59">
        <v>1686.4664953833596</v>
      </c>
      <c r="AG6" s="59">
        <v>1686.8607401439813</v>
      </c>
      <c r="AH6" s="59">
        <v>1675.8912070656354</v>
      </c>
      <c r="AI6" s="59">
        <v>1664.934860280157</v>
      </c>
      <c r="AJ6" s="59">
        <v>1654.2623234622454</v>
      </c>
      <c r="AK6" s="59">
        <v>1643.7209144237845</v>
      </c>
      <c r="AL6" s="59">
        <v>1633.1847513518728</v>
      </c>
      <c r="AM6" s="59">
        <v>1651.6221850936322</v>
      </c>
      <c r="AN6" s="59">
        <v>1648.6430914460361</v>
      </c>
      <c r="AO6" s="59">
        <v>1645.6465093494517</v>
      </c>
      <c r="AP6" s="59">
        <v>1642.683891865855</v>
      </c>
      <c r="AQ6" s="59">
        <v>1639.7151395221233</v>
      </c>
      <c r="AR6" s="59">
        <v>1636.7601568023335</v>
      </c>
      <c r="AS6" s="59">
        <v>1623.3381694381221</v>
      </c>
      <c r="AT6" s="59">
        <v>1657.4816548311096</v>
      </c>
      <c r="AU6" s="59">
        <v>1634.6667363582796</v>
      </c>
      <c r="AV6" s="59">
        <v>1612.0367959655882</v>
      </c>
      <c r="AW6" s="59">
        <v>1590.2888074855734</v>
      </c>
      <c r="AX6" s="59">
        <v>1568.3952821519306</v>
      </c>
      <c r="AY6" s="59">
        <v>1547.2997252346686</v>
      </c>
      <c r="AZ6" s="59">
        <v>1535.6078988801464</v>
      </c>
      <c r="BA6" s="59">
        <v>1523.7607754844507</v>
      </c>
      <c r="BB6" s="59">
        <v>1512.0311361492063</v>
      </c>
      <c r="BC6" s="59">
        <v>1501.0688134869783</v>
      </c>
      <c r="BD6" s="59">
        <v>1490.2041731643899</v>
      </c>
      <c r="BE6" s="59">
        <v>1477.8096949995884</v>
      </c>
      <c r="BF6" s="59">
        <v>1465.2457658331191</v>
      </c>
      <c r="BG6" s="59">
        <v>1455.4195787310834</v>
      </c>
      <c r="BH6" s="59">
        <v>1446.232048345144</v>
      </c>
      <c r="BI6" s="59">
        <v>1437.2582668739235</v>
      </c>
      <c r="BJ6" s="59">
        <v>1428.0713613767975</v>
      </c>
      <c r="BK6" s="59">
        <v>1433.5898597642158</v>
      </c>
      <c r="BL6" s="59">
        <v>1434.9139217206716</v>
      </c>
      <c r="BM6" s="59">
        <v>1436.1845283029547</v>
      </c>
      <c r="BN6" s="59">
        <v>1437.4903848634863</v>
      </c>
      <c r="BO6" s="59">
        <v>1438.8781654501995</v>
      </c>
      <c r="BP6" s="59">
        <v>1440.445883413473</v>
      </c>
      <c r="BQ6" s="59">
        <v>1453.1589379030445</v>
      </c>
      <c r="BR6" s="59">
        <v>1477.022702230938</v>
      </c>
      <c r="BS6" s="59">
        <v>1500.8869753795348</v>
      </c>
      <c r="BT6" s="59">
        <v>1524.750430833285</v>
      </c>
      <c r="BU6" s="59">
        <v>1548.7207442608346</v>
      </c>
      <c r="BV6" s="59">
        <v>1572.7735971838902</v>
      </c>
      <c r="BW6" s="59">
        <v>1594.0659508830213</v>
      </c>
      <c r="BX6" s="59">
        <v>1620.9037723126498</v>
      </c>
      <c r="BY6" s="59">
        <v>1647.7753757113758</v>
      </c>
      <c r="BZ6" s="59">
        <v>1674.733326685295</v>
      </c>
      <c r="CA6" s="59">
        <v>1701.689803715275</v>
      </c>
      <c r="CB6" s="59">
        <v>1728.647806673886</v>
      </c>
      <c r="CC6" s="59">
        <v>1740.258408306405</v>
      </c>
      <c r="CD6" s="59">
        <v>1736.4654710451141</v>
      </c>
      <c r="CE6" s="59">
        <v>1732.674374356108</v>
      </c>
      <c r="CF6" s="59">
        <v>1728.8831935231226</v>
      </c>
      <c r="CG6" s="59">
        <v>1725.0926836366966</v>
      </c>
      <c r="CH6" s="59">
        <v>1721.3014635052621</v>
      </c>
      <c r="CI6" s="59">
        <v>1760.6068631000801</v>
      </c>
      <c r="CJ6" s="59">
        <v>1767.7995204690221</v>
      </c>
      <c r="CK6" s="59">
        <v>1774.939967543804</v>
      </c>
      <c r="CL6" s="59">
        <v>1782.1181448740097</v>
      </c>
      <c r="CM6" s="59">
        <v>1789.4399320774583</v>
      </c>
      <c r="CN6" s="59">
        <v>1796.8096083805983</v>
      </c>
      <c r="CO6" s="59">
        <v>1809.4544278025446</v>
      </c>
      <c r="CP6" s="59">
        <v>1827.3969391955029</v>
      </c>
      <c r="CQ6" s="59">
        <v>1845.350372552849</v>
      </c>
      <c r="CR6" s="59">
        <v>1863.3026332171755</v>
      </c>
      <c r="CS6" s="59">
        <v>1881.2561112628273</v>
      </c>
      <c r="CT6" s="59">
        <v>1899.2083818394713</v>
      </c>
      <c r="CU6" s="59">
        <v>1906.0392099439732</v>
      </c>
      <c r="CV6" s="59">
        <v>1926.7933382175042</v>
      </c>
      <c r="CW6" s="59">
        <v>1946.4078283975575</v>
      </c>
      <c r="CX6" s="59">
        <v>1966.8770394495421</v>
      </c>
      <c r="CY6" s="59">
        <v>1992.2640324614545</v>
      </c>
      <c r="CZ6" s="59">
        <v>2019.8940416296571</v>
      </c>
      <c r="DA6" s="59">
        <v>2022.5142098338151</v>
      </c>
      <c r="DB6" s="59">
        <v>2000.1473619327508</v>
      </c>
      <c r="DC6" s="59">
        <v>1977.8204039594764</v>
      </c>
      <c r="DD6" s="59">
        <v>1955.4918439248881</v>
      </c>
      <c r="DE6" s="59">
        <v>1933.1648957582424</v>
      </c>
      <c r="DF6" s="59">
        <v>1910.8499257422397</v>
      </c>
      <c r="DG6" s="59">
        <v>1887.850142206152</v>
      </c>
      <c r="DH6" s="59">
        <v>1870.8236353845991</v>
      </c>
      <c r="DI6" s="59">
        <v>1853.801860506833</v>
      </c>
      <c r="DJ6" s="59">
        <v>1836.7836516432931</v>
      </c>
      <c r="DK6" s="59">
        <v>1819.7649796354949</v>
      </c>
      <c r="DL6" s="59">
        <v>1802.7482820699709</v>
      </c>
      <c r="DM6" s="59">
        <v>1788.5142729259999</v>
      </c>
      <c r="DN6" s="59">
        <v>1777.0614178483852</v>
      </c>
      <c r="DO6" s="59">
        <v>1765.6092246551825</v>
      </c>
      <c r="DP6" s="59">
        <v>1754.1557033226857</v>
      </c>
      <c r="DQ6" s="59">
        <v>1742.7035431462009</v>
      </c>
      <c r="DR6" s="59">
        <v>1731.250023590339</v>
      </c>
      <c r="DS6" s="59">
        <v>1714.1668499438319</v>
      </c>
      <c r="DT6" s="59">
        <v>1704.5171334848851</v>
      </c>
      <c r="DU6" s="59">
        <v>1694.8623391731844</v>
      </c>
      <c r="DV6" s="59">
        <v>1685.210627139488</v>
      </c>
      <c r="DW6" s="59">
        <v>1675.5578297336226</v>
      </c>
      <c r="DX6" s="59">
        <v>1665.906136680022</v>
      </c>
      <c r="DY6" s="59">
        <v>1657.0519892363041</v>
      </c>
      <c r="DZ6" s="59">
        <v>1648.9970697404503</v>
      </c>
      <c r="EA6" s="59">
        <v>1640.9427518184727</v>
      </c>
      <c r="EB6" s="59">
        <v>1632.8872324486206</v>
      </c>
      <c r="EC6" s="59">
        <v>1624.8329518289806</v>
      </c>
      <c r="ED6" s="59">
        <v>1616.7774003996947</v>
      </c>
      <c r="EE6" s="59">
        <v>1608.7597638592733</v>
      </c>
      <c r="EF6" s="59">
        <v>1600.7407837726555</v>
      </c>
      <c r="EG6" s="59">
        <v>1592.7158195552327</v>
      </c>
      <c r="EH6" s="59">
        <v>1584.694432113165</v>
      </c>
      <c r="EI6" s="59">
        <v>1576.6718367528988</v>
      </c>
      <c r="EJ6" s="59">
        <v>1568.6506988667065</v>
      </c>
      <c r="EK6" s="59">
        <v>1559.6548087015187</v>
      </c>
      <c r="EL6" s="59">
        <v>1549.6866211184874</v>
      </c>
      <c r="EM6" s="59">
        <v>1539.7193556900452</v>
      </c>
      <c r="EN6" s="59">
        <v>1529.750247160357</v>
      </c>
      <c r="EO6" s="59">
        <v>1519.78300878557</v>
      </c>
      <c r="EP6" s="59">
        <v>1509.8138761838945</v>
      </c>
      <c r="EQ6" s="59">
        <v>1564.5415862341242</v>
      </c>
      <c r="ER6" s="59">
        <v>1576.6373791248338</v>
      </c>
      <c r="ES6" s="59">
        <v>1588.7290613466496</v>
      </c>
      <c r="ET6" s="59">
        <v>1600.8234215808002</v>
      </c>
      <c r="EU6" s="59">
        <v>1612.9165224523538</v>
      </c>
      <c r="EV6" s="59">
        <v>1625.011024042755</v>
      </c>
      <c r="EW6" s="59">
        <v>1624.2417224620131</v>
      </c>
      <c r="EX6" s="59">
        <v>1610.6109540264601</v>
      </c>
      <c r="EY6" s="59">
        <v>1598.7080610797864</v>
      </c>
      <c r="EZ6" s="59">
        <v>1587.2270589621667</v>
      </c>
      <c r="FA6" s="59">
        <v>1575.8460360822382</v>
      </c>
      <c r="FB6" s="59">
        <v>1564.3649233479255</v>
      </c>
      <c r="FC6" s="59">
        <v>1541.5474633683525</v>
      </c>
      <c r="FD6" s="59">
        <v>1538.4180311081175</v>
      </c>
      <c r="FE6" s="59">
        <v>1535.1222175872863</v>
      </c>
      <c r="FF6" s="59">
        <v>1531.9370063718354</v>
      </c>
      <c r="FG6" s="59">
        <v>1529.1937146085284</v>
      </c>
      <c r="FH6" s="59">
        <v>1526.6842692947555</v>
      </c>
      <c r="FI6" s="59">
        <v>1528.80363000429</v>
      </c>
      <c r="FJ6" s="59">
        <v>1535.5541833626085</v>
      </c>
      <c r="FK6" s="59">
        <v>1542.3056228758223</v>
      </c>
      <c r="FL6" s="59">
        <v>1549.0552945303061</v>
      </c>
      <c r="FM6" s="59">
        <v>1555.8068273184726</v>
      </c>
      <c r="FN6" s="59">
        <v>1562.5564150759303</v>
      </c>
      <c r="FO6" s="59">
        <v>1568.8543533406421</v>
      </c>
      <c r="FP6" s="59">
        <v>1575.9927573049863</v>
      </c>
      <c r="FQ6" s="59">
        <v>1583.1255708379483</v>
      </c>
      <c r="FR6" s="59">
        <v>1590.2614430955889</v>
      </c>
      <c r="FS6" s="59">
        <v>1597.3967833417405</v>
      </c>
      <c r="FT6" s="59">
        <v>1604.5328916305743</v>
      </c>
      <c r="FU6" s="59">
        <v>1602.73573428186</v>
      </c>
      <c r="FV6" s="59">
        <v>1592.0065960590412</v>
      </c>
      <c r="FW6" s="59">
        <v>1581.2783068925723</v>
      </c>
      <c r="FX6" s="59">
        <v>1570.5484198783224</v>
      </c>
      <c r="FY6" s="59">
        <v>1559.8203392617286</v>
      </c>
      <c r="FZ6" s="59">
        <v>1549.0903611508641</v>
      </c>
      <c r="GA6" s="6"/>
      <c r="GB6" s="6"/>
      <c r="GC6" s="6"/>
      <c r="GD6" s="6"/>
      <c r="GE6" s="6"/>
      <c r="GF6" s="6"/>
      <c r="GG6" s="6"/>
      <c r="GH6" s="6"/>
      <c r="GI6" s="6"/>
      <c r="GJ6" s="6"/>
      <c r="GK6" s="6"/>
      <c r="GL6" s="6"/>
      <c r="GM6" s="6"/>
    </row>
    <row r="7" spans="1:195" s="58" customFormat="1" ht="4.5" customHeight="1">
      <c r="C7" s="60"/>
      <c r="D7" s="60"/>
      <c r="E7" s="60"/>
      <c r="F7" s="60"/>
      <c r="G7" s="60"/>
      <c r="H7" s="60"/>
      <c r="I7" s="60"/>
      <c r="J7" s="60"/>
      <c r="K7" s="60"/>
      <c r="L7" s="60"/>
      <c r="M7" s="60"/>
      <c r="N7" s="60"/>
      <c r="O7" s="60"/>
      <c r="P7" s="60"/>
      <c r="Q7" s="60"/>
      <c r="R7" s="60"/>
      <c r="S7" s="61"/>
      <c r="T7" s="61"/>
      <c r="U7" s="61"/>
      <c r="V7" s="61"/>
      <c r="W7" s="61"/>
      <c r="X7" s="61"/>
      <c r="Y7" s="61"/>
      <c r="Z7" s="61"/>
      <c r="AA7" s="61"/>
      <c r="AB7" s="61"/>
      <c r="AC7" s="61"/>
      <c r="AD7" s="61"/>
      <c r="AE7" s="61"/>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
      <c r="GB7" s="6"/>
      <c r="GC7" s="6"/>
      <c r="GD7" s="6"/>
      <c r="GE7" s="6"/>
      <c r="GF7" s="6"/>
      <c r="GG7" s="6"/>
      <c r="GH7" s="6"/>
      <c r="GI7" s="6"/>
      <c r="GJ7" s="6"/>
      <c r="GK7" s="6"/>
      <c r="GL7" s="6"/>
      <c r="GM7" s="6"/>
    </row>
    <row r="8" spans="1:195" s="63" customFormat="1">
      <c r="B8" s="64" t="s">
        <v>61</v>
      </c>
      <c r="C8" s="65">
        <v>1202.7977313373447</v>
      </c>
      <c r="D8" s="65">
        <v>1234.3399685363681</v>
      </c>
      <c r="E8" s="65">
        <v>951.01345857359684</v>
      </c>
      <c r="F8" s="65">
        <v>943.42160233002392</v>
      </c>
      <c r="G8" s="65">
        <v>937.95280486506499</v>
      </c>
      <c r="H8" s="65">
        <v>944.42828599826612</v>
      </c>
      <c r="I8" s="65">
        <v>942.87975799548508</v>
      </c>
      <c r="J8" s="65">
        <v>956.22301088644292</v>
      </c>
      <c r="K8" s="65">
        <v>960.49149895177629</v>
      </c>
      <c r="L8" s="65">
        <v>936.12269281653903</v>
      </c>
      <c r="M8" s="65">
        <v>973.99727475954694</v>
      </c>
      <c r="N8" s="65">
        <v>942.98479564824413</v>
      </c>
      <c r="O8" s="65">
        <v>913.81570536344839</v>
      </c>
      <c r="P8" s="65">
        <v>947.35174887945561</v>
      </c>
      <c r="Q8" s="65">
        <v>944.02797486161865</v>
      </c>
      <c r="R8" s="65">
        <v>938.01586330778287</v>
      </c>
      <c r="S8" s="66">
        <v>937.31939579351751</v>
      </c>
      <c r="T8" s="61">
        <v>980.8676957764086</v>
      </c>
      <c r="U8" s="67">
        <v>958.99923121965298</v>
      </c>
      <c r="V8" s="67">
        <v>962.41874192140176</v>
      </c>
      <c r="W8" s="61">
        <v>967.80047493035568</v>
      </c>
      <c r="X8" s="61">
        <v>958.55756595653429</v>
      </c>
      <c r="Y8" s="61">
        <v>997.25304885619732</v>
      </c>
      <c r="Z8" s="65">
        <v>1004.0639630072393</v>
      </c>
      <c r="AA8" s="65">
        <v>987.47094208461738</v>
      </c>
      <c r="AB8" s="65">
        <v>1031.3119614902093</v>
      </c>
      <c r="AC8" s="65">
        <v>968.12831755302909</v>
      </c>
      <c r="AD8" s="65">
        <v>936.6628499352214</v>
      </c>
      <c r="AE8" s="66">
        <v>934.34669491416605</v>
      </c>
      <c r="AF8" s="61">
        <v>962.4832127785121</v>
      </c>
      <c r="AG8" s="67">
        <v>948.78934993214523</v>
      </c>
      <c r="AH8" s="67">
        <v>969.02998561446998</v>
      </c>
      <c r="AI8" s="61">
        <v>1032.2952929118553</v>
      </c>
      <c r="AJ8" s="61">
        <v>995.4226803078102</v>
      </c>
      <c r="AK8" s="61">
        <v>1031.4823193539107</v>
      </c>
      <c r="AL8" s="65">
        <v>1101.2564991666959</v>
      </c>
      <c r="AM8" s="65">
        <v>1078.416858347384</v>
      </c>
      <c r="AN8" s="65">
        <v>1114.0126554301903</v>
      </c>
      <c r="AO8" s="65">
        <v>948.92406106102806</v>
      </c>
      <c r="AP8" s="65">
        <v>949.98077764028619</v>
      </c>
      <c r="AQ8" s="66">
        <v>921.28603919026534</v>
      </c>
      <c r="AR8" s="61">
        <v>948.38486539817711</v>
      </c>
      <c r="AS8" s="67">
        <v>963.14292791510206</v>
      </c>
      <c r="AT8" s="67">
        <v>965.89728897408395</v>
      </c>
      <c r="AU8" s="61">
        <v>981.29650177652218</v>
      </c>
      <c r="AV8" s="61">
        <v>951.95765439503282</v>
      </c>
      <c r="AW8" s="61">
        <v>977.36318126730407</v>
      </c>
      <c r="AX8" s="65">
        <v>967.52235262287059</v>
      </c>
      <c r="AY8" s="65">
        <v>941.14808685103083</v>
      </c>
      <c r="AZ8" s="65">
        <v>988.26109004777766</v>
      </c>
      <c r="BA8" s="65">
        <v>945.6378905628211</v>
      </c>
      <c r="BB8" s="65">
        <v>951.45596675581521</v>
      </c>
      <c r="BC8" s="66">
        <v>938.45780231268304</v>
      </c>
      <c r="BD8" s="61">
        <v>982.86389781696926</v>
      </c>
      <c r="BE8" s="67">
        <v>963.74782924026613</v>
      </c>
      <c r="BF8" s="67">
        <v>971.45475549906109</v>
      </c>
      <c r="BG8" s="61">
        <v>975.29400369817358</v>
      </c>
      <c r="BH8" s="61">
        <v>951.55323645240753</v>
      </c>
      <c r="BI8" s="61">
        <v>974.53206319048411</v>
      </c>
      <c r="BJ8" s="65">
        <v>955.43351366943227</v>
      </c>
      <c r="BK8" s="65">
        <v>913.68278940936898</v>
      </c>
      <c r="BL8" s="65">
        <v>957.67843753052307</v>
      </c>
      <c r="BM8" s="65">
        <v>949.74987922065202</v>
      </c>
      <c r="BN8" s="65">
        <v>927.1423488752871</v>
      </c>
      <c r="BO8" s="66">
        <v>920.51099848680599</v>
      </c>
      <c r="BP8" s="61">
        <v>964.20682256594887</v>
      </c>
      <c r="BQ8" s="67">
        <v>945.22928856953047</v>
      </c>
      <c r="BR8" s="67">
        <v>942.90544753333222</v>
      </c>
      <c r="BS8" s="61">
        <v>959.23504220651694</v>
      </c>
      <c r="BT8" s="61">
        <v>943.52108593401113</v>
      </c>
      <c r="BU8" s="61">
        <v>959.58510108142252</v>
      </c>
      <c r="BV8" s="65">
        <v>987.19998942657605</v>
      </c>
      <c r="BW8" s="65">
        <v>969.71773041570736</v>
      </c>
      <c r="BX8" s="65">
        <v>1016.7741290949044</v>
      </c>
      <c r="BY8" s="65">
        <v>908.97275625203577</v>
      </c>
      <c r="BZ8" s="65">
        <v>878.35284706243897</v>
      </c>
      <c r="CA8" s="66">
        <v>903.47814708850115</v>
      </c>
      <c r="CB8" s="61">
        <v>929.92100802653511</v>
      </c>
      <c r="CC8" s="67">
        <v>894.4272113824893</v>
      </c>
      <c r="CD8" s="67">
        <v>901.01866488933365</v>
      </c>
      <c r="CE8" s="61">
        <v>922.20374353555337</v>
      </c>
      <c r="CF8" s="61">
        <v>898.94077556621255</v>
      </c>
      <c r="CG8" s="61">
        <v>926.1286514332013</v>
      </c>
      <c r="CH8" s="65">
        <v>909.41325515279311</v>
      </c>
      <c r="CI8" s="65">
        <v>883.86375198932797</v>
      </c>
      <c r="CJ8" s="65">
        <v>923.97957650287651</v>
      </c>
      <c r="CK8" s="65">
        <v>894.55360461883083</v>
      </c>
      <c r="CL8" s="65">
        <v>895.63893839600189</v>
      </c>
      <c r="CM8" s="66">
        <v>854.61804364679426</v>
      </c>
      <c r="CN8" s="61">
        <v>918.32394060466049</v>
      </c>
      <c r="CO8" s="67">
        <v>897.31044466472247</v>
      </c>
      <c r="CP8" s="67">
        <v>900.61873010959448</v>
      </c>
      <c r="CQ8" s="61">
        <v>919.86903669851176</v>
      </c>
      <c r="CR8" s="61">
        <v>894.54022478907336</v>
      </c>
      <c r="CS8" s="61">
        <v>931.55138859858084</v>
      </c>
      <c r="CT8" s="65">
        <v>899.39614724393357</v>
      </c>
      <c r="CU8" s="65">
        <v>867.01293013847783</v>
      </c>
      <c r="CV8" s="65">
        <v>919.64281072411256</v>
      </c>
      <c r="CW8" s="65">
        <v>893.9962535559448</v>
      </c>
      <c r="CX8" s="65">
        <v>879.56341178536081</v>
      </c>
      <c r="CY8" s="66">
        <v>872.47451662866558</v>
      </c>
      <c r="CZ8" s="61">
        <v>915.09955956356907</v>
      </c>
      <c r="DA8" s="67">
        <v>899.19191447454875</v>
      </c>
      <c r="DB8" s="67">
        <v>909.96583676128637</v>
      </c>
      <c r="DC8" s="61">
        <v>939.22644443546574</v>
      </c>
      <c r="DD8" s="61">
        <v>916.44604100985202</v>
      </c>
      <c r="DE8" s="61">
        <v>939.96715019244232</v>
      </c>
      <c r="DF8" s="65">
        <v>915.37585750954725</v>
      </c>
      <c r="DG8" s="65">
        <v>885.54955129991231</v>
      </c>
      <c r="DH8" s="65">
        <v>926.17410556797677</v>
      </c>
      <c r="DI8" s="65">
        <v>898.01415295802553</v>
      </c>
      <c r="DJ8" s="65">
        <v>903.79056795021381</v>
      </c>
      <c r="DK8" s="66">
        <v>881.76572985381142</v>
      </c>
      <c r="DL8" s="61">
        <v>906.19709964494416</v>
      </c>
      <c r="DM8" s="67">
        <v>904.56030631834801</v>
      </c>
      <c r="DN8" s="67">
        <v>921.01355748949391</v>
      </c>
      <c r="DO8" s="61">
        <v>945.49869206369829</v>
      </c>
      <c r="DP8" s="61">
        <v>920.64237753895759</v>
      </c>
      <c r="DQ8" s="61">
        <v>947.02711014859199</v>
      </c>
      <c r="DR8" s="65">
        <v>917.29884665704367</v>
      </c>
      <c r="DS8" s="65">
        <v>917.7085581580958</v>
      </c>
      <c r="DT8" s="65">
        <v>945.56085172454038</v>
      </c>
      <c r="DU8" s="65">
        <v>922.33136467833981</v>
      </c>
      <c r="DV8" s="65">
        <v>910.351295470526</v>
      </c>
      <c r="DW8" s="66">
        <v>925.21462483469543</v>
      </c>
      <c r="DX8" s="61">
        <v>906.83446204951747</v>
      </c>
      <c r="DY8" s="67">
        <v>911.34110944523695</v>
      </c>
      <c r="DZ8" s="67">
        <v>927.5626600279985</v>
      </c>
      <c r="EA8" s="61">
        <v>951.8484925931408</v>
      </c>
      <c r="EB8" s="61">
        <v>922.95006937022583</v>
      </c>
      <c r="EC8" s="61">
        <v>950.0307634245346</v>
      </c>
      <c r="ED8" s="65">
        <v>946.12456698243989</v>
      </c>
      <c r="EE8" s="65">
        <v>919.97584373860082</v>
      </c>
      <c r="EF8" s="65">
        <v>963.80016169322505</v>
      </c>
      <c r="EG8" s="65">
        <v>925.26883775912108</v>
      </c>
      <c r="EH8" s="65">
        <v>930.15968751346668</v>
      </c>
      <c r="EI8" s="66">
        <v>893.80046799233753</v>
      </c>
      <c r="EJ8" s="61">
        <v>945.40802509165178</v>
      </c>
      <c r="EK8" s="67">
        <v>932.81955771919274</v>
      </c>
      <c r="EL8" s="67">
        <v>944.25780961376893</v>
      </c>
      <c r="EM8" s="65">
        <v>958.55649712680849</v>
      </c>
      <c r="EN8" s="61">
        <v>934.48650622361936</v>
      </c>
      <c r="EO8" s="61">
        <v>960.20791348660407</v>
      </c>
      <c r="EP8" s="65">
        <v>944.92216927941388</v>
      </c>
      <c r="EQ8" s="65">
        <v>909.37571986952946</v>
      </c>
      <c r="ER8" s="65">
        <v>955.56166988821496</v>
      </c>
      <c r="ES8" s="65">
        <v>933.96339571346209</v>
      </c>
      <c r="ET8" s="65">
        <v>937.34449547224472</v>
      </c>
      <c r="EU8" s="66">
        <v>927.86291235016608</v>
      </c>
      <c r="EV8" s="61">
        <v>963.20068473490869</v>
      </c>
      <c r="EW8" s="67">
        <v>945.83476147344629</v>
      </c>
      <c r="EX8" s="67">
        <v>948.51719241874844</v>
      </c>
      <c r="EY8" s="61">
        <v>979.02947709736657</v>
      </c>
      <c r="EZ8" s="61">
        <v>951.20470907363722</v>
      </c>
      <c r="FA8" s="61">
        <v>975.64251227951604</v>
      </c>
      <c r="FB8" s="65">
        <v>955.81036998298055</v>
      </c>
      <c r="FC8" s="65">
        <v>929.25843170678172</v>
      </c>
      <c r="FD8" s="65">
        <v>983.7908934976291</v>
      </c>
      <c r="FE8" s="65">
        <v>939.8661020067334</v>
      </c>
      <c r="FF8" s="65">
        <v>928.90217551366777</v>
      </c>
      <c r="FG8" s="66">
        <v>942.46729545026085</v>
      </c>
      <c r="FH8" s="61">
        <v>967.64333227622433</v>
      </c>
      <c r="FI8" s="67">
        <v>945.42026444148303</v>
      </c>
      <c r="FJ8" s="67">
        <v>950.39880410821331</v>
      </c>
      <c r="FK8" s="61">
        <v>990.67659231247842</v>
      </c>
      <c r="FL8" s="61">
        <v>967.08337824591251</v>
      </c>
      <c r="FM8" s="61">
        <v>992.46348801167937</v>
      </c>
      <c r="FN8" s="65">
        <v>970.9374622161946</v>
      </c>
      <c r="FO8" s="65">
        <v>956.64835197477555</v>
      </c>
      <c r="FP8" s="65">
        <v>999.58280001201626</v>
      </c>
      <c r="FQ8" s="65">
        <v>969.4570355322661</v>
      </c>
      <c r="FR8" s="65">
        <v>959.3604041841345</v>
      </c>
      <c r="FS8" s="66">
        <v>953.84390056012239</v>
      </c>
      <c r="FT8" s="61">
        <v>994.71469415139518</v>
      </c>
      <c r="FU8" s="67">
        <v>960.15005052621405</v>
      </c>
      <c r="FV8" s="67">
        <v>977.74917870319712</v>
      </c>
      <c r="FW8" s="61">
        <v>1003.7354317560097</v>
      </c>
      <c r="FX8" s="61">
        <v>979.70251877374983</v>
      </c>
      <c r="FY8" s="61">
        <v>1014.3844874863119</v>
      </c>
      <c r="FZ8" s="65">
        <v>981.95483074278491</v>
      </c>
      <c r="GA8" s="6"/>
      <c r="GB8" s="6"/>
      <c r="GC8" s="6"/>
      <c r="GD8" s="6"/>
      <c r="GE8" s="6"/>
      <c r="GF8" s="6"/>
      <c r="GG8" s="6"/>
      <c r="GH8" s="6"/>
      <c r="GI8" s="6"/>
      <c r="GJ8" s="6"/>
      <c r="GK8" s="6"/>
      <c r="GL8" s="6"/>
      <c r="GM8" s="6"/>
    </row>
    <row r="9" spans="1:195" s="63" customFormat="1">
      <c r="B9" s="64" t="s">
        <v>169</v>
      </c>
      <c r="C9" s="67">
        <v>1517.029624405928</v>
      </c>
      <c r="D9" s="67">
        <v>1549.292116585234</v>
      </c>
      <c r="E9" s="67">
        <v>1011.5163803306549</v>
      </c>
      <c r="F9" s="67">
        <v>1019.0336987641916</v>
      </c>
      <c r="G9" s="67">
        <v>989.63291579835379</v>
      </c>
      <c r="H9" s="67">
        <v>965.16855956814788</v>
      </c>
      <c r="I9" s="67">
        <v>963.65629564616052</v>
      </c>
      <c r="J9" s="67">
        <v>976.3955126574366</v>
      </c>
      <c r="K9" s="67">
        <v>1017.3827413731433</v>
      </c>
      <c r="L9" s="67">
        <v>992.49969160255455</v>
      </c>
      <c r="M9" s="67">
        <v>1044.6548067598528</v>
      </c>
      <c r="N9" s="67">
        <v>1020.3757270270307</v>
      </c>
      <c r="O9" s="67">
        <v>1034.240451140493</v>
      </c>
      <c r="P9" s="67">
        <v>1056.718081864565</v>
      </c>
      <c r="Q9" s="67">
        <v>996.22838940413658</v>
      </c>
      <c r="R9" s="67">
        <v>981.43343986908337</v>
      </c>
      <c r="S9" s="67">
        <v>962.01863023510964</v>
      </c>
      <c r="T9" s="67">
        <v>1006.1201813931991</v>
      </c>
      <c r="U9" s="67">
        <v>983.89313817325058</v>
      </c>
      <c r="V9" s="67">
        <v>987.97844563608544</v>
      </c>
      <c r="W9" s="67">
        <v>1096.7608737529208</v>
      </c>
      <c r="X9" s="67">
        <v>1085.9970372460948</v>
      </c>
      <c r="Y9" s="67">
        <v>1119.4597991623391</v>
      </c>
      <c r="Z9" s="67">
        <v>1094.4355737432268</v>
      </c>
      <c r="AA9" s="67">
        <v>1074.8760553098123</v>
      </c>
      <c r="AB9" s="67">
        <v>1123.6611670402413</v>
      </c>
      <c r="AC9" s="67">
        <v>1104.605334268412</v>
      </c>
      <c r="AD9" s="67">
        <v>1100.1204011409361</v>
      </c>
      <c r="AE9" s="67">
        <v>1100.4941410492481</v>
      </c>
      <c r="AF9" s="67">
        <v>1131.5914791015941</v>
      </c>
      <c r="AG9" s="67">
        <v>1117.6620146481216</v>
      </c>
      <c r="AH9" s="67">
        <v>1151.1904358815393</v>
      </c>
      <c r="AI9" s="67">
        <v>1235.456073190509</v>
      </c>
      <c r="AJ9" s="67">
        <v>1196.170346883446</v>
      </c>
      <c r="AK9" s="67">
        <v>1225.2457590262006</v>
      </c>
      <c r="AL9" s="67">
        <v>1476.0955540903797</v>
      </c>
      <c r="AM9" s="67">
        <v>1465.3865725124931</v>
      </c>
      <c r="AN9" s="67">
        <v>1504.1551784758317</v>
      </c>
      <c r="AO9" s="67">
        <v>1024.2820635715875</v>
      </c>
      <c r="AP9" s="67">
        <v>1003.1523051587754</v>
      </c>
      <c r="AQ9" s="67">
        <v>969.4935446646333</v>
      </c>
      <c r="AR9" s="67">
        <v>998.21052602483678</v>
      </c>
      <c r="AS9" s="67">
        <v>1012.2942235605559</v>
      </c>
      <c r="AT9" s="67">
        <v>1016.1756586593484</v>
      </c>
      <c r="AU9" s="67">
        <v>1086.9078709795378</v>
      </c>
      <c r="AV9" s="67">
        <v>1056.8315835956123</v>
      </c>
      <c r="AW9" s="67">
        <v>1092.3481887584981</v>
      </c>
      <c r="AX9" s="67">
        <v>1093.0066577287653</v>
      </c>
      <c r="AY9" s="67">
        <v>1064.5699459360553</v>
      </c>
      <c r="AZ9" s="67">
        <v>1107.4979964506483</v>
      </c>
      <c r="BA9" s="67">
        <v>1004.6705189347153</v>
      </c>
      <c r="BB9" s="67">
        <v>1010.3505471961885</v>
      </c>
      <c r="BC9" s="67">
        <v>997.31884863288917</v>
      </c>
      <c r="BD9" s="67">
        <v>1044.213350628308</v>
      </c>
      <c r="BE9" s="67">
        <v>1023.9273623469305</v>
      </c>
      <c r="BF9" s="67">
        <v>1032.7463251024001</v>
      </c>
      <c r="BG9" s="67">
        <v>1083.3234294167733</v>
      </c>
      <c r="BH9" s="67">
        <v>1058.416508599139</v>
      </c>
      <c r="BI9" s="67">
        <v>1093.0227124538246</v>
      </c>
      <c r="BJ9" s="67">
        <v>1079.5689324575806</v>
      </c>
      <c r="BK9" s="67">
        <v>1054.158667122661</v>
      </c>
      <c r="BL9" s="67">
        <v>1101.8757386461416</v>
      </c>
      <c r="BM9" s="67">
        <v>1114.1827470574503</v>
      </c>
      <c r="BN9" s="67">
        <v>1116.7080579327699</v>
      </c>
      <c r="BO9" s="67">
        <v>1114.7852437263668</v>
      </c>
      <c r="BP9" s="67">
        <v>1161.178402894267</v>
      </c>
      <c r="BQ9" s="67">
        <v>1123.1837832075385</v>
      </c>
      <c r="BR9" s="67">
        <v>1107.8133639749094</v>
      </c>
      <c r="BS9" s="67">
        <v>1160.4446607537179</v>
      </c>
      <c r="BT9" s="67">
        <v>1140.6524411272953</v>
      </c>
      <c r="BU9" s="67">
        <v>1149.2938730672765</v>
      </c>
      <c r="BV9" s="67">
        <v>1316.2508392526354</v>
      </c>
      <c r="BW9" s="67">
        <v>1291.5447713130889</v>
      </c>
      <c r="BX9" s="67">
        <v>1337.5689846479286</v>
      </c>
      <c r="BY9" s="67">
        <v>1010.362161826887</v>
      </c>
      <c r="BZ9" s="67">
        <v>1010.6086958025925</v>
      </c>
      <c r="CA9" s="67">
        <v>1035.2082049905734</v>
      </c>
      <c r="CB9" s="67">
        <v>1070.1881761769966</v>
      </c>
      <c r="CC9" s="67">
        <v>1033.9167139441881</v>
      </c>
      <c r="CD9" s="67">
        <v>1044.8777270448873</v>
      </c>
      <c r="CE9" s="67">
        <v>1068.627241951993</v>
      </c>
      <c r="CF9" s="67">
        <v>1043.9855438344248</v>
      </c>
      <c r="CG9" s="67">
        <v>1069.4803033778521</v>
      </c>
      <c r="CH9" s="67">
        <v>1050.4344647130063</v>
      </c>
      <c r="CI9" s="67">
        <v>1028.2014011734107</v>
      </c>
      <c r="CJ9" s="67">
        <v>1072.4887357222253</v>
      </c>
      <c r="CK9" s="67">
        <v>1048.6239432733162</v>
      </c>
      <c r="CL9" s="67">
        <v>1050.10671875202</v>
      </c>
      <c r="CM9" s="67">
        <v>1015.0677775732111</v>
      </c>
      <c r="CN9" s="67">
        <v>1083.9076155727007</v>
      </c>
      <c r="CO9" s="67">
        <v>1062.6268316248218</v>
      </c>
      <c r="CP9" s="67">
        <v>1066.3616200766139</v>
      </c>
      <c r="CQ9" s="67">
        <v>1084.216250723226</v>
      </c>
      <c r="CR9" s="67">
        <v>1057.3812368448209</v>
      </c>
      <c r="CS9" s="67">
        <v>1092.7805600642887</v>
      </c>
      <c r="CT9" s="67">
        <v>1053.8357221808092</v>
      </c>
      <c r="CU9" s="67">
        <v>1022.6886973813234</v>
      </c>
      <c r="CV9" s="67">
        <v>1071.9396109192778</v>
      </c>
      <c r="CW9" s="67">
        <v>1057.8615651312034</v>
      </c>
      <c r="CX9" s="67">
        <v>1043.694234718748</v>
      </c>
      <c r="CY9" s="67">
        <v>1041.0264783907226</v>
      </c>
      <c r="CZ9" s="67">
        <v>1088.2796023401152</v>
      </c>
      <c r="DA9" s="67">
        <v>1068.3560506351162</v>
      </c>
      <c r="DB9" s="67">
        <v>1074.5848416156689</v>
      </c>
      <c r="DC9" s="67">
        <v>1194.4744435423288</v>
      </c>
      <c r="DD9" s="67">
        <v>1169.0707948160511</v>
      </c>
      <c r="DE9" s="67">
        <v>1207.3888124452228</v>
      </c>
      <c r="DF9" s="67">
        <v>1191.9622061409862</v>
      </c>
      <c r="DG9" s="67">
        <v>1166.3955064291454</v>
      </c>
      <c r="DH9" s="67">
        <v>1199.7489882590503</v>
      </c>
      <c r="DI9" s="67">
        <v>1061.7880874965413</v>
      </c>
      <c r="DJ9" s="67">
        <v>1067.9773857578245</v>
      </c>
      <c r="DK9" s="67">
        <v>1055.4412748549446</v>
      </c>
      <c r="DL9" s="67">
        <v>1087.775935220825</v>
      </c>
      <c r="DM9" s="67">
        <v>1083.4810327865664</v>
      </c>
      <c r="DN9" s="67">
        <v>1094.8397243095933</v>
      </c>
      <c r="DO9" s="67">
        <v>1110.070533527444</v>
      </c>
      <c r="DP9" s="67">
        <v>1083.4944363673198</v>
      </c>
      <c r="DQ9" s="67">
        <v>1109.2335574710373</v>
      </c>
      <c r="DR9" s="67">
        <v>1076.6450086289576</v>
      </c>
      <c r="DS9" s="67">
        <v>1079.1161303233314</v>
      </c>
      <c r="DT9" s="67">
        <v>1113.3664017195217</v>
      </c>
      <c r="DU9" s="67">
        <v>1086.9387015487789</v>
      </c>
      <c r="DV9" s="67">
        <v>1075.3958883591367</v>
      </c>
      <c r="DW9" s="67">
        <v>1089.3743373413472</v>
      </c>
      <c r="DX9" s="67">
        <v>1073.4444517742352</v>
      </c>
      <c r="DY9" s="67">
        <v>1105.7801429081246</v>
      </c>
      <c r="DZ9" s="67">
        <v>1118.736781363102</v>
      </c>
      <c r="EA9" s="67">
        <v>1167.5352512862328</v>
      </c>
      <c r="EB9" s="67">
        <v>1136.0602765262681</v>
      </c>
      <c r="EC9" s="67">
        <v>1163.9614213345146</v>
      </c>
      <c r="ED9" s="67">
        <v>1186.807986806604</v>
      </c>
      <c r="EE9" s="67">
        <v>1160.861912753337</v>
      </c>
      <c r="EF9" s="67">
        <v>1205.8109081630616</v>
      </c>
      <c r="EG9" s="67">
        <v>1103.4779899662281</v>
      </c>
      <c r="EH9" s="67">
        <v>1108.8027525906155</v>
      </c>
      <c r="EI9" s="67">
        <v>1075.855325787425</v>
      </c>
      <c r="EJ9" s="67">
        <v>1133.5439248608086</v>
      </c>
      <c r="EK9" s="67">
        <v>1124.8407608276443</v>
      </c>
      <c r="EL9" s="67">
        <v>1134.9918883309099</v>
      </c>
      <c r="EM9" s="67">
        <v>1171.4427006031062</v>
      </c>
      <c r="EN9" s="67">
        <v>1145.0704826814301</v>
      </c>
      <c r="EO9" s="67">
        <v>1173.2845280944646</v>
      </c>
      <c r="EP9" s="67">
        <v>1162.220659902835</v>
      </c>
      <c r="EQ9" s="67">
        <v>1129.0831964014985</v>
      </c>
      <c r="ER9" s="67">
        <v>1176.7745115748157</v>
      </c>
      <c r="ES9" s="67">
        <v>1122.5369979185739</v>
      </c>
      <c r="ET9" s="67">
        <v>1126.2885438363405</v>
      </c>
      <c r="EU9" s="67">
        <v>1121.0477963568137</v>
      </c>
      <c r="EV9" s="67">
        <v>1161.9782082171157</v>
      </c>
      <c r="EW9" s="67">
        <v>1149.4441543179209</v>
      </c>
      <c r="EX9" s="67">
        <v>1149.7045536752985</v>
      </c>
      <c r="EY9" s="67">
        <v>1206.2464928531558</v>
      </c>
      <c r="EZ9" s="67">
        <v>1175.9227218774067</v>
      </c>
      <c r="FA9" s="67">
        <v>1203.7052334199561</v>
      </c>
      <c r="FB9" s="67">
        <v>1189.4100776286166</v>
      </c>
      <c r="FC9" s="67">
        <v>1162.9161607861358</v>
      </c>
      <c r="FD9" s="67">
        <v>1218.3659531282003</v>
      </c>
      <c r="FE9" s="67">
        <v>1134.199561549518</v>
      </c>
      <c r="FF9" s="67">
        <v>1123.572458518604</v>
      </c>
      <c r="FG9" s="67">
        <v>1141.0682688007819</v>
      </c>
      <c r="FH9" s="67">
        <v>1171.9309406465925</v>
      </c>
      <c r="FI9" s="67">
        <v>1155.5667262305269</v>
      </c>
      <c r="FJ9" s="67">
        <v>1157.548825986436</v>
      </c>
      <c r="FK9" s="67">
        <v>1229.2987730193745</v>
      </c>
      <c r="FL9" s="67">
        <v>1202.9939665643858</v>
      </c>
      <c r="FM9" s="67">
        <v>1232.726216257322</v>
      </c>
      <c r="FN9" s="67">
        <v>1219.2056655186248</v>
      </c>
      <c r="FO9" s="67">
        <v>1204.3565606128877</v>
      </c>
      <c r="FP9" s="67">
        <v>1248.9828882863342</v>
      </c>
      <c r="FQ9" s="67">
        <v>1168.3038367823635</v>
      </c>
      <c r="FR9" s="67">
        <v>1158.5354963244326</v>
      </c>
      <c r="FS9" s="67">
        <v>1156.8928797393871</v>
      </c>
      <c r="FT9" s="67">
        <v>1203.6595052632988</v>
      </c>
      <c r="FU9" s="67">
        <v>1176.9273500216793</v>
      </c>
      <c r="FV9" s="67">
        <v>1191.8253757823954</v>
      </c>
      <c r="FW9" s="67">
        <v>1237.3920573781163</v>
      </c>
      <c r="FX9" s="67">
        <v>1210.6185893817153</v>
      </c>
      <c r="FY9" s="67">
        <v>1247.580966717117</v>
      </c>
      <c r="FZ9" s="67">
        <v>1222.932167970122</v>
      </c>
      <c r="GA9" s="6"/>
      <c r="GB9" s="6"/>
      <c r="GC9" s="6"/>
      <c r="GD9" s="6"/>
      <c r="GE9" s="6"/>
      <c r="GF9" s="6"/>
      <c r="GG9" s="6"/>
      <c r="GH9" s="6"/>
      <c r="GI9" s="6"/>
      <c r="GJ9" s="6"/>
      <c r="GK9" s="6"/>
      <c r="GL9" s="6"/>
      <c r="GM9" s="6"/>
    </row>
    <row r="10" spans="1:195" s="63" customFormat="1">
      <c r="B10" s="64" t="s">
        <v>60</v>
      </c>
      <c r="C10" s="67">
        <v>1581.5040755121347</v>
      </c>
      <c r="D10" s="67">
        <v>1614.6095579581404</v>
      </c>
      <c r="E10" s="67">
        <v>1043.1422413165983</v>
      </c>
      <c r="F10" s="67">
        <v>1048.8685078573737</v>
      </c>
      <c r="G10" s="67">
        <v>1019.4828123641553</v>
      </c>
      <c r="H10" s="67">
        <v>995.56582912145541</v>
      </c>
      <c r="I10" s="67">
        <v>993.29493416999185</v>
      </c>
      <c r="J10" s="67">
        <v>1008.0009071953669</v>
      </c>
      <c r="K10" s="67">
        <v>1050.1621695579952</v>
      </c>
      <c r="L10" s="67">
        <v>1024.6872811398882</v>
      </c>
      <c r="M10" s="67">
        <v>1077.3335535852705</v>
      </c>
      <c r="N10" s="67">
        <v>1052.6866192883124</v>
      </c>
      <c r="O10" s="67">
        <v>1084.2890824482438</v>
      </c>
      <c r="P10" s="67">
        <v>1103.144104138649</v>
      </c>
      <c r="Q10" s="67">
        <v>1041.8643557000171</v>
      </c>
      <c r="R10" s="67">
        <v>1026.643852581996</v>
      </c>
      <c r="S10" s="67">
        <v>1007.6627797270194</v>
      </c>
      <c r="T10" s="67">
        <v>1054.6557781723318</v>
      </c>
      <c r="U10" s="67">
        <v>1034.6846480326067</v>
      </c>
      <c r="V10" s="67">
        <v>1043.6195945565369</v>
      </c>
      <c r="W10" s="67">
        <v>1163.1978571699644</v>
      </c>
      <c r="X10" s="67">
        <v>1154.565481368569</v>
      </c>
      <c r="Y10" s="67">
        <v>1194.5152972692549</v>
      </c>
      <c r="Z10" s="67">
        <v>1172.822699900415</v>
      </c>
      <c r="AA10" s="67">
        <v>1167.79595757007</v>
      </c>
      <c r="AB10" s="67">
        <v>1222.0479085941599</v>
      </c>
      <c r="AC10" s="67">
        <v>1206.1100416547704</v>
      </c>
      <c r="AD10" s="67">
        <v>1205.2050916669293</v>
      </c>
      <c r="AE10" s="67">
        <v>1212.9938722622871</v>
      </c>
      <c r="AF10" s="67">
        <v>1248.181620023202</v>
      </c>
      <c r="AG10" s="67">
        <v>1239.8235923576885</v>
      </c>
      <c r="AH10" s="67">
        <v>1279.9572158966287</v>
      </c>
      <c r="AI10" s="67">
        <v>1376.4786565915258</v>
      </c>
      <c r="AJ10" s="67">
        <v>1336.8872028857825</v>
      </c>
      <c r="AK10" s="67">
        <v>1379.5286178991919</v>
      </c>
      <c r="AL10" s="67">
        <v>1654.753884245936</v>
      </c>
      <c r="AM10" s="67">
        <v>1650.23709952015</v>
      </c>
      <c r="AN10" s="67">
        <v>1696.8906832746479</v>
      </c>
      <c r="AO10" s="67">
        <v>1191.1720093947129</v>
      </c>
      <c r="AP10" s="67">
        <v>1172.3460859724378</v>
      </c>
      <c r="AQ10" s="67">
        <v>1141.6813994323229</v>
      </c>
      <c r="AR10" s="67">
        <v>1177.6066340644786</v>
      </c>
      <c r="AS10" s="67">
        <v>1193.3996902225999</v>
      </c>
      <c r="AT10" s="67">
        <v>1200.9218081932886</v>
      </c>
      <c r="AU10" s="67">
        <v>1274.8505139024007</v>
      </c>
      <c r="AV10" s="67">
        <v>1245.550752188389</v>
      </c>
      <c r="AW10" s="67">
        <v>1281.4413122601163</v>
      </c>
      <c r="AX10" s="67">
        <v>1279.5404458196515</v>
      </c>
      <c r="AY10" s="67">
        <v>1254.9296206424326</v>
      </c>
      <c r="AZ10" s="67">
        <v>1301.7589442441968</v>
      </c>
      <c r="BA10" s="67">
        <v>1196.8333467571483</v>
      </c>
      <c r="BB10" s="67">
        <v>1201.1791020569385</v>
      </c>
      <c r="BC10" s="67">
        <v>1188.6089708925779</v>
      </c>
      <c r="BD10" s="67">
        <v>1236.3642162596022</v>
      </c>
      <c r="BE10" s="67">
        <v>1213.4244972609267</v>
      </c>
      <c r="BF10" s="67">
        <v>1224.0838655609905</v>
      </c>
      <c r="BG10" s="67">
        <v>1275.8426186035265</v>
      </c>
      <c r="BH10" s="67">
        <v>1250.3360175780549</v>
      </c>
      <c r="BI10" s="67">
        <v>1285.2819827645064</v>
      </c>
      <c r="BJ10" s="67">
        <v>1271.7430123667236</v>
      </c>
      <c r="BK10" s="67">
        <v>1248.6829051173161</v>
      </c>
      <c r="BL10" s="67">
        <v>1300.8142558421291</v>
      </c>
      <c r="BM10" s="67">
        <v>1309.5211902017184</v>
      </c>
      <c r="BN10" s="67">
        <v>1311.0497392370373</v>
      </c>
      <c r="BO10" s="67">
        <v>1310.1836718860477</v>
      </c>
      <c r="BP10" s="67">
        <v>1357.0283751081631</v>
      </c>
      <c r="BQ10" s="67">
        <v>1319.9775196451837</v>
      </c>
      <c r="BR10" s="67">
        <v>1304.8289239011692</v>
      </c>
      <c r="BS10" s="67">
        <v>1359.1515424080594</v>
      </c>
      <c r="BT10" s="67">
        <v>1335.8906849444206</v>
      </c>
      <c r="BU10" s="67">
        <v>1345.3520941301201</v>
      </c>
      <c r="BV10" s="67">
        <v>1526.0041606923701</v>
      </c>
      <c r="BW10" s="67">
        <v>1496.4967412314613</v>
      </c>
      <c r="BX10" s="67">
        <v>1552.126235462888</v>
      </c>
      <c r="BY10" s="67">
        <v>1204.1840837786001</v>
      </c>
      <c r="BZ10" s="67">
        <v>1203.79408964443</v>
      </c>
      <c r="CA10" s="67">
        <v>1226.4450762045376</v>
      </c>
      <c r="CB10" s="67">
        <v>1262.0019034884936</v>
      </c>
      <c r="CC10" s="67">
        <v>1225.311081207487</v>
      </c>
      <c r="CD10" s="67">
        <v>1236.4049119961048</v>
      </c>
      <c r="CE10" s="67">
        <v>1264.9215205512075</v>
      </c>
      <c r="CF10" s="67">
        <v>1237.0393866444533</v>
      </c>
      <c r="CG10" s="67">
        <v>1264.1766136039928</v>
      </c>
      <c r="CH10" s="67">
        <v>1241.5294344575409</v>
      </c>
      <c r="CI10" s="67">
        <v>1219.9013798801248</v>
      </c>
      <c r="CJ10" s="67">
        <v>1271.2862376387161</v>
      </c>
      <c r="CK10" s="67">
        <v>1242.2217076872832</v>
      </c>
      <c r="CL10" s="67">
        <v>1245.6088210573826</v>
      </c>
      <c r="CM10" s="67">
        <v>1209.0579544262055</v>
      </c>
      <c r="CN10" s="67">
        <v>1279.4179906313814</v>
      </c>
      <c r="CO10" s="67">
        <v>1255.1321753724881</v>
      </c>
      <c r="CP10" s="67">
        <v>1259.6822617022117</v>
      </c>
      <c r="CQ10" s="67">
        <v>1281.5124752122363</v>
      </c>
      <c r="CR10" s="67">
        <v>1251.2118488890681</v>
      </c>
      <c r="CS10" s="67">
        <v>1291.045262490778</v>
      </c>
      <c r="CT10" s="67">
        <v>1248.3666979353895</v>
      </c>
      <c r="CU10" s="67">
        <v>1217.3584744775803</v>
      </c>
      <c r="CV10" s="67">
        <v>1271.7486803700406</v>
      </c>
      <c r="CW10" s="67">
        <v>1253.5491729059115</v>
      </c>
      <c r="CX10" s="67">
        <v>1240.8330302646448</v>
      </c>
      <c r="CY10" s="67">
        <v>1236.5290029113371</v>
      </c>
      <c r="CZ10" s="67">
        <v>1288.3895089210741</v>
      </c>
      <c r="DA10" s="67">
        <v>1266.3778485471435</v>
      </c>
      <c r="DB10" s="67">
        <v>1274.2165228332308</v>
      </c>
      <c r="DC10" s="67">
        <v>1397.1691816995472</v>
      </c>
      <c r="DD10" s="67">
        <v>1368.5971018290786</v>
      </c>
      <c r="DE10" s="67">
        <v>1410.2722707134506</v>
      </c>
      <c r="DF10" s="67">
        <v>1390.8524796232389</v>
      </c>
      <c r="DG10" s="67">
        <v>1368.5532112351361</v>
      </c>
      <c r="DH10" s="67">
        <v>1407.9572631419612</v>
      </c>
      <c r="DI10" s="67">
        <v>1264.2816537580707</v>
      </c>
      <c r="DJ10" s="67">
        <v>1269.2288501009616</v>
      </c>
      <c r="DK10" s="67">
        <v>1255.2162890223678</v>
      </c>
      <c r="DL10" s="67">
        <v>1291.0317456878665</v>
      </c>
      <c r="DM10" s="67">
        <v>1283.8896256772016</v>
      </c>
      <c r="DN10" s="67">
        <v>1299.3090115282409</v>
      </c>
      <c r="DO10" s="67">
        <v>1317.2633032364722</v>
      </c>
      <c r="DP10" s="67">
        <v>1287.5296423174518</v>
      </c>
      <c r="DQ10" s="67">
        <v>1314.2038226395682</v>
      </c>
      <c r="DR10" s="67">
        <v>1276.817672199249</v>
      </c>
      <c r="DS10" s="67">
        <v>1364.8921474613212</v>
      </c>
      <c r="DT10" s="67">
        <v>1412.4956110590929</v>
      </c>
      <c r="DU10" s="67">
        <v>1309.9714136872283</v>
      </c>
      <c r="DV10" s="67">
        <v>1304.0691319785096</v>
      </c>
      <c r="DW10" s="67">
        <v>1302.6542498689782</v>
      </c>
      <c r="DX10" s="67">
        <v>1315.5716976516114</v>
      </c>
      <c r="DY10" s="67">
        <v>1310.188023753574</v>
      </c>
      <c r="DZ10" s="67">
        <v>1325.7380487437681</v>
      </c>
      <c r="EA10" s="67">
        <v>1378.3958018593753</v>
      </c>
      <c r="EB10" s="67">
        <v>1344.227020820369</v>
      </c>
      <c r="EC10" s="67">
        <v>1375.845999624285</v>
      </c>
      <c r="ED10" s="67">
        <v>1398.8245804466628</v>
      </c>
      <c r="EE10" s="67">
        <v>1388.1648845849049</v>
      </c>
      <c r="EF10" s="67">
        <v>1442.4635135863832</v>
      </c>
      <c r="EG10" s="67">
        <v>1317.8220454415641</v>
      </c>
      <c r="EH10" s="67">
        <v>1324.1936618626719</v>
      </c>
      <c r="EI10" s="67">
        <v>1287.5723086103299</v>
      </c>
      <c r="EJ10" s="67">
        <v>1354.829589927705</v>
      </c>
      <c r="EK10" s="67">
        <v>1337.8093645388051</v>
      </c>
      <c r="EL10" s="67">
        <v>1348.0778701418544</v>
      </c>
      <c r="EM10" s="67">
        <v>1388.3264848680776</v>
      </c>
      <c r="EN10" s="67">
        <v>1359.7356361383377</v>
      </c>
      <c r="EO10" s="67">
        <v>1390.3438021654949</v>
      </c>
      <c r="EP10" s="67">
        <v>1376.3537742936805</v>
      </c>
      <c r="EQ10" s="67">
        <v>1362.8393963298965</v>
      </c>
      <c r="ER10" s="67">
        <v>1420.9672937981866</v>
      </c>
      <c r="ES10" s="67">
        <v>1341.7162399794699</v>
      </c>
      <c r="ET10" s="67">
        <v>1346.5629397835155</v>
      </c>
      <c r="EU10" s="67">
        <v>1336.7312736478987</v>
      </c>
      <c r="EV10" s="67">
        <v>1387.2272330790693</v>
      </c>
      <c r="EW10" s="67">
        <v>1364.9779012857987</v>
      </c>
      <c r="EX10" s="67">
        <v>1367.0025802005753</v>
      </c>
      <c r="EY10" s="67">
        <v>1428.5267467262343</v>
      </c>
      <c r="EZ10" s="67">
        <v>1393.4552152323713</v>
      </c>
      <c r="FA10" s="67">
        <v>1423.5713065687764</v>
      </c>
      <c r="FB10" s="67">
        <v>1405.8928787389916</v>
      </c>
      <c r="FC10" s="67">
        <v>1403.4895799445151</v>
      </c>
      <c r="FD10" s="67">
        <v>1469.6980771380859</v>
      </c>
      <c r="FE10" s="67">
        <v>1358.4072268136217</v>
      </c>
      <c r="FF10" s="67">
        <v>1349.4061704434562</v>
      </c>
      <c r="FG10" s="67">
        <v>1360.4850348249392</v>
      </c>
      <c r="FH10" s="67">
        <v>1402.2301139231276</v>
      </c>
      <c r="FI10" s="67">
        <v>1374.0330233315399</v>
      </c>
      <c r="FJ10" s="67">
        <v>1378.7156231160645</v>
      </c>
      <c r="FK10" s="67">
        <v>1455.0612120384274</v>
      </c>
      <c r="FL10" s="67">
        <v>1426.0400626817043</v>
      </c>
      <c r="FM10" s="67">
        <v>1457.976151738862</v>
      </c>
      <c r="FN10" s="67">
        <v>1441.6872599632234</v>
      </c>
      <c r="FO10" s="67">
        <v>1455.3037403931739</v>
      </c>
      <c r="FP10" s="67">
        <v>1511.573687340494</v>
      </c>
      <c r="FQ10" s="67">
        <v>1399.1061703311282</v>
      </c>
      <c r="FR10" s="67">
        <v>1391.2407521800046</v>
      </c>
      <c r="FS10" s="67">
        <v>1383.7367828715264</v>
      </c>
      <c r="FT10" s="67">
        <v>1443.2846974185502</v>
      </c>
      <c r="FU10" s="67">
        <v>1402.5733790029333</v>
      </c>
      <c r="FV10" s="67">
        <v>1420.1881782322575</v>
      </c>
      <c r="FW10" s="67">
        <v>1470.3727090751029</v>
      </c>
      <c r="FX10" s="67">
        <v>1440.6698204256738</v>
      </c>
      <c r="FY10" s="67">
        <v>1479.8256300630321</v>
      </c>
      <c r="FZ10" s="67">
        <v>1452.3406978975729</v>
      </c>
      <c r="GA10" s="6"/>
      <c r="GB10" s="6"/>
      <c r="GC10" s="6"/>
      <c r="GD10" s="6"/>
      <c r="GE10" s="6"/>
      <c r="GF10" s="6"/>
      <c r="GG10" s="6"/>
      <c r="GH10" s="6"/>
      <c r="GI10" s="6"/>
      <c r="GJ10" s="6"/>
      <c r="GK10" s="6"/>
      <c r="GL10" s="6"/>
      <c r="GM10" s="6"/>
    </row>
    <row r="11" spans="1:195" s="49" customFormat="1">
      <c r="B11" s="93"/>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c r="EM11" s="94"/>
      <c r="EN11" s="94"/>
      <c r="EO11" s="94"/>
      <c r="EP11" s="94"/>
      <c r="EQ11" s="94"/>
      <c r="ER11" s="94"/>
      <c r="ES11" s="94"/>
      <c r="ET11" s="94"/>
      <c r="EU11" s="94"/>
      <c r="EV11" s="94"/>
      <c r="EW11" s="94"/>
      <c r="EX11" s="94"/>
      <c r="EY11" s="94"/>
      <c r="EZ11" s="94"/>
      <c r="FA11" s="94"/>
      <c r="FB11" s="94"/>
      <c r="FC11" s="94"/>
      <c r="FD11" s="94"/>
      <c r="FE11" s="94"/>
      <c r="FF11" s="94"/>
      <c r="FG11" s="94"/>
      <c r="FH11" s="94"/>
      <c r="FI11" s="94"/>
      <c r="FJ11" s="94"/>
      <c r="FK11" s="94"/>
      <c r="FL11" s="94"/>
      <c r="FM11" s="94"/>
      <c r="FN11" s="94"/>
      <c r="FO11" s="94"/>
      <c r="FP11" s="94"/>
      <c r="FQ11" s="94"/>
      <c r="FR11" s="94"/>
      <c r="FS11" s="94"/>
      <c r="FT11" s="94"/>
      <c r="FU11" s="94"/>
      <c r="FV11" s="94"/>
      <c r="FW11" s="94"/>
      <c r="FX11" s="94"/>
      <c r="FY11" s="94"/>
      <c r="FZ11" s="94"/>
      <c r="GA11" s="6"/>
      <c r="GB11" s="6"/>
      <c r="GC11" s="6"/>
      <c r="GD11" s="6"/>
      <c r="GE11" s="6"/>
      <c r="GF11" s="6"/>
      <c r="GG11" s="6"/>
      <c r="GH11" s="6"/>
      <c r="GI11" s="6"/>
      <c r="GJ11" s="6"/>
      <c r="GK11" s="6"/>
      <c r="GL11" s="6"/>
      <c r="GM11" s="6"/>
    </row>
    <row r="12" spans="1:195" s="48" customFormat="1">
      <c r="B12" s="48" t="s">
        <v>56</v>
      </c>
      <c r="C12" s="166">
        <f>C5-C4</f>
        <v>-45.96682044499471</v>
      </c>
      <c r="D12" s="166">
        <f t="shared" ref="D12:BO12" si="0">D5-D4</f>
        <v>-37.819635397256889</v>
      </c>
      <c r="E12" s="166">
        <f t="shared" si="0"/>
        <v>-23.551820444995201</v>
      </c>
      <c r="F12" s="166">
        <f t="shared" si="0"/>
        <v>-1.8048187552672061</v>
      </c>
      <c r="G12" s="166">
        <f t="shared" si="0"/>
        <v>-7.9993043159631725</v>
      </c>
      <c r="H12" s="166">
        <f t="shared" si="0"/>
        <v>11.586247911400051</v>
      </c>
      <c r="I12" s="166">
        <f t="shared" si="0"/>
        <v>11.876948593493125</v>
      </c>
      <c r="J12" s="166">
        <f t="shared" si="0"/>
        <v>33.302072783816129</v>
      </c>
      <c r="K12" s="166">
        <f t="shared" si="0"/>
        <v>39.06848501014565</v>
      </c>
      <c r="L12" s="166">
        <f t="shared" si="0"/>
        <v>22.577822459162007</v>
      </c>
      <c r="M12" s="166">
        <f t="shared" si="0"/>
        <v>23.310426880359955</v>
      </c>
      <c r="N12" s="166">
        <f t="shared" si="0"/>
        <v>34.562331742445849</v>
      </c>
      <c r="O12" s="166">
        <f t="shared" si="0"/>
        <v>103.9037779782177</v>
      </c>
      <c r="P12" s="166">
        <f t="shared" si="0"/>
        <v>117.85636601216743</v>
      </c>
      <c r="Q12" s="166">
        <f t="shared" si="0"/>
        <v>132.99609212789414</v>
      </c>
      <c r="R12" s="166">
        <f t="shared" si="0"/>
        <v>146.40720621942046</v>
      </c>
      <c r="S12" s="166">
        <f t="shared" si="0"/>
        <v>161.19071671345387</v>
      </c>
      <c r="T12" s="166">
        <f t="shared" si="0"/>
        <v>170.19271661307721</v>
      </c>
      <c r="U12" s="166">
        <f t="shared" si="0"/>
        <v>165.27562878147705</v>
      </c>
      <c r="V12" s="166">
        <f t="shared" si="0"/>
        <v>188.24604549657965</v>
      </c>
      <c r="W12" s="166">
        <f t="shared" si="0"/>
        <v>183.61494757266587</v>
      </c>
      <c r="X12" s="166">
        <f t="shared" si="0"/>
        <v>181.48069038864651</v>
      </c>
      <c r="Y12" s="166">
        <f t="shared" si="0"/>
        <v>177.36483630782118</v>
      </c>
      <c r="Z12" s="166">
        <f t="shared" si="0"/>
        <v>182.69300310635731</v>
      </c>
      <c r="AA12" s="166">
        <f t="shared" si="0"/>
        <v>235.66738333063245</v>
      </c>
      <c r="AB12" s="166">
        <f t="shared" si="0"/>
        <v>234.78587609714441</v>
      </c>
      <c r="AC12" s="166">
        <f t="shared" si="0"/>
        <v>239.92552723841686</v>
      </c>
      <c r="AD12" s="166">
        <f t="shared" si="0"/>
        <v>241.43205133126958</v>
      </c>
      <c r="AE12" s="166">
        <f t="shared" si="0"/>
        <v>247.93209583909834</v>
      </c>
      <c r="AF12" s="166">
        <f t="shared" si="0"/>
        <v>253.43885668428834</v>
      </c>
      <c r="AG12" s="166">
        <f t="shared" si="0"/>
        <v>255.65780328756637</v>
      </c>
      <c r="AH12" s="166">
        <f t="shared" si="0"/>
        <v>255.71057880450985</v>
      </c>
      <c r="AI12" s="166">
        <f t="shared" si="0"/>
        <v>257.16557255149132</v>
      </c>
      <c r="AJ12" s="166">
        <f t="shared" si="0"/>
        <v>257.07861569008628</v>
      </c>
      <c r="AK12" s="166">
        <f t="shared" si="0"/>
        <v>258.76083344024892</v>
      </c>
      <c r="AL12" s="166">
        <f t="shared" si="0"/>
        <v>255.34255131938312</v>
      </c>
      <c r="AM12" s="166">
        <f t="shared" si="0"/>
        <v>272.12247765497023</v>
      </c>
      <c r="AN12" s="166">
        <f t="shared" si="0"/>
        <v>272.77870915846916</v>
      </c>
      <c r="AO12" s="166">
        <f t="shared" si="0"/>
        <v>274.22162789353297</v>
      </c>
      <c r="AP12" s="166">
        <f t="shared" si="0"/>
        <v>283.01869396692996</v>
      </c>
      <c r="AQ12" s="166">
        <f t="shared" si="0"/>
        <v>289.1537148589166</v>
      </c>
      <c r="AR12" s="166">
        <f t="shared" si="0"/>
        <v>289.65880193809448</v>
      </c>
      <c r="AS12" s="166">
        <f t="shared" si="0"/>
        <v>282.37048933531901</v>
      </c>
      <c r="AT12" s="166">
        <f t="shared" si="0"/>
        <v>266.80616119353726</v>
      </c>
      <c r="AU12" s="166">
        <f t="shared" si="0"/>
        <v>255.08874597486783</v>
      </c>
      <c r="AV12" s="166">
        <f t="shared" si="0"/>
        <v>250.80443222861595</v>
      </c>
      <c r="AW12" s="166">
        <f t="shared" si="0"/>
        <v>239.51030032230801</v>
      </c>
      <c r="AX12" s="166">
        <f t="shared" si="0"/>
        <v>223.03186795781357</v>
      </c>
      <c r="AY12" s="166">
        <f t="shared" si="0"/>
        <v>261.9573177717898</v>
      </c>
      <c r="AZ12" s="166">
        <f t="shared" si="0"/>
        <v>256.80179782328469</v>
      </c>
      <c r="BA12" s="166">
        <f t="shared" si="0"/>
        <v>248.59123623958749</v>
      </c>
      <c r="BB12" s="166">
        <f t="shared" si="0"/>
        <v>246.91532032948771</v>
      </c>
      <c r="BC12" s="166">
        <f t="shared" si="0"/>
        <v>239.48308885078472</v>
      </c>
      <c r="BD12" s="166">
        <f t="shared" si="0"/>
        <v>235.58871355180258</v>
      </c>
      <c r="BE12" s="166">
        <f t="shared" si="0"/>
        <v>259.53518833188491</v>
      </c>
      <c r="BF12" s="166">
        <f t="shared" si="0"/>
        <v>254.89470599062679</v>
      </c>
      <c r="BG12" s="166">
        <f t="shared" si="0"/>
        <v>251.65925743366779</v>
      </c>
      <c r="BH12" s="166">
        <f t="shared" si="0"/>
        <v>251.45376315080784</v>
      </c>
      <c r="BI12" s="166">
        <f t="shared" si="0"/>
        <v>250.01632112307243</v>
      </c>
      <c r="BJ12" s="166">
        <f t="shared" si="0"/>
        <v>248.071064121056</v>
      </c>
      <c r="BK12" s="166">
        <f t="shared" si="0"/>
        <v>257.36866094702646</v>
      </c>
      <c r="BL12" s="166">
        <f t="shared" si="0"/>
        <v>259.69625649520867</v>
      </c>
      <c r="BM12" s="166">
        <f t="shared" si="0"/>
        <v>255.94572256283573</v>
      </c>
      <c r="BN12" s="166">
        <f t="shared" si="0"/>
        <v>265.48667000032515</v>
      </c>
      <c r="BO12" s="166">
        <f t="shared" si="0"/>
        <v>275.48297829883791</v>
      </c>
      <c r="BP12" s="166">
        <f t="shared" ref="BP12:EA12" si="1">BP5-BP4</f>
        <v>272.4584661978879</v>
      </c>
      <c r="BQ12" s="166">
        <f t="shared" si="1"/>
        <v>276.92547257498586</v>
      </c>
      <c r="BR12" s="166">
        <f t="shared" si="1"/>
        <v>278.67637602515538</v>
      </c>
      <c r="BS12" s="166">
        <f t="shared" si="1"/>
        <v>271.73114636934156</v>
      </c>
      <c r="BT12" s="166">
        <f t="shared" si="1"/>
        <v>273.86646227105257</v>
      </c>
      <c r="BU12" s="166">
        <f t="shared" si="1"/>
        <v>276.01600452725074</v>
      </c>
      <c r="BV12" s="166">
        <f t="shared" si="1"/>
        <v>276.58235973733247</v>
      </c>
      <c r="BW12" s="166">
        <f t="shared" si="1"/>
        <v>272.6112851885789</v>
      </c>
      <c r="BX12" s="166">
        <f t="shared" si="1"/>
        <v>272.33124348683839</v>
      </c>
      <c r="BY12" s="166">
        <f t="shared" si="1"/>
        <v>271.25047214530048</v>
      </c>
      <c r="BZ12" s="166">
        <f t="shared" si="1"/>
        <v>271.1553416557</v>
      </c>
      <c r="CA12" s="166">
        <f t="shared" si="1"/>
        <v>270.89213533354928</v>
      </c>
      <c r="CB12" s="166">
        <f t="shared" si="1"/>
        <v>270.9458578389482</v>
      </c>
      <c r="CC12" s="166">
        <f t="shared" si="1"/>
        <v>270.82978680842564</v>
      </c>
      <c r="CD12" s="166">
        <f t="shared" si="1"/>
        <v>273.90978936933539</v>
      </c>
      <c r="CE12" s="166">
        <f t="shared" si="1"/>
        <v>276.99204948719148</v>
      </c>
      <c r="CF12" s="166">
        <f t="shared" si="1"/>
        <v>277.16364705055173</v>
      </c>
      <c r="CG12" s="166">
        <f t="shared" si="1"/>
        <v>279.41034171025751</v>
      </c>
      <c r="CH12" s="166">
        <f t="shared" si="1"/>
        <v>280.88565679134649</v>
      </c>
      <c r="CI12" s="166">
        <f t="shared" si="1"/>
        <v>283.06110366153939</v>
      </c>
      <c r="CJ12" s="166">
        <f t="shared" si="1"/>
        <v>284.20160746383806</v>
      </c>
      <c r="CK12" s="166">
        <f t="shared" si="1"/>
        <v>288.74634487830997</v>
      </c>
      <c r="CL12" s="166">
        <f t="shared" si="1"/>
        <v>293.54436084947747</v>
      </c>
      <c r="CM12" s="166">
        <f t="shared" si="1"/>
        <v>295.1043392985099</v>
      </c>
      <c r="CN12" s="166">
        <f t="shared" si="1"/>
        <v>297.13666371786417</v>
      </c>
      <c r="CO12" s="166">
        <f t="shared" si="1"/>
        <v>294.47461363499542</v>
      </c>
      <c r="CP12" s="166">
        <f t="shared" si="1"/>
        <v>286.57564208462668</v>
      </c>
      <c r="CQ12" s="166">
        <f t="shared" si="1"/>
        <v>282.09616191932378</v>
      </c>
      <c r="CR12" s="166">
        <f t="shared" si="1"/>
        <v>288.95898258651869</v>
      </c>
      <c r="CS12" s="166">
        <f t="shared" si="1"/>
        <v>284.75639822522885</v>
      </c>
      <c r="CT12" s="166">
        <f t="shared" si="1"/>
        <v>277.6961880131355</v>
      </c>
      <c r="CU12" s="166">
        <f t="shared" si="1"/>
        <v>265.18192092788456</v>
      </c>
      <c r="CV12" s="166">
        <f t="shared" si="1"/>
        <v>262.67254357833451</v>
      </c>
      <c r="CW12" s="166">
        <f t="shared" si="1"/>
        <v>259.52192160864126</v>
      </c>
      <c r="CX12" s="166">
        <f t="shared" si="1"/>
        <v>256.5615178624671</v>
      </c>
      <c r="CY12" s="166">
        <f t="shared" si="1"/>
        <v>283.55939726976681</v>
      </c>
      <c r="CZ12" s="166">
        <f t="shared" si="1"/>
        <v>285.87479783294521</v>
      </c>
      <c r="DA12" s="166">
        <f t="shared" si="1"/>
        <v>283.49179509204851</v>
      </c>
      <c r="DB12" s="166">
        <f t="shared" si="1"/>
        <v>282.10821764155457</v>
      </c>
      <c r="DC12" s="166">
        <f t="shared" si="1"/>
        <v>276.11494632555809</v>
      </c>
      <c r="DD12" s="166">
        <f t="shared" si="1"/>
        <v>273.451692821606</v>
      </c>
      <c r="DE12" s="166">
        <f t="shared" si="1"/>
        <v>266.69447469164788</v>
      </c>
      <c r="DF12" s="166">
        <f t="shared" si="1"/>
        <v>258.75286181758065</v>
      </c>
      <c r="DG12" s="166">
        <f t="shared" si="1"/>
        <v>254.93386609471077</v>
      </c>
      <c r="DH12" s="166">
        <f t="shared" si="1"/>
        <v>252.30078129089429</v>
      </c>
      <c r="DI12" s="166">
        <f t="shared" si="1"/>
        <v>248.96786613605332</v>
      </c>
      <c r="DJ12" s="166">
        <f t="shared" si="1"/>
        <v>246.02805816939599</v>
      </c>
      <c r="DK12" s="166">
        <f t="shared" si="1"/>
        <v>250.20833166921284</v>
      </c>
      <c r="DL12" s="166">
        <f t="shared" si="1"/>
        <v>247.45912762759031</v>
      </c>
      <c r="DM12" s="166">
        <f t="shared" si="1"/>
        <v>244.82639165359103</v>
      </c>
      <c r="DN12" s="166">
        <f t="shared" si="1"/>
        <v>241.6644927356798</v>
      </c>
      <c r="DO12" s="166">
        <f t="shared" si="1"/>
        <v>245.12891374978278</v>
      </c>
      <c r="DP12" s="166">
        <f t="shared" si="1"/>
        <v>239.95556795534367</v>
      </c>
      <c r="DQ12" s="166">
        <f t="shared" si="1"/>
        <v>240.36504790110564</v>
      </c>
      <c r="DR12" s="166">
        <f t="shared" si="1"/>
        <v>238.43783627561356</v>
      </c>
      <c r="DS12" s="166">
        <f t="shared" si="1"/>
        <v>271.10672020886693</v>
      </c>
      <c r="DT12" s="166">
        <f t="shared" si="1"/>
        <v>269.65204688521771</v>
      </c>
      <c r="DU12" s="166">
        <f t="shared" si="1"/>
        <v>268.19294991162337</v>
      </c>
      <c r="DV12" s="166">
        <f t="shared" si="1"/>
        <v>266.73650275286832</v>
      </c>
      <c r="DW12" s="166">
        <f t="shared" si="1"/>
        <v>265.27918064959169</v>
      </c>
      <c r="DX12" s="166">
        <f t="shared" si="1"/>
        <v>263.82274382134392</v>
      </c>
      <c r="DY12" s="166">
        <f t="shared" si="1"/>
        <v>262.59768287044892</v>
      </c>
      <c r="DZ12" s="166">
        <f t="shared" si="1"/>
        <v>261.60533891832097</v>
      </c>
      <c r="EA12" s="166">
        <f t="shared" si="1"/>
        <v>260.6134693542607</v>
      </c>
      <c r="EB12" s="166">
        <f t="shared" ref="EB12:FZ12" si="2">EB5-EB4</f>
        <v>259.62065208553008</v>
      </c>
      <c r="EC12" s="166">
        <f t="shared" si="2"/>
        <v>258.62881032050223</v>
      </c>
      <c r="ED12" s="166">
        <f t="shared" si="2"/>
        <v>257.63596909564581</v>
      </c>
      <c r="EE12" s="166">
        <f t="shared" si="2"/>
        <v>256.73330658193981</v>
      </c>
      <c r="EF12" s="166">
        <f t="shared" si="2"/>
        <v>255.76257469373877</v>
      </c>
      <c r="EG12" s="166">
        <f t="shared" si="2"/>
        <v>254.78665311378279</v>
      </c>
      <c r="EH12" s="166">
        <f t="shared" si="2"/>
        <v>253.81376850994127</v>
      </c>
      <c r="EI12" s="166">
        <f t="shared" si="2"/>
        <v>252.83996014216996</v>
      </c>
      <c r="EJ12" s="166">
        <f t="shared" si="2"/>
        <v>251.86731362402259</v>
      </c>
      <c r="EK12" s="166">
        <f t="shared" si="2"/>
        <v>249.60000487047535</v>
      </c>
      <c r="EL12" s="166">
        <f t="shared" si="2"/>
        <v>246.04002932875323</v>
      </c>
      <c r="EM12" s="166">
        <f t="shared" si="2"/>
        <v>242.4808225562191</v>
      </c>
      <c r="EN12" s="166">
        <f t="shared" si="2"/>
        <v>238.92007926217354</v>
      </c>
      <c r="EO12" s="166">
        <f t="shared" si="2"/>
        <v>235.36090113110913</v>
      </c>
      <c r="EP12" s="166">
        <f t="shared" si="2"/>
        <v>231.80013050464686</v>
      </c>
      <c r="EQ12" s="166">
        <f t="shared" si="2"/>
        <v>227.9108411178803</v>
      </c>
      <c r="ER12" s="166">
        <f t="shared" si="2"/>
        <v>224.95525609563902</v>
      </c>
      <c r="ES12" s="166">
        <f t="shared" si="2"/>
        <v>221.99614046465013</v>
      </c>
      <c r="ET12" s="166">
        <f t="shared" si="2"/>
        <v>219.03927445234058</v>
      </c>
      <c r="EU12" s="166">
        <f t="shared" si="2"/>
        <v>216.08142423673303</v>
      </c>
      <c r="EV12" s="166">
        <f t="shared" si="2"/>
        <v>213.12459856928058</v>
      </c>
      <c r="EW12" s="166">
        <f t="shared" si="2"/>
        <v>211.14133061921518</v>
      </c>
      <c r="EX12" s="166">
        <f t="shared" si="2"/>
        <v>210.1332304141539</v>
      </c>
      <c r="EY12" s="166">
        <f t="shared" si="2"/>
        <v>210.85278528069364</v>
      </c>
      <c r="EZ12" s="166">
        <f t="shared" si="2"/>
        <v>211.99463326446335</v>
      </c>
      <c r="FA12" s="166">
        <f t="shared" si="2"/>
        <v>213.23599288764626</v>
      </c>
      <c r="FB12" s="166">
        <f t="shared" si="2"/>
        <v>214.37772238468813</v>
      </c>
      <c r="FC12" s="166">
        <f t="shared" si="2"/>
        <v>225.58766369849388</v>
      </c>
      <c r="FD12" s="166">
        <f t="shared" si="2"/>
        <v>229.52826279767532</v>
      </c>
      <c r="FE12" s="166">
        <f t="shared" si="2"/>
        <v>233.46188540620983</v>
      </c>
      <c r="FF12" s="166">
        <f t="shared" si="2"/>
        <v>237.39978564752596</v>
      </c>
      <c r="FG12" s="166">
        <f t="shared" si="2"/>
        <v>241.33617679760209</v>
      </c>
      <c r="FH12" s="166">
        <f t="shared" si="2"/>
        <v>245.27414012605573</v>
      </c>
      <c r="FI12" s="166">
        <f t="shared" si="2"/>
        <v>245.76117123546749</v>
      </c>
      <c r="FJ12" s="166">
        <f t="shared" si="2"/>
        <v>242.79965675569463</v>
      </c>
      <c r="FK12" s="166">
        <f t="shared" si="2"/>
        <v>239.83902838924689</v>
      </c>
      <c r="FL12" s="166">
        <f t="shared" si="2"/>
        <v>236.87663222337494</v>
      </c>
      <c r="FM12" s="166">
        <f t="shared" si="2"/>
        <v>233.91609712165678</v>
      </c>
      <c r="FN12" s="166">
        <f t="shared" si="2"/>
        <v>230.95361705496646</v>
      </c>
      <c r="FO12" s="166">
        <f t="shared" si="2"/>
        <v>228.05377264731271</v>
      </c>
      <c r="FP12" s="166">
        <f t="shared" si="2"/>
        <v>225.10840215591213</v>
      </c>
      <c r="FQ12" s="166">
        <f t="shared" si="2"/>
        <v>222.15744302424378</v>
      </c>
      <c r="FR12" s="166">
        <f t="shared" si="2"/>
        <v>219.20954167468699</v>
      </c>
      <c r="FS12" s="166">
        <f t="shared" si="2"/>
        <v>216.26110838804925</v>
      </c>
      <c r="FT12" s="166">
        <f t="shared" si="2"/>
        <v>213.3134430582428</v>
      </c>
      <c r="FU12" s="166">
        <f t="shared" si="2"/>
        <v>210.48157129464198</v>
      </c>
      <c r="FV12" s="166">
        <f t="shared" si="2"/>
        <v>207.76677773061829</v>
      </c>
      <c r="FW12" s="166">
        <f t="shared" si="2"/>
        <v>205.0528331688231</v>
      </c>
      <c r="FX12" s="166">
        <f t="shared" si="2"/>
        <v>202.33729083341973</v>
      </c>
      <c r="FY12" s="166">
        <f t="shared" si="2"/>
        <v>199.62355467695784</v>
      </c>
      <c r="FZ12" s="166">
        <f t="shared" si="2"/>
        <v>196.90792013093824</v>
      </c>
      <c r="GA12" s="167"/>
      <c r="GB12" s="167"/>
      <c r="GC12" s="167"/>
      <c r="GD12" s="167"/>
      <c r="GE12" s="167"/>
      <c r="GF12" s="167"/>
      <c r="GG12" s="167"/>
      <c r="GH12" s="167"/>
      <c r="GI12" s="167"/>
      <c r="GJ12" s="167"/>
      <c r="GK12" s="167"/>
      <c r="GL12" s="167"/>
    </row>
    <row r="13" spans="1:195" s="48" customFormat="1">
      <c r="B13" s="48" t="s">
        <v>55</v>
      </c>
      <c r="C13" s="166">
        <f>C6-C5</f>
        <v>0</v>
      </c>
      <c r="D13" s="166">
        <f t="shared" ref="D13:BO13" si="3">D6-D5</f>
        <v>0</v>
      </c>
      <c r="E13" s="166">
        <f t="shared" si="3"/>
        <v>0</v>
      </c>
      <c r="F13" s="166">
        <f t="shared" si="3"/>
        <v>0</v>
      </c>
      <c r="G13" s="166">
        <f t="shared" si="3"/>
        <v>0</v>
      </c>
      <c r="H13" s="166">
        <f t="shared" si="3"/>
        <v>0</v>
      </c>
      <c r="I13" s="166">
        <f t="shared" si="3"/>
        <v>0</v>
      </c>
      <c r="J13" s="166">
        <f t="shared" si="3"/>
        <v>0</v>
      </c>
      <c r="K13" s="166">
        <f t="shared" si="3"/>
        <v>0</v>
      </c>
      <c r="L13" s="166">
        <f t="shared" si="3"/>
        <v>0</v>
      </c>
      <c r="M13" s="166">
        <f t="shared" si="3"/>
        <v>0</v>
      </c>
      <c r="N13" s="166">
        <f t="shared" si="3"/>
        <v>0</v>
      </c>
      <c r="O13" s="166">
        <f t="shared" si="3"/>
        <v>5.525180313270539E-11</v>
      </c>
      <c r="P13" s="166">
        <f t="shared" si="3"/>
        <v>5.9344529290683568E-11</v>
      </c>
      <c r="Q13" s="166">
        <f t="shared" si="3"/>
        <v>5.1159076974727213E-11</v>
      </c>
      <c r="R13" s="166">
        <f t="shared" si="3"/>
        <v>4.6838977141305804E-11</v>
      </c>
      <c r="S13" s="166">
        <f t="shared" si="3"/>
        <v>4.2973624658770859E-11</v>
      </c>
      <c r="T13" s="166">
        <f t="shared" si="3"/>
        <v>4.0017766878008842E-11</v>
      </c>
      <c r="U13" s="166">
        <f t="shared" si="3"/>
        <v>5.6161297834478319E-11</v>
      </c>
      <c r="V13" s="166">
        <f t="shared" si="3"/>
        <v>2.3834445528336801E-8</v>
      </c>
      <c r="W13" s="166">
        <f t="shared" si="3"/>
        <v>7.8285516187411304</v>
      </c>
      <c r="X13" s="166">
        <f t="shared" si="3"/>
        <v>18.878874960832491</v>
      </c>
      <c r="Y13" s="166">
        <f t="shared" si="3"/>
        <v>30.61537519121066</v>
      </c>
      <c r="Z13" s="166">
        <f t="shared" si="3"/>
        <v>41.665698533269506</v>
      </c>
      <c r="AA13" s="166">
        <f t="shared" si="3"/>
        <v>63.694852088480502</v>
      </c>
      <c r="AB13" s="166">
        <f t="shared" si="3"/>
        <v>75.088263874586573</v>
      </c>
      <c r="AC13" s="166">
        <f t="shared" si="3"/>
        <v>86.481675660794508</v>
      </c>
      <c r="AD13" s="166">
        <f t="shared" si="3"/>
        <v>97.875087447012447</v>
      </c>
      <c r="AE13" s="166">
        <f t="shared" si="3"/>
        <v>109.26849923321606</v>
      </c>
      <c r="AF13" s="166">
        <f t="shared" si="3"/>
        <v>120.6619110194149</v>
      </c>
      <c r="AG13" s="166">
        <f t="shared" si="3"/>
        <v>123.10184042354308</v>
      </c>
      <c r="AH13" s="166">
        <f t="shared" si="3"/>
        <v>116.58828744557604</v>
      </c>
      <c r="AI13" s="166">
        <f t="shared" si="3"/>
        <v>110.07473446760605</v>
      </c>
      <c r="AJ13" s="166">
        <f t="shared" si="3"/>
        <v>103.56118148962491</v>
      </c>
      <c r="AK13" s="166">
        <f t="shared" si="3"/>
        <v>97.047628511656512</v>
      </c>
      <c r="AL13" s="166">
        <f t="shared" si="3"/>
        <v>90.534075533699479</v>
      </c>
      <c r="AM13" s="166">
        <f t="shared" si="3"/>
        <v>112.3519723288648</v>
      </c>
      <c r="AN13" s="166">
        <f t="shared" si="3"/>
        <v>111.82220516026064</v>
      </c>
      <c r="AO13" s="166">
        <f t="shared" si="3"/>
        <v>111.29243800724771</v>
      </c>
      <c r="AP13" s="166">
        <f t="shared" si="3"/>
        <v>110.76267085366226</v>
      </c>
      <c r="AQ13" s="166">
        <f t="shared" si="3"/>
        <v>110.23290370164136</v>
      </c>
      <c r="AR13" s="166">
        <f t="shared" si="3"/>
        <v>109.7031365499638</v>
      </c>
      <c r="AS13" s="166">
        <f t="shared" si="3"/>
        <v>105.92696781138329</v>
      </c>
      <c r="AT13" s="166">
        <f t="shared" si="3"/>
        <v>156.90439748608969</v>
      </c>
      <c r="AU13" s="166">
        <f t="shared" si="3"/>
        <v>149.88182716086658</v>
      </c>
      <c r="AV13" s="166">
        <f t="shared" si="3"/>
        <v>142.85925683553387</v>
      </c>
      <c r="AW13" s="166">
        <f t="shared" si="3"/>
        <v>135.83668651035509</v>
      </c>
      <c r="AX13" s="166">
        <f t="shared" si="3"/>
        <v>128.81411618531911</v>
      </c>
      <c r="AY13" s="166">
        <f t="shared" si="3"/>
        <v>104.15387489566274</v>
      </c>
      <c r="AZ13" s="166">
        <f t="shared" si="3"/>
        <v>101.8325830651047</v>
      </c>
      <c r="BA13" s="166">
        <f t="shared" si="3"/>
        <v>99.511291234163764</v>
      </c>
      <c r="BB13" s="166">
        <f t="shared" si="3"/>
        <v>97.189999403487036</v>
      </c>
      <c r="BC13" s="166">
        <f t="shared" si="3"/>
        <v>94.868707572512676</v>
      </c>
      <c r="BD13" s="166">
        <f t="shared" si="3"/>
        <v>92.547415741830946</v>
      </c>
      <c r="BE13" s="166">
        <f t="shared" si="3"/>
        <v>89.759815850900623</v>
      </c>
      <c r="BF13" s="166">
        <f t="shared" si="3"/>
        <v>86.505907900429065</v>
      </c>
      <c r="BG13" s="166">
        <f t="shared" si="3"/>
        <v>83.251999950463187</v>
      </c>
      <c r="BH13" s="166">
        <f t="shared" si="3"/>
        <v>79.998092002995691</v>
      </c>
      <c r="BI13" s="166">
        <f t="shared" si="3"/>
        <v>76.744184057004759</v>
      </c>
      <c r="BJ13" s="166">
        <f t="shared" si="3"/>
        <v>73.49027612460327</v>
      </c>
      <c r="BK13" s="166">
        <f t="shared" si="3"/>
        <v>81.640132979939153</v>
      </c>
      <c r="BL13" s="166">
        <f t="shared" si="3"/>
        <v>86.629975022563031</v>
      </c>
      <c r="BM13" s="166">
        <f t="shared" si="3"/>
        <v>91.619817065296957</v>
      </c>
      <c r="BN13" s="166">
        <f t="shared" si="3"/>
        <v>96.60965910805362</v>
      </c>
      <c r="BO13" s="166">
        <f t="shared" si="3"/>
        <v>101.59950115080846</v>
      </c>
      <c r="BP13" s="166">
        <f t="shared" ref="BP13:EA13" si="4">BP6-BP5</f>
        <v>106.58934319356786</v>
      </c>
      <c r="BQ13" s="166">
        <f t="shared" si="4"/>
        <v>123.91935084426837</v>
      </c>
      <c r="BR13" s="166">
        <f t="shared" si="4"/>
        <v>153.58952410281631</v>
      </c>
      <c r="BS13" s="166">
        <f t="shared" si="4"/>
        <v>183.25969736136494</v>
      </c>
      <c r="BT13" s="166">
        <f t="shared" si="4"/>
        <v>212.92987061999384</v>
      </c>
      <c r="BU13" s="166">
        <f t="shared" si="4"/>
        <v>242.60004387854315</v>
      </c>
      <c r="BV13" s="166">
        <f t="shared" si="4"/>
        <v>272.27021713709109</v>
      </c>
      <c r="BW13" s="166">
        <f t="shared" si="4"/>
        <v>305.76179941689179</v>
      </c>
      <c r="BX13" s="166">
        <f t="shared" si="4"/>
        <v>336.23910004525442</v>
      </c>
      <c r="BY13" s="166">
        <f t="shared" si="4"/>
        <v>366.71640067766771</v>
      </c>
      <c r="BZ13" s="166">
        <f t="shared" si="4"/>
        <v>397.19370131047117</v>
      </c>
      <c r="CA13" s="166">
        <f t="shared" si="4"/>
        <v>427.67100194345585</v>
      </c>
      <c r="CB13" s="166">
        <f t="shared" si="4"/>
        <v>458.14830257652716</v>
      </c>
      <c r="CC13" s="166">
        <f t="shared" si="4"/>
        <v>472.60240305941079</v>
      </c>
      <c r="CD13" s="166">
        <f t="shared" si="4"/>
        <v>471.03330339208424</v>
      </c>
      <c r="CE13" s="166">
        <f t="shared" si="4"/>
        <v>469.4642037247761</v>
      </c>
      <c r="CF13" s="166">
        <f t="shared" si="4"/>
        <v>467.89510405742567</v>
      </c>
      <c r="CG13" s="166">
        <f t="shared" si="4"/>
        <v>466.32600439011958</v>
      </c>
      <c r="CH13" s="166">
        <f t="shared" si="4"/>
        <v>464.75690472277256</v>
      </c>
      <c r="CI13" s="166">
        <f t="shared" si="4"/>
        <v>509.9388281320737</v>
      </c>
      <c r="CJ13" s="166">
        <f t="shared" si="4"/>
        <v>518.24429195316156</v>
      </c>
      <c r="CK13" s="166">
        <f t="shared" si="4"/>
        <v>526.54975582555926</v>
      </c>
      <c r="CL13" s="166">
        <f t="shared" si="4"/>
        <v>534.85521970028617</v>
      </c>
      <c r="CM13" s="166">
        <f t="shared" si="4"/>
        <v>543.16068357850645</v>
      </c>
      <c r="CN13" s="166">
        <f t="shared" si="4"/>
        <v>551.46614745774878</v>
      </c>
      <c r="CO13" s="166">
        <f t="shared" si="4"/>
        <v>569.89359005269193</v>
      </c>
      <c r="CP13" s="166">
        <f t="shared" si="4"/>
        <v>598.44301136377499</v>
      </c>
      <c r="CQ13" s="166">
        <f t="shared" si="4"/>
        <v>626.99243267515021</v>
      </c>
      <c r="CR13" s="166">
        <f t="shared" si="4"/>
        <v>655.541853986148</v>
      </c>
      <c r="CS13" s="166">
        <f t="shared" si="4"/>
        <v>684.09127529753005</v>
      </c>
      <c r="CT13" s="166">
        <f t="shared" si="4"/>
        <v>712.64069660841301</v>
      </c>
      <c r="CU13" s="166">
        <f t="shared" si="4"/>
        <v>741.19011792726997</v>
      </c>
      <c r="CV13" s="166">
        <f t="shared" si="4"/>
        <v>769.73953923820818</v>
      </c>
      <c r="CW13" s="166">
        <f t="shared" si="4"/>
        <v>798.28896054931806</v>
      </c>
      <c r="CX13" s="166">
        <f t="shared" si="4"/>
        <v>826.83838186046501</v>
      </c>
      <c r="CY13" s="166">
        <f t="shared" si="4"/>
        <v>855.38780317158194</v>
      </c>
      <c r="CZ13" s="166">
        <f t="shared" si="4"/>
        <v>883.93722448268795</v>
      </c>
      <c r="DA13" s="166">
        <f t="shared" si="4"/>
        <v>892.51771690402802</v>
      </c>
      <c r="DB13" s="166">
        <f t="shared" si="4"/>
        <v>881.12928043552711</v>
      </c>
      <c r="DC13" s="166">
        <f t="shared" si="4"/>
        <v>869.74084396702187</v>
      </c>
      <c r="DD13" s="166">
        <f t="shared" si="4"/>
        <v>858.352407498498</v>
      </c>
      <c r="DE13" s="166">
        <f t="shared" si="4"/>
        <v>846.96397102999208</v>
      </c>
      <c r="DF13" s="166">
        <f t="shared" si="4"/>
        <v>835.57553456149913</v>
      </c>
      <c r="DG13" s="166">
        <f t="shared" si="4"/>
        <v>824.1870980930039</v>
      </c>
      <c r="DH13" s="166">
        <f t="shared" si="4"/>
        <v>812.79866162447911</v>
      </c>
      <c r="DI13" s="166">
        <f t="shared" si="4"/>
        <v>801.41022515600707</v>
      </c>
      <c r="DJ13" s="166">
        <f t="shared" si="4"/>
        <v>790.02178868746796</v>
      </c>
      <c r="DK13" s="166">
        <f t="shared" si="4"/>
        <v>778.63335221898092</v>
      </c>
      <c r="DL13" s="166">
        <f t="shared" si="4"/>
        <v>767.24491575047091</v>
      </c>
      <c r="DM13" s="166">
        <f t="shared" si="4"/>
        <v>759.15225102656018</v>
      </c>
      <c r="DN13" s="166">
        <f t="shared" si="4"/>
        <v>754.35535804725305</v>
      </c>
      <c r="DO13" s="166">
        <f t="shared" si="4"/>
        <v>749.55846506793489</v>
      </c>
      <c r="DP13" s="166">
        <f t="shared" si="4"/>
        <v>744.76157208862901</v>
      </c>
      <c r="DQ13" s="166">
        <f t="shared" si="4"/>
        <v>739.96467910931108</v>
      </c>
      <c r="DR13" s="166">
        <f t="shared" si="4"/>
        <v>735.16778613001611</v>
      </c>
      <c r="DS13" s="166">
        <f t="shared" si="4"/>
        <v>730.37089315069613</v>
      </c>
      <c r="DT13" s="166">
        <f t="shared" si="4"/>
        <v>725.57400017135888</v>
      </c>
      <c r="DU13" s="166">
        <f t="shared" si="4"/>
        <v>720.77710719208494</v>
      </c>
      <c r="DV13" s="166">
        <f t="shared" si="4"/>
        <v>715.98021421275394</v>
      </c>
      <c r="DW13" s="166">
        <f t="shared" si="4"/>
        <v>711.18332123346045</v>
      </c>
      <c r="DX13" s="166">
        <f t="shared" si="4"/>
        <v>706.38642825414365</v>
      </c>
      <c r="DY13" s="166">
        <f t="shared" si="4"/>
        <v>701.76830355711161</v>
      </c>
      <c r="DZ13" s="166">
        <f t="shared" si="4"/>
        <v>697.32894714236022</v>
      </c>
      <c r="EA13" s="166">
        <f t="shared" si="4"/>
        <v>692.88959072759587</v>
      </c>
      <c r="EB13" s="166">
        <f t="shared" ref="EB13:FZ13" si="5">EB6-EB5</f>
        <v>688.45023431284199</v>
      </c>
      <c r="EC13" s="166">
        <f t="shared" si="5"/>
        <v>684.01087789807866</v>
      </c>
      <c r="ED13" s="166">
        <f t="shared" si="5"/>
        <v>679.57152148333716</v>
      </c>
      <c r="EE13" s="166">
        <f t="shared" si="5"/>
        <v>675.13216506856975</v>
      </c>
      <c r="EF13" s="166">
        <f t="shared" si="5"/>
        <v>670.6928086537888</v>
      </c>
      <c r="EG13" s="166">
        <f t="shared" si="5"/>
        <v>666.25345223906481</v>
      </c>
      <c r="EH13" s="166">
        <f t="shared" si="5"/>
        <v>661.81409582428944</v>
      </c>
      <c r="EI13" s="166">
        <f t="shared" si="5"/>
        <v>657.37473940954874</v>
      </c>
      <c r="EJ13" s="166">
        <f t="shared" si="5"/>
        <v>652.93538299478439</v>
      </c>
      <c r="EK13" s="166">
        <f t="shared" si="5"/>
        <v>649.02701190517007</v>
      </c>
      <c r="EL13" s="166">
        <f t="shared" si="5"/>
        <v>645.64962614069373</v>
      </c>
      <c r="EM13" s="166">
        <f t="shared" si="5"/>
        <v>642.27224037620647</v>
      </c>
      <c r="EN13" s="166">
        <f t="shared" si="5"/>
        <v>638.89485461173149</v>
      </c>
      <c r="EO13" s="166">
        <f t="shared" si="5"/>
        <v>635.51746884724548</v>
      </c>
      <c r="EP13" s="166">
        <f t="shared" si="5"/>
        <v>632.14008308277903</v>
      </c>
      <c r="EQ13" s="166">
        <f t="shared" si="5"/>
        <v>709.95686598839916</v>
      </c>
      <c r="ER13" s="166">
        <f t="shared" si="5"/>
        <v>723.72899573200107</v>
      </c>
      <c r="ES13" s="166">
        <f t="shared" si="5"/>
        <v>737.50112592126811</v>
      </c>
      <c r="ET13" s="166">
        <f t="shared" si="5"/>
        <v>751.27325612903269</v>
      </c>
      <c r="EU13" s="166">
        <f t="shared" si="5"/>
        <v>765.04538636532618</v>
      </c>
      <c r="EV13" s="166">
        <f t="shared" si="5"/>
        <v>778.81751660973987</v>
      </c>
      <c r="EW13" s="166">
        <f t="shared" si="5"/>
        <v>782.75040825000201</v>
      </c>
      <c r="EX13" s="166">
        <f t="shared" si="5"/>
        <v>776.84406129093759</v>
      </c>
      <c r="EY13" s="166">
        <f t="shared" si="5"/>
        <v>770.93771433357654</v>
      </c>
      <c r="EZ13" s="166">
        <f t="shared" si="5"/>
        <v>765.0313673726572</v>
      </c>
      <c r="FA13" s="166">
        <f t="shared" si="5"/>
        <v>759.12502041532707</v>
      </c>
      <c r="FB13" s="166">
        <f t="shared" si="5"/>
        <v>753.21867345441774</v>
      </c>
      <c r="FC13" s="166">
        <f t="shared" si="5"/>
        <v>747.31232655842825</v>
      </c>
      <c r="FD13" s="166">
        <f t="shared" si="5"/>
        <v>741.40597959471393</v>
      </c>
      <c r="FE13" s="166">
        <f t="shared" si="5"/>
        <v>735.4996326445679</v>
      </c>
      <c r="FF13" s="166">
        <f t="shared" si="5"/>
        <v>729.59328568420278</v>
      </c>
      <c r="FG13" s="166">
        <f t="shared" si="5"/>
        <v>723.6869387329773</v>
      </c>
      <c r="FH13" s="166">
        <f t="shared" si="5"/>
        <v>717.78059177232444</v>
      </c>
      <c r="FI13" s="166">
        <f t="shared" si="5"/>
        <v>719.99172591689774</v>
      </c>
      <c r="FJ13" s="166">
        <f t="shared" si="5"/>
        <v>730.32034115593706</v>
      </c>
      <c r="FK13" s="166">
        <f t="shared" si="5"/>
        <v>740.64895640012082</v>
      </c>
      <c r="FL13" s="166">
        <f t="shared" si="5"/>
        <v>750.97757164844529</v>
      </c>
      <c r="FM13" s="166">
        <f t="shared" si="5"/>
        <v>761.30618689535913</v>
      </c>
      <c r="FN13" s="166">
        <f t="shared" si="5"/>
        <v>771.63480214317246</v>
      </c>
      <c r="FO13" s="166">
        <f t="shared" si="5"/>
        <v>781.96341742276877</v>
      </c>
      <c r="FP13" s="166">
        <f t="shared" si="5"/>
        <v>792.29203265345075</v>
      </c>
      <c r="FQ13" s="166">
        <f t="shared" si="5"/>
        <v>802.62064790615204</v>
      </c>
      <c r="FR13" s="166">
        <f t="shared" si="5"/>
        <v>812.94926314986924</v>
      </c>
      <c r="FS13" s="166">
        <f t="shared" si="5"/>
        <v>823.27787839834946</v>
      </c>
      <c r="FT13" s="166">
        <f t="shared" si="5"/>
        <v>833.60649364471567</v>
      </c>
      <c r="FU13" s="166">
        <f t="shared" si="5"/>
        <v>835.57214041435168</v>
      </c>
      <c r="FV13" s="166">
        <f t="shared" si="5"/>
        <v>829.17481870378697</v>
      </c>
      <c r="FW13" s="166">
        <f t="shared" si="5"/>
        <v>822.77749699214064</v>
      </c>
      <c r="FX13" s="166">
        <f t="shared" si="5"/>
        <v>816.38017528274611</v>
      </c>
      <c r="FY13" s="166">
        <f t="shared" si="5"/>
        <v>809.98285357103669</v>
      </c>
      <c r="FZ13" s="166">
        <f t="shared" si="5"/>
        <v>803.58553186194285</v>
      </c>
      <c r="GA13" s="167"/>
      <c r="GB13" s="167"/>
      <c r="GC13" s="167"/>
      <c r="GD13" s="167"/>
      <c r="GE13" s="167"/>
      <c r="GF13" s="167"/>
      <c r="GG13" s="167"/>
      <c r="GH13" s="167"/>
      <c r="GI13" s="167"/>
      <c r="GJ13" s="167"/>
      <c r="GK13" s="167"/>
      <c r="GL13" s="167"/>
    </row>
    <row r="14" spans="1:195" s="48" customFormat="1"/>
    <row r="15" spans="1:195" s="48" customFormat="1"/>
    <row r="46" spans="3:3" ht="40.5" customHeight="1">
      <c r="C46" s="40" t="s">
        <v>228</v>
      </c>
    </row>
  </sheetData>
  <phoneticPr fontId="4" type="noConversion"/>
  <pageMargins left="0.7" right="0.7" top="0.75" bottom="0.75" header="0.3" footer="0.3"/>
  <pageSetup orientation="portrait" r:id="rId1"/>
  <customProperties>
    <customPr name="GU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541A4-4E64-4EE0-8F05-DB062CF3F17F}">
  <dimension ref="A1:FZ8"/>
  <sheetViews>
    <sheetView zoomScale="60" zoomScaleNormal="60" workbookViewId="0">
      <selection activeCell="R32" sqref="R32"/>
    </sheetView>
  </sheetViews>
  <sheetFormatPr baseColWidth="10" defaultColWidth="11.5" defaultRowHeight="15"/>
  <cols>
    <col min="1" max="1" width="9.5" style="6" customWidth="1"/>
    <col min="2" max="2" width="42.33203125" style="6" customWidth="1"/>
    <col min="3" max="16384" width="11.5" style="6"/>
  </cols>
  <sheetData>
    <row r="1" spans="1:182">
      <c r="A1" s="2" t="s">
        <v>19</v>
      </c>
      <c r="B1" s="40" t="s">
        <v>225</v>
      </c>
    </row>
    <row r="2" spans="1:182">
      <c r="B2" s="55" t="s">
        <v>173</v>
      </c>
    </row>
    <row r="4" spans="1:182">
      <c r="A4" s="26"/>
      <c r="B4" s="26" t="s">
        <v>57</v>
      </c>
      <c r="C4" s="56">
        <v>45658</v>
      </c>
      <c r="D4" s="56">
        <v>45689</v>
      </c>
      <c r="E4" s="56">
        <v>45717</v>
      </c>
      <c r="F4" s="56">
        <v>45748</v>
      </c>
      <c r="G4" s="56">
        <v>45778</v>
      </c>
      <c r="H4" s="56">
        <v>45809</v>
      </c>
      <c r="I4" s="56">
        <v>45839</v>
      </c>
      <c r="J4" s="56">
        <v>45870</v>
      </c>
      <c r="K4" s="56">
        <v>45901</v>
      </c>
      <c r="L4" s="56">
        <v>45931</v>
      </c>
      <c r="M4" s="56">
        <v>45962</v>
      </c>
      <c r="N4" s="56">
        <v>45992</v>
      </c>
      <c r="O4" s="56">
        <v>46023</v>
      </c>
      <c r="P4" s="56">
        <v>46054</v>
      </c>
      <c r="Q4" s="56">
        <v>46082</v>
      </c>
      <c r="R4" s="56">
        <v>46113</v>
      </c>
      <c r="S4" s="56">
        <v>46143</v>
      </c>
      <c r="T4" s="56">
        <v>46174</v>
      </c>
      <c r="U4" s="56">
        <v>46204</v>
      </c>
      <c r="V4" s="56">
        <v>46235</v>
      </c>
      <c r="W4" s="56">
        <v>46266</v>
      </c>
      <c r="X4" s="56">
        <v>46296</v>
      </c>
      <c r="Y4" s="56">
        <v>46327</v>
      </c>
      <c r="Z4" s="56">
        <v>46357</v>
      </c>
      <c r="AA4" s="56">
        <v>46388</v>
      </c>
      <c r="AB4" s="56">
        <v>46419</v>
      </c>
      <c r="AC4" s="56">
        <v>46447</v>
      </c>
      <c r="AD4" s="56">
        <v>46478</v>
      </c>
      <c r="AE4" s="56">
        <v>46508</v>
      </c>
      <c r="AF4" s="56">
        <v>46539</v>
      </c>
      <c r="AG4" s="56">
        <v>46569</v>
      </c>
      <c r="AH4" s="56">
        <v>46600</v>
      </c>
      <c r="AI4" s="56">
        <v>46631</v>
      </c>
      <c r="AJ4" s="56">
        <v>46661</v>
      </c>
      <c r="AK4" s="56">
        <v>46692</v>
      </c>
      <c r="AL4" s="56">
        <v>46722</v>
      </c>
      <c r="AM4" s="56">
        <v>46753</v>
      </c>
      <c r="AN4" s="56">
        <v>46784</v>
      </c>
      <c r="AO4" s="56">
        <v>46813</v>
      </c>
      <c r="AP4" s="56">
        <v>46844</v>
      </c>
      <c r="AQ4" s="56">
        <v>46874</v>
      </c>
      <c r="AR4" s="56">
        <v>46905</v>
      </c>
      <c r="AS4" s="56">
        <v>46935</v>
      </c>
      <c r="AT4" s="56">
        <v>46966</v>
      </c>
      <c r="AU4" s="56">
        <v>46997</v>
      </c>
      <c r="AV4" s="56">
        <v>47027</v>
      </c>
      <c r="AW4" s="56">
        <v>47058</v>
      </c>
      <c r="AX4" s="56">
        <v>47088</v>
      </c>
      <c r="AY4" s="56">
        <v>47119</v>
      </c>
      <c r="AZ4" s="56">
        <v>47150</v>
      </c>
      <c r="BA4" s="56">
        <v>47178</v>
      </c>
      <c r="BB4" s="56">
        <v>47209</v>
      </c>
      <c r="BC4" s="56">
        <v>47239</v>
      </c>
      <c r="BD4" s="56">
        <v>47270</v>
      </c>
      <c r="BE4" s="56">
        <v>47300</v>
      </c>
      <c r="BF4" s="56">
        <v>47331</v>
      </c>
      <c r="BG4" s="56">
        <v>47362</v>
      </c>
      <c r="BH4" s="56">
        <v>47392</v>
      </c>
      <c r="BI4" s="56">
        <v>47423</v>
      </c>
      <c r="BJ4" s="56">
        <v>47453</v>
      </c>
      <c r="BK4" s="56">
        <v>47484</v>
      </c>
      <c r="BL4" s="56">
        <v>47515</v>
      </c>
      <c r="BM4" s="56">
        <v>47543</v>
      </c>
      <c r="BN4" s="56">
        <v>47574</v>
      </c>
      <c r="BO4" s="56">
        <v>47604</v>
      </c>
      <c r="BP4" s="56">
        <v>47635</v>
      </c>
      <c r="BQ4" s="56">
        <v>47665</v>
      </c>
      <c r="BR4" s="56">
        <v>47696</v>
      </c>
      <c r="BS4" s="56">
        <v>47727</v>
      </c>
      <c r="BT4" s="56">
        <v>47757</v>
      </c>
      <c r="BU4" s="56">
        <v>47788</v>
      </c>
      <c r="BV4" s="56">
        <v>47818</v>
      </c>
      <c r="BW4" s="56">
        <v>47849</v>
      </c>
      <c r="BX4" s="56">
        <v>47880</v>
      </c>
      <c r="BY4" s="56">
        <v>47908</v>
      </c>
      <c r="BZ4" s="56">
        <v>47939</v>
      </c>
      <c r="CA4" s="56">
        <v>47969</v>
      </c>
      <c r="CB4" s="56">
        <v>48000</v>
      </c>
      <c r="CC4" s="56">
        <v>48030</v>
      </c>
      <c r="CD4" s="56">
        <v>48061</v>
      </c>
      <c r="CE4" s="56">
        <v>48092</v>
      </c>
      <c r="CF4" s="56">
        <v>48122</v>
      </c>
      <c r="CG4" s="56">
        <v>48153</v>
      </c>
      <c r="CH4" s="56">
        <v>48183</v>
      </c>
      <c r="CI4" s="56">
        <v>48214</v>
      </c>
      <c r="CJ4" s="56">
        <v>48245</v>
      </c>
      <c r="CK4" s="56">
        <v>48274</v>
      </c>
      <c r="CL4" s="56">
        <v>48305</v>
      </c>
      <c r="CM4" s="56">
        <v>48335</v>
      </c>
      <c r="CN4" s="56">
        <v>48366</v>
      </c>
      <c r="CO4" s="56">
        <v>48396</v>
      </c>
      <c r="CP4" s="56">
        <v>48427</v>
      </c>
      <c r="CQ4" s="56">
        <v>48458</v>
      </c>
      <c r="CR4" s="56">
        <v>48488</v>
      </c>
      <c r="CS4" s="56">
        <v>48519</v>
      </c>
      <c r="CT4" s="56">
        <v>48549</v>
      </c>
      <c r="CU4" s="56">
        <v>48580</v>
      </c>
      <c r="CV4" s="56">
        <v>48611</v>
      </c>
      <c r="CW4" s="56">
        <v>48639</v>
      </c>
      <c r="CX4" s="56">
        <v>48670</v>
      </c>
      <c r="CY4" s="56">
        <v>48700</v>
      </c>
      <c r="CZ4" s="56">
        <v>48731</v>
      </c>
      <c r="DA4" s="56">
        <v>48761</v>
      </c>
      <c r="DB4" s="56">
        <v>48792</v>
      </c>
      <c r="DC4" s="56">
        <v>48823</v>
      </c>
      <c r="DD4" s="56">
        <v>48853</v>
      </c>
      <c r="DE4" s="56">
        <v>48884</v>
      </c>
      <c r="DF4" s="56">
        <v>48914</v>
      </c>
      <c r="DG4" s="56">
        <v>48945</v>
      </c>
      <c r="DH4" s="56">
        <v>48976</v>
      </c>
      <c r="DI4" s="56">
        <v>49004</v>
      </c>
      <c r="DJ4" s="56">
        <v>49035</v>
      </c>
      <c r="DK4" s="56">
        <v>49065</v>
      </c>
      <c r="DL4" s="56">
        <v>49096</v>
      </c>
      <c r="DM4" s="56">
        <v>49126</v>
      </c>
      <c r="DN4" s="56">
        <v>49157</v>
      </c>
      <c r="DO4" s="56">
        <v>49188</v>
      </c>
      <c r="DP4" s="56">
        <v>49218</v>
      </c>
      <c r="DQ4" s="56">
        <v>49249</v>
      </c>
      <c r="DR4" s="56">
        <v>49279</v>
      </c>
      <c r="DS4" s="56">
        <v>49310</v>
      </c>
      <c r="DT4" s="56">
        <v>49341</v>
      </c>
      <c r="DU4" s="56">
        <v>49369</v>
      </c>
      <c r="DV4" s="56">
        <v>49400</v>
      </c>
      <c r="DW4" s="56">
        <v>49430</v>
      </c>
      <c r="DX4" s="56">
        <v>49461</v>
      </c>
      <c r="DY4" s="56">
        <v>49491</v>
      </c>
      <c r="DZ4" s="56">
        <v>49522</v>
      </c>
      <c r="EA4" s="56">
        <v>49553</v>
      </c>
      <c r="EB4" s="56">
        <v>49583</v>
      </c>
      <c r="EC4" s="56">
        <v>49614</v>
      </c>
      <c r="ED4" s="56">
        <v>49644</v>
      </c>
      <c r="EE4" s="56">
        <v>49675</v>
      </c>
      <c r="EF4" s="56">
        <v>49706</v>
      </c>
      <c r="EG4" s="56">
        <v>49735</v>
      </c>
      <c r="EH4" s="56">
        <v>49766</v>
      </c>
      <c r="EI4" s="56">
        <v>49796</v>
      </c>
      <c r="EJ4" s="56">
        <v>49827</v>
      </c>
      <c r="EK4" s="56">
        <v>49857</v>
      </c>
      <c r="EL4" s="56">
        <v>49888</v>
      </c>
      <c r="EM4" s="56">
        <v>49919</v>
      </c>
      <c r="EN4" s="56">
        <v>49949</v>
      </c>
      <c r="EO4" s="56">
        <v>49980</v>
      </c>
      <c r="EP4" s="56">
        <v>50010</v>
      </c>
      <c r="EQ4" s="56">
        <v>50041</v>
      </c>
      <c r="ER4" s="56">
        <v>50072</v>
      </c>
      <c r="ES4" s="56">
        <v>50100</v>
      </c>
      <c r="ET4" s="56">
        <v>50131</v>
      </c>
      <c r="EU4" s="56">
        <v>50161</v>
      </c>
      <c r="EV4" s="56">
        <v>50192</v>
      </c>
      <c r="EW4" s="56">
        <v>50222</v>
      </c>
      <c r="EX4" s="56">
        <v>50253</v>
      </c>
      <c r="EY4" s="56">
        <v>50284</v>
      </c>
      <c r="EZ4" s="56">
        <v>50314</v>
      </c>
      <c r="FA4" s="56">
        <v>50345</v>
      </c>
      <c r="FB4" s="56">
        <v>50375</v>
      </c>
      <c r="FC4" s="56">
        <v>50406</v>
      </c>
      <c r="FD4" s="56">
        <v>50437</v>
      </c>
      <c r="FE4" s="56">
        <v>50465</v>
      </c>
      <c r="FF4" s="56">
        <v>50496</v>
      </c>
      <c r="FG4" s="56">
        <v>50526</v>
      </c>
      <c r="FH4" s="56">
        <v>50557</v>
      </c>
      <c r="FI4" s="56">
        <v>50587</v>
      </c>
      <c r="FJ4" s="56">
        <v>50618</v>
      </c>
      <c r="FK4" s="56">
        <v>50649</v>
      </c>
      <c r="FL4" s="56">
        <v>50679</v>
      </c>
      <c r="FM4" s="56">
        <v>50710</v>
      </c>
      <c r="FN4" s="56">
        <v>50740</v>
      </c>
      <c r="FO4" s="56"/>
      <c r="FP4" s="56"/>
      <c r="FQ4" s="56"/>
      <c r="FR4" s="56"/>
      <c r="FS4" s="56"/>
      <c r="FT4" s="56"/>
      <c r="FU4" s="56"/>
      <c r="FV4" s="56"/>
      <c r="FW4" s="56"/>
      <c r="FX4" s="56"/>
      <c r="FY4" s="56"/>
      <c r="FZ4" s="56"/>
    </row>
    <row r="5" spans="1:182">
      <c r="B5" s="6" t="s">
        <v>170</v>
      </c>
      <c r="C5" s="68">
        <v>0</v>
      </c>
      <c r="D5" s="68">
        <v>0</v>
      </c>
      <c r="E5" s="68">
        <v>0</v>
      </c>
      <c r="F5" s="68">
        <v>0</v>
      </c>
      <c r="G5" s="68">
        <v>0</v>
      </c>
      <c r="H5" s="68">
        <v>0</v>
      </c>
      <c r="I5" s="68">
        <v>0</v>
      </c>
      <c r="J5" s="68">
        <v>0</v>
      </c>
      <c r="K5" s="68">
        <v>0</v>
      </c>
      <c r="L5" s="68">
        <v>0</v>
      </c>
      <c r="M5" s="68">
        <v>0</v>
      </c>
      <c r="N5" s="68">
        <v>0</v>
      </c>
      <c r="O5" s="68">
        <v>0</v>
      </c>
      <c r="P5" s="68">
        <v>0</v>
      </c>
      <c r="Q5" s="68">
        <v>0</v>
      </c>
      <c r="R5" s="68">
        <v>0</v>
      </c>
      <c r="S5" s="68">
        <v>0</v>
      </c>
      <c r="T5" s="68">
        <v>0</v>
      </c>
      <c r="U5" s="68">
        <v>0</v>
      </c>
      <c r="V5" s="68">
        <v>0</v>
      </c>
      <c r="W5" s="68">
        <v>0</v>
      </c>
      <c r="X5" s="68">
        <v>0</v>
      </c>
      <c r="Y5" s="68">
        <v>0</v>
      </c>
      <c r="Z5" s="68">
        <v>188.78742959158944</v>
      </c>
      <c r="AA5" s="68">
        <v>198.23883740269594</v>
      </c>
      <c r="AB5" s="68">
        <v>240.11300134852536</v>
      </c>
      <c r="AC5" s="68">
        <v>0</v>
      </c>
      <c r="AD5" s="68">
        <v>0</v>
      </c>
      <c r="AE5" s="68">
        <v>0</v>
      </c>
      <c r="AF5" s="68">
        <v>0</v>
      </c>
      <c r="AG5" s="68">
        <v>0</v>
      </c>
      <c r="AH5" s="68">
        <v>0</v>
      </c>
      <c r="AI5" s="68">
        <v>0</v>
      </c>
      <c r="AJ5" s="68">
        <v>0</v>
      </c>
      <c r="AK5" s="68">
        <v>0</v>
      </c>
      <c r="AL5" s="68">
        <v>0</v>
      </c>
      <c r="AM5" s="68">
        <v>0</v>
      </c>
      <c r="AN5" s="68">
        <v>0</v>
      </c>
      <c r="AO5" s="68">
        <v>0</v>
      </c>
      <c r="AP5" s="68">
        <v>0</v>
      </c>
      <c r="AQ5" s="68">
        <v>0</v>
      </c>
      <c r="AR5" s="68">
        <v>0</v>
      </c>
      <c r="AS5" s="68">
        <v>0</v>
      </c>
      <c r="AT5" s="68">
        <v>0</v>
      </c>
      <c r="AU5" s="68">
        <v>0</v>
      </c>
      <c r="AV5" s="68">
        <v>0</v>
      </c>
      <c r="AW5" s="68">
        <v>0</v>
      </c>
      <c r="AX5" s="68">
        <v>0</v>
      </c>
      <c r="AY5" s="68">
        <v>0</v>
      </c>
      <c r="AZ5" s="68">
        <v>13.288048443241678</v>
      </c>
      <c r="BA5" s="68">
        <v>25.563758382628293</v>
      </c>
      <c r="BB5" s="68">
        <v>41.31400217766236</v>
      </c>
      <c r="BC5" s="68">
        <v>52.989557725813711</v>
      </c>
      <c r="BD5" s="68">
        <v>99.780328872249811</v>
      </c>
      <c r="BE5" s="68">
        <v>70.869668723748191</v>
      </c>
      <c r="BF5" s="68">
        <v>63.056561871943131</v>
      </c>
      <c r="BG5" s="68">
        <v>114.54852910488967</v>
      </c>
      <c r="BH5" s="68">
        <v>102.69834318505673</v>
      </c>
      <c r="BI5" s="68">
        <v>119.18917721223579</v>
      </c>
      <c r="BJ5" s="68">
        <v>292.32981894316879</v>
      </c>
      <c r="BK5" s="68">
        <v>275.85190503553827</v>
      </c>
      <c r="BL5" s="68">
        <v>325.23555586737154</v>
      </c>
      <c r="BM5" s="68">
        <v>0.55365893847942971</v>
      </c>
      <c r="BN5" s="68">
        <v>4.2244120834686782</v>
      </c>
      <c r="BO5" s="68">
        <v>32.081538552303527</v>
      </c>
      <c r="BP5" s="68">
        <v>70.634529918586054</v>
      </c>
      <c r="BQ5" s="68">
        <v>37.090495505619515</v>
      </c>
      <c r="BR5" s="68">
        <v>53.355348761192772</v>
      </c>
      <c r="BS5" s="68">
        <v>82.40912080785256</v>
      </c>
      <c r="BT5" s="68">
        <v>60.161101419279589</v>
      </c>
      <c r="BU5" s="68">
        <v>90.123965841532595</v>
      </c>
      <c r="BV5" s="68">
        <v>74.775562721863253</v>
      </c>
      <c r="BW5" s="68">
        <v>60.594469866943655</v>
      </c>
      <c r="BX5" s="68">
        <v>107.13511467020282</v>
      </c>
      <c r="BY5" s="68">
        <v>88.980076433381441</v>
      </c>
      <c r="BZ5" s="68">
        <v>96.388154427773998</v>
      </c>
      <c r="CA5" s="68">
        <v>63.892868372769158</v>
      </c>
      <c r="CB5" s="68">
        <v>135.70081836771533</v>
      </c>
      <c r="CC5" s="68">
        <v>117.5406075099645</v>
      </c>
      <c r="CD5" s="68">
        <v>123.98333432951267</v>
      </c>
      <c r="CE5" s="68">
        <v>147.95447276485106</v>
      </c>
      <c r="CF5" s="68">
        <v>138.57944020031209</v>
      </c>
      <c r="CG5" s="68">
        <v>180.3721223242203</v>
      </c>
      <c r="CH5" s="68">
        <v>144.96422496288642</v>
      </c>
      <c r="CI5" s="68">
        <v>123.02152629250475</v>
      </c>
      <c r="CJ5" s="68">
        <v>177.55835551831626</v>
      </c>
      <c r="CK5" s="68">
        <v>169.26461889160521</v>
      </c>
      <c r="CL5" s="68">
        <v>160.21709499213807</v>
      </c>
      <c r="CM5" s="68">
        <v>187.70964637061684</v>
      </c>
      <c r="CN5" s="68">
        <v>238.19758302609125</v>
      </c>
      <c r="CO5" s="68">
        <v>221.85135279737756</v>
      </c>
      <c r="CP5" s="68">
        <v>237.67497775999982</v>
      </c>
      <c r="CQ5" s="68">
        <v>362.50982987543239</v>
      </c>
      <c r="CR5" s="68">
        <v>345.383051211267</v>
      </c>
      <c r="CS5" s="68">
        <v>387.88236240862034</v>
      </c>
      <c r="CT5" s="68">
        <v>375.44067677782618</v>
      </c>
      <c r="CU5" s="68">
        <v>357.66632841070805</v>
      </c>
      <c r="CV5" s="68">
        <v>394.02479578982457</v>
      </c>
      <c r="CW5" s="68">
        <v>258.36431828176865</v>
      </c>
      <c r="CX5" s="68">
        <v>267.24358097139543</v>
      </c>
      <c r="CY5" s="68">
        <v>264.51797910764344</v>
      </c>
      <c r="CZ5" s="68">
        <v>299.73169652891534</v>
      </c>
      <c r="DA5" s="68">
        <v>298.94540254071774</v>
      </c>
      <c r="DB5" s="68">
        <v>313.79815724414095</v>
      </c>
      <c r="DC5" s="68">
        <v>339.14868768997917</v>
      </c>
      <c r="DD5" s="68">
        <v>314.05587308860686</v>
      </c>
      <c r="DE5" s="68">
        <v>346.85974133525315</v>
      </c>
      <c r="DF5" s="68">
        <v>319.00060744424832</v>
      </c>
      <c r="DG5" s="68">
        <v>366.42689373906251</v>
      </c>
      <c r="DH5" s="68">
        <v>404.0753152912132</v>
      </c>
      <c r="DI5" s="68">
        <v>381.04641947930281</v>
      </c>
      <c r="DJ5" s="68">
        <v>372.90197818527099</v>
      </c>
      <c r="DK5" s="68">
        <v>390.27900949077673</v>
      </c>
      <c r="DL5" s="68">
        <v>377.74748716970078</v>
      </c>
      <c r="DM5" s="68">
        <v>413.09414009938109</v>
      </c>
      <c r="DN5" s="68">
        <v>428.6739976833328</v>
      </c>
      <c r="DO5" s="68">
        <v>480.09555954961661</v>
      </c>
      <c r="DP5" s="68">
        <v>451.24393047601961</v>
      </c>
      <c r="DQ5" s="68">
        <v>481.76815772411487</v>
      </c>
      <c r="DR5" s="68">
        <v>507.23807698589235</v>
      </c>
      <c r="DS5" s="68">
        <v>483.96762054457326</v>
      </c>
      <c r="DT5" s="68">
        <v>531.52550773793371</v>
      </c>
      <c r="DU5" s="68">
        <v>431.802275763843</v>
      </c>
      <c r="DV5" s="68">
        <v>439.73618481168114</v>
      </c>
      <c r="DW5" s="68">
        <v>409.39818858624494</v>
      </c>
      <c r="DX5" s="68">
        <v>469.69592261290904</v>
      </c>
      <c r="DY5" s="68">
        <v>463.812968901771</v>
      </c>
      <c r="DZ5" s="68">
        <v>476.99492268186941</v>
      </c>
      <c r="EA5" s="68">
        <v>516.47640784548662</v>
      </c>
      <c r="EB5" s="68">
        <v>493.13516939497811</v>
      </c>
      <c r="EC5" s="68">
        <v>524.37988928724917</v>
      </c>
      <c r="ED5" s="68">
        <v>516.34699730636635</v>
      </c>
      <c r="EE5" s="68">
        <v>502.40931727365376</v>
      </c>
      <c r="EF5" s="68">
        <v>548.82138427762197</v>
      </c>
      <c r="EG5" s="68">
        <v>493.30520295784254</v>
      </c>
      <c r="EH5" s="68">
        <v>495.7776528369136</v>
      </c>
      <c r="EI5" s="68">
        <v>489.25808450651914</v>
      </c>
      <c r="EJ5" s="68">
        <v>528.90929935338113</v>
      </c>
      <c r="EK5" s="68">
        <v>519.09417072512508</v>
      </c>
      <c r="EL5" s="68">
        <v>526.07089135392982</v>
      </c>
      <c r="EM5" s="68">
        <v>589.32893138763961</v>
      </c>
      <c r="EN5" s="68">
        <v>565.72166355236061</v>
      </c>
      <c r="EO5" s="68">
        <v>600.22021064069122</v>
      </c>
      <c r="EP5" s="68">
        <v>592.64155011979699</v>
      </c>
      <c r="EQ5" s="68">
        <v>594.26868767470546</v>
      </c>
      <c r="ER5" s="68">
        <v>650.88216441247209</v>
      </c>
      <c r="ES5" s="68">
        <v>568.03886201300941</v>
      </c>
      <c r="ET5" s="68">
        <v>558.6285234784973</v>
      </c>
      <c r="EU5" s="68">
        <v>576.89766972283292</v>
      </c>
      <c r="EV5" s="68">
        <v>608.30140325021716</v>
      </c>
      <c r="EW5" s="68">
        <v>592.51599337860216</v>
      </c>
      <c r="EX5" s="68">
        <v>595.11464053545922</v>
      </c>
      <c r="EY5" s="68">
        <v>667.48113493291987</v>
      </c>
      <c r="EZ5" s="68">
        <v>641.7928759058999</v>
      </c>
      <c r="FA5" s="68">
        <v>672.14167295586526</v>
      </c>
      <c r="FB5" s="68">
        <v>659.23766964083336</v>
      </c>
      <c r="FC5" s="68">
        <v>645.51939734232712</v>
      </c>
      <c r="FD5" s="68">
        <v>690.39056579071075</v>
      </c>
      <c r="FE5" s="68">
        <v>609.95635687481104</v>
      </c>
      <c r="FF5" s="68">
        <v>600.43285805339997</v>
      </c>
      <c r="FG5" s="68">
        <v>599.03508318404533</v>
      </c>
      <c r="FH5" s="68">
        <v>646.04655033568292</v>
      </c>
      <c r="FI5" s="68">
        <v>620.24532744881299</v>
      </c>
      <c r="FJ5" s="68">
        <v>636.76037615775954</v>
      </c>
      <c r="FK5" s="68">
        <v>683.9440806465077</v>
      </c>
      <c r="FL5" s="68">
        <v>658.78763561955873</v>
      </c>
      <c r="FM5" s="68">
        <v>697.36703570338295</v>
      </c>
      <c r="FN5" s="68">
        <v>674.33525881213905</v>
      </c>
      <c r="FO5" s="68"/>
      <c r="FP5" s="68"/>
      <c r="FQ5" s="68"/>
      <c r="FR5" s="68"/>
      <c r="FS5" s="68"/>
      <c r="FT5" s="68"/>
      <c r="FU5" s="68"/>
      <c r="FV5" s="68"/>
      <c r="FW5" s="68"/>
      <c r="FX5" s="68"/>
      <c r="FY5" s="68"/>
      <c r="FZ5" s="68"/>
    </row>
    <row r="6" spans="1:182">
      <c r="B6" s="6" t="s">
        <v>171</v>
      </c>
      <c r="C6" s="68">
        <v>0</v>
      </c>
      <c r="D6" s="68">
        <v>0</v>
      </c>
      <c r="E6" s="68">
        <v>0</v>
      </c>
      <c r="F6" s="68">
        <v>0</v>
      </c>
      <c r="G6" s="68">
        <v>0</v>
      </c>
      <c r="H6" s="68">
        <v>0</v>
      </c>
      <c r="I6" s="68">
        <v>0</v>
      </c>
      <c r="J6" s="68">
        <v>0</v>
      </c>
      <c r="K6" s="68">
        <v>0</v>
      </c>
      <c r="L6" s="68">
        <v>0</v>
      </c>
      <c r="M6" s="68">
        <v>0</v>
      </c>
      <c r="N6" s="68">
        <v>0</v>
      </c>
      <c r="O6" s="68">
        <v>0</v>
      </c>
      <c r="P6" s="68">
        <v>0</v>
      </c>
      <c r="Q6" s="68">
        <v>0</v>
      </c>
      <c r="R6" s="68">
        <v>0</v>
      </c>
      <c r="S6" s="68">
        <v>0</v>
      </c>
      <c r="T6" s="68">
        <v>0</v>
      </c>
      <c r="U6" s="68">
        <v>0</v>
      </c>
      <c r="V6" s="68">
        <v>0</v>
      </c>
      <c r="W6" s="68">
        <v>0</v>
      </c>
      <c r="X6" s="68">
        <v>0</v>
      </c>
      <c r="Y6" s="68">
        <v>0</v>
      </c>
      <c r="Z6" s="68">
        <v>0</v>
      </c>
      <c r="AA6" s="68">
        <v>0</v>
      </c>
      <c r="AB6" s="68">
        <v>0</v>
      </c>
      <c r="AC6" s="68">
        <v>0</v>
      </c>
      <c r="AD6" s="68">
        <v>0</v>
      </c>
      <c r="AE6" s="68">
        <v>0</v>
      </c>
      <c r="AF6" s="68">
        <v>0</v>
      </c>
      <c r="AG6" s="68">
        <v>0</v>
      </c>
      <c r="AH6" s="68">
        <v>0</v>
      </c>
      <c r="AI6" s="68">
        <v>0</v>
      </c>
      <c r="AJ6" s="68">
        <v>0</v>
      </c>
      <c r="AK6" s="68">
        <v>0</v>
      </c>
      <c r="AL6" s="68">
        <v>0</v>
      </c>
      <c r="AM6" s="68">
        <v>0</v>
      </c>
      <c r="AN6" s="68">
        <v>0</v>
      </c>
      <c r="AO6" s="68">
        <v>0</v>
      </c>
      <c r="AP6" s="68">
        <v>0</v>
      </c>
      <c r="AQ6" s="68">
        <v>0</v>
      </c>
      <c r="AR6" s="68">
        <v>0</v>
      </c>
      <c r="AS6" s="68">
        <v>0</v>
      </c>
      <c r="AT6" s="68">
        <v>0</v>
      </c>
      <c r="AU6" s="68">
        <v>0</v>
      </c>
      <c r="AV6" s="68">
        <v>0</v>
      </c>
      <c r="AW6" s="68">
        <v>0</v>
      </c>
      <c r="AX6" s="68">
        <v>0</v>
      </c>
      <c r="AY6" s="68">
        <v>0</v>
      </c>
      <c r="AZ6" s="68">
        <v>0</v>
      </c>
      <c r="BA6" s="68">
        <v>0</v>
      </c>
      <c r="BB6" s="68">
        <v>0</v>
      </c>
      <c r="BC6" s="68">
        <v>0</v>
      </c>
      <c r="BD6" s="68">
        <v>0</v>
      </c>
      <c r="BE6" s="68">
        <v>0</v>
      </c>
      <c r="BF6" s="68">
        <v>0</v>
      </c>
      <c r="BG6" s="68">
        <v>0</v>
      </c>
      <c r="BH6" s="68">
        <v>0</v>
      </c>
      <c r="BI6" s="68">
        <v>0</v>
      </c>
      <c r="BJ6" s="68">
        <v>15.747459205836321</v>
      </c>
      <c r="BK6" s="68">
        <v>3.2406198469593619</v>
      </c>
      <c r="BL6" s="68">
        <v>52.904312380533156</v>
      </c>
      <c r="BM6" s="68">
        <v>0</v>
      </c>
      <c r="BN6" s="68">
        <v>0</v>
      </c>
      <c r="BO6" s="68">
        <v>0</v>
      </c>
      <c r="BP6" s="68">
        <v>0</v>
      </c>
      <c r="BQ6" s="68">
        <v>0</v>
      </c>
      <c r="BR6" s="68">
        <v>0</v>
      </c>
      <c r="BS6" s="68">
        <v>0</v>
      </c>
      <c r="BT6" s="68">
        <v>0</v>
      </c>
      <c r="BU6" s="68">
        <v>0</v>
      </c>
      <c r="BV6" s="68">
        <v>0</v>
      </c>
      <c r="BW6" s="68">
        <v>0</v>
      </c>
      <c r="BX6" s="68">
        <v>0</v>
      </c>
      <c r="BY6" s="68">
        <v>0</v>
      </c>
      <c r="BZ6" s="68">
        <v>0</v>
      </c>
      <c r="CA6" s="68">
        <v>0</v>
      </c>
      <c r="CB6" s="68">
        <v>0</v>
      </c>
      <c r="CC6" s="68">
        <v>0</v>
      </c>
      <c r="CD6" s="68">
        <v>0</v>
      </c>
      <c r="CE6" s="68">
        <v>0</v>
      </c>
      <c r="CF6" s="68">
        <v>0</v>
      </c>
      <c r="CG6" s="68">
        <v>0</v>
      </c>
      <c r="CH6" s="68">
        <v>0</v>
      </c>
      <c r="CI6" s="68">
        <v>0</v>
      </c>
      <c r="CJ6" s="68">
        <v>0</v>
      </c>
      <c r="CK6" s="68">
        <v>0</v>
      </c>
      <c r="CL6" s="68">
        <v>0</v>
      </c>
      <c r="CM6" s="68">
        <v>0</v>
      </c>
      <c r="CN6" s="68">
        <v>0</v>
      </c>
      <c r="CO6" s="68">
        <v>0</v>
      </c>
      <c r="CP6" s="68">
        <v>0</v>
      </c>
      <c r="CQ6" s="68">
        <v>86.394883549874294</v>
      </c>
      <c r="CR6" s="68">
        <v>71.931358389661</v>
      </c>
      <c r="CS6" s="68">
        <v>121.18788771697245</v>
      </c>
      <c r="CT6" s="68">
        <v>116.68781496024553</v>
      </c>
      <c r="CU6" s="68">
        <v>102.73246231599728</v>
      </c>
      <c r="CV6" s="68">
        <v>141.72401449893027</v>
      </c>
      <c r="CW6" s="68">
        <v>9.3964521457153296</v>
      </c>
      <c r="CX6" s="68">
        <v>21.215522801999441</v>
      </c>
      <c r="CY6" s="68">
        <v>14.309647438430602</v>
      </c>
      <c r="CZ6" s="68">
        <v>52.27256890132503</v>
      </c>
      <c r="DA6" s="68">
        <v>54.119010887126706</v>
      </c>
      <c r="DB6" s="68">
        <v>72.133664508461152</v>
      </c>
      <c r="DC6" s="68">
        <v>94.019773940196387</v>
      </c>
      <c r="DD6" s="68">
        <v>74.100305133263191</v>
      </c>
      <c r="DE6" s="68">
        <v>106.49469343414751</v>
      </c>
      <c r="DF6" s="68">
        <v>80.562771168634754</v>
      </c>
      <c r="DG6" s="68">
        <v>95.320173530195575</v>
      </c>
      <c r="DH6" s="68">
        <v>134.42326840599549</v>
      </c>
      <c r="DI6" s="68">
        <v>112.85346956767944</v>
      </c>
      <c r="DJ6" s="68">
        <v>106.16547543240267</v>
      </c>
      <c r="DK6" s="68">
        <v>124.99982884118504</v>
      </c>
      <c r="DL6" s="68">
        <v>113.92474334835686</v>
      </c>
      <c r="DM6" s="68">
        <v>150.49645722893217</v>
      </c>
      <c r="DN6" s="68">
        <v>167.06865876501183</v>
      </c>
      <c r="DO6" s="68">
        <v>219.48209019535591</v>
      </c>
      <c r="DP6" s="68">
        <v>191.62327839048953</v>
      </c>
      <c r="DQ6" s="68">
        <v>223.13934740361265</v>
      </c>
      <c r="DR6" s="68">
        <v>249.60210789024654</v>
      </c>
      <c r="DS6" s="68">
        <v>227.23431396263345</v>
      </c>
      <c r="DT6" s="68">
        <v>275.76293304419494</v>
      </c>
      <c r="DU6" s="68">
        <v>177.01562265006021</v>
      </c>
      <c r="DV6" s="68">
        <v>185.92241630173987</v>
      </c>
      <c r="DW6" s="68">
        <v>156.55822844407498</v>
      </c>
      <c r="DX6" s="68">
        <v>217.82860898888646</v>
      </c>
      <c r="DY6" s="68">
        <v>214.21296403129566</v>
      </c>
      <c r="DZ6" s="68">
        <v>230.95489335311618</v>
      </c>
      <c r="EA6" s="68">
        <v>273.99558528926752</v>
      </c>
      <c r="EB6" s="68">
        <v>254.21509013280456</v>
      </c>
      <c r="EC6" s="68">
        <v>289.01898815614004</v>
      </c>
      <c r="ED6" s="68">
        <v>284.54686680171949</v>
      </c>
      <c r="EE6" s="68">
        <v>274.49847615577346</v>
      </c>
      <c r="EF6" s="68">
        <v>323.86612818198296</v>
      </c>
      <c r="EG6" s="68">
        <v>271.30906249319241</v>
      </c>
      <c r="EH6" s="68">
        <v>276.73837838457302</v>
      </c>
      <c r="EI6" s="68">
        <v>273.17666026978611</v>
      </c>
      <c r="EJ6" s="68">
        <v>315.78470078410055</v>
      </c>
      <c r="EK6" s="68">
        <v>307.9528401059099</v>
      </c>
      <c r="EL6" s="68">
        <v>315.93766093977592</v>
      </c>
      <c r="EM6" s="68">
        <v>378.47614610694598</v>
      </c>
      <c r="EN6" s="68">
        <v>353.72703028789726</v>
      </c>
      <c r="EO6" s="68">
        <v>386.98421775304496</v>
      </c>
      <c r="EP6" s="68">
        <v>378.26382773510886</v>
      </c>
      <c r="EQ6" s="68">
        <v>368.68102397621158</v>
      </c>
      <c r="ER6" s="68">
        <v>421.35390161479677</v>
      </c>
      <c r="ES6" s="68">
        <v>334.57697660679958</v>
      </c>
      <c r="ET6" s="68">
        <v>321.22873783097134</v>
      </c>
      <c r="EU6" s="68">
        <v>335.56149292523082</v>
      </c>
      <c r="EV6" s="68">
        <v>363.02726312416144</v>
      </c>
      <c r="EW6" s="68">
        <v>346.75482214313467</v>
      </c>
      <c r="EX6" s="68">
        <v>352.31498377976459</v>
      </c>
      <c r="EY6" s="68">
        <v>427.64210654367298</v>
      </c>
      <c r="EZ6" s="68">
        <v>404.91624368252496</v>
      </c>
      <c r="FA6" s="68">
        <v>438.22557583420848</v>
      </c>
      <c r="FB6" s="68">
        <v>428.2840525858669</v>
      </c>
      <c r="FC6" s="68">
        <v>417.46562469501441</v>
      </c>
      <c r="FD6" s="68">
        <v>465.28216363479862</v>
      </c>
      <c r="FE6" s="68">
        <v>387.79891385056726</v>
      </c>
      <c r="FF6" s="68">
        <v>381.22331637871298</v>
      </c>
      <c r="FG6" s="68">
        <v>382.77397479599608</v>
      </c>
      <c r="FH6" s="68">
        <v>432.73310727744013</v>
      </c>
      <c r="FI6" s="68">
        <v>409.76375615417101</v>
      </c>
      <c r="FJ6" s="68">
        <v>428.99359842714125</v>
      </c>
      <c r="FK6" s="68">
        <v>478.8912474776846</v>
      </c>
      <c r="FL6" s="68">
        <v>456.450344786139</v>
      </c>
      <c r="FM6" s="68">
        <v>497.74348102642512</v>
      </c>
      <c r="FN6" s="68">
        <v>477.42733868120081</v>
      </c>
      <c r="FO6" s="68"/>
      <c r="FP6" s="68"/>
      <c r="FQ6" s="68"/>
      <c r="FR6" s="68"/>
      <c r="FS6" s="68"/>
      <c r="FT6" s="68"/>
      <c r="FU6" s="68"/>
      <c r="FV6" s="68"/>
      <c r="FW6" s="68"/>
      <c r="FX6" s="68"/>
      <c r="FY6" s="68"/>
      <c r="FZ6" s="68"/>
    </row>
    <row r="7" spans="1:182">
      <c r="B7" s="6" t="s">
        <v>172</v>
      </c>
      <c r="C7" s="68">
        <v>0</v>
      </c>
      <c r="D7" s="68">
        <v>0</v>
      </c>
      <c r="E7" s="68">
        <v>0</v>
      </c>
      <c r="F7" s="68">
        <v>0</v>
      </c>
      <c r="G7" s="68">
        <v>0</v>
      </c>
      <c r="H7" s="68">
        <v>0</v>
      </c>
      <c r="I7" s="68">
        <v>0</v>
      </c>
      <c r="J7" s="68">
        <v>0</v>
      </c>
      <c r="K7" s="68">
        <v>0</v>
      </c>
      <c r="L7" s="68">
        <v>0</v>
      </c>
      <c r="M7" s="68">
        <v>0</v>
      </c>
      <c r="N7" s="68">
        <v>0</v>
      </c>
      <c r="O7" s="68">
        <v>0</v>
      </c>
      <c r="P7" s="68">
        <v>0</v>
      </c>
      <c r="Q7" s="68">
        <v>0</v>
      </c>
      <c r="R7" s="68">
        <v>0</v>
      </c>
      <c r="S7" s="68">
        <v>0</v>
      </c>
      <c r="T7" s="68">
        <v>0</v>
      </c>
      <c r="U7" s="68">
        <v>0</v>
      </c>
      <c r="V7" s="68">
        <v>0</v>
      </c>
      <c r="W7" s="68">
        <v>0</v>
      </c>
      <c r="X7" s="68">
        <v>0</v>
      </c>
      <c r="Y7" s="68">
        <v>0</v>
      </c>
      <c r="Z7" s="68">
        <v>0</v>
      </c>
      <c r="AA7" s="68">
        <v>0</v>
      </c>
      <c r="AB7" s="68">
        <v>0</v>
      </c>
      <c r="AC7" s="68">
        <v>0</v>
      </c>
      <c r="AD7" s="68">
        <v>0</v>
      </c>
      <c r="AE7" s="68">
        <v>0</v>
      </c>
      <c r="AF7" s="68">
        <v>0</v>
      </c>
      <c r="AG7" s="68">
        <v>0</v>
      </c>
      <c r="AH7" s="68">
        <v>0</v>
      </c>
      <c r="AI7" s="68">
        <v>0</v>
      </c>
      <c r="AJ7" s="68">
        <v>0</v>
      </c>
      <c r="AK7" s="68">
        <v>0</v>
      </c>
      <c r="AL7" s="68">
        <v>0</v>
      </c>
      <c r="AM7" s="68">
        <v>0</v>
      </c>
      <c r="AN7" s="68">
        <v>0</v>
      </c>
      <c r="AO7" s="68">
        <v>0</v>
      </c>
      <c r="AP7" s="68">
        <v>0</v>
      </c>
      <c r="AQ7" s="68">
        <v>0</v>
      </c>
      <c r="AR7" s="68">
        <v>0</v>
      </c>
      <c r="AS7" s="68">
        <v>0</v>
      </c>
      <c r="AT7" s="68">
        <v>0</v>
      </c>
      <c r="AU7" s="68">
        <v>0</v>
      </c>
      <c r="AV7" s="68">
        <v>0</v>
      </c>
      <c r="AW7" s="68">
        <v>0</v>
      </c>
      <c r="AX7" s="68">
        <v>0</v>
      </c>
      <c r="AY7" s="68">
        <v>0</v>
      </c>
      <c r="AZ7" s="68">
        <v>0</v>
      </c>
      <c r="BA7" s="68">
        <v>0</v>
      </c>
      <c r="BB7" s="68">
        <v>0</v>
      </c>
      <c r="BC7" s="68">
        <v>0</v>
      </c>
      <c r="BD7" s="68">
        <v>0</v>
      </c>
      <c r="BE7" s="68">
        <v>0</v>
      </c>
      <c r="BF7" s="68">
        <v>0</v>
      </c>
      <c r="BG7" s="68">
        <v>0</v>
      </c>
      <c r="BH7" s="68">
        <v>0</v>
      </c>
      <c r="BI7" s="68">
        <v>0</v>
      </c>
      <c r="BJ7" s="68">
        <v>0</v>
      </c>
      <c r="BK7" s="68">
        <v>0</v>
      </c>
      <c r="BL7" s="68">
        <v>0</v>
      </c>
      <c r="BM7" s="68">
        <v>0</v>
      </c>
      <c r="BN7" s="68">
        <v>0</v>
      </c>
      <c r="BO7" s="68">
        <v>0</v>
      </c>
      <c r="BP7" s="68">
        <v>0</v>
      </c>
      <c r="BQ7" s="68">
        <v>0</v>
      </c>
      <c r="BR7" s="68">
        <v>0</v>
      </c>
      <c r="BS7" s="68">
        <v>0</v>
      </c>
      <c r="BT7" s="68">
        <v>0</v>
      </c>
      <c r="BU7" s="68">
        <v>0</v>
      </c>
      <c r="BV7" s="68">
        <v>0</v>
      </c>
      <c r="BW7" s="68">
        <v>0</v>
      </c>
      <c r="BX7" s="68">
        <v>0</v>
      </c>
      <c r="BY7" s="68">
        <v>0</v>
      </c>
      <c r="BZ7" s="68">
        <v>0</v>
      </c>
      <c r="CA7" s="68">
        <v>0</v>
      </c>
      <c r="CB7" s="68">
        <v>0</v>
      </c>
      <c r="CC7" s="68">
        <v>0</v>
      </c>
      <c r="CD7" s="68">
        <v>0</v>
      </c>
      <c r="CE7" s="68">
        <v>0</v>
      </c>
      <c r="CF7" s="68">
        <v>0</v>
      </c>
      <c r="CG7" s="68">
        <v>0</v>
      </c>
      <c r="CH7" s="68">
        <v>0</v>
      </c>
      <c r="CI7" s="68">
        <v>0</v>
      </c>
      <c r="CJ7" s="68">
        <v>0</v>
      </c>
      <c r="CK7" s="68">
        <v>0</v>
      </c>
      <c r="CL7" s="68">
        <v>0</v>
      </c>
      <c r="CM7" s="68">
        <v>0</v>
      </c>
      <c r="CN7" s="68">
        <v>0</v>
      </c>
      <c r="CO7" s="68">
        <v>0</v>
      </c>
      <c r="CP7" s="68">
        <v>0</v>
      </c>
      <c r="CQ7" s="68">
        <v>0</v>
      </c>
      <c r="CR7" s="68">
        <v>0</v>
      </c>
      <c r="CS7" s="68">
        <v>0</v>
      </c>
      <c r="CT7" s="68">
        <v>0</v>
      </c>
      <c r="CU7" s="68">
        <v>0</v>
      </c>
      <c r="CV7" s="68">
        <v>0</v>
      </c>
      <c r="CW7" s="68">
        <v>0</v>
      </c>
      <c r="CX7" s="68">
        <v>0</v>
      </c>
      <c r="CY7" s="68">
        <v>0</v>
      </c>
      <c r="CZ7" s="68">
        <v>0</v>
      </c>
      <c r="DA7" s="68">
        <v>0</v>
      </c>
      <c r="DB7" s="68">
        <v>0</v>
      </c>
      <c r="DC7" s="68">
        <v>0</v>
      </c>
      <c r="DD7" s="68">
        <v>0</v>
      </c>
      <c r="DE7" s="68">
        <v>0</v>
      </c>
      <c r="DF7" s="68">
        <v>0</v>
      </c>
      <c r="DG7" s="68">
        <v>0</v>
      </c>
      <c r="DH7" s="68">
        <v>0</v>
      </c>
      <c r="DI7" s="68">
        <v>0</v>
      </c>
      <c r="DJ7" s="68">
        <v>0</v>
      </c>
      <c r="DK7" s="68">
        <v>0</v>
      </c>
      <c r="DL7" s="68">
        <v>0</v>
      </c>
      <c r="DM7" s="68">
        <v>0</v>
      </c>
      <c r="DN7" s="68">
        <v>0</v>
      </c>
      <c r="DO7" s="68">
        <v>0</v>
      </c>
      <c r="DP7" s="68">
        <v>0</v>
      </c>
      <c r="DQ7" s="68">
        <v>0</v>
      </c>
      <c r="DR7" s="68">
        <v>0</v>
      </c>
      <c r="DS7" s="68">
        <v>0</v>
      </c>
      <c r="DT7" s="68">
        <v>0</v>
      </c>
      <c r="DU7" s="68">
        <v>0</v>
      </c>
      <c r="DV7" s="68">
        <v>0</v>
      </c>
      <c r="DW7" s="68">
        <v>0</v>
      </c>
      <c r="DX7" s="68">
        <v>0</v>
      </c>
      <c r="DY7" s="68">
        <v>0</v>
      </c>
      <c r="DZ7" s="68">
        <v>0</v>
      </c>
      <c r="EA7" s="68">
        <v>0</v>
      </c>
      <c r="EB7" s="68">
        <v>0</v>
      </c>
      <c r="EC7" s="68">
        <v>0</v>
      </c>
      <c r="ED7" s="68">
        <v>0</v>
      </c>
      <c r="EE7" s="68">
        <v>0</v>
      </c>
      <c r="EF7" s="68">
        <v>0</v>
      </c>
      <c r="EG7" s="68">
        <v>0</v>
      </c>
      <c r="EH7" s="68">
        <v>0</v>
      </c>
      <c r="EI7" s="68">
        <v>0</v>
      </c>
      <c r="EJ7" s="68">
        <v>0</v>
      </c>
      <c r="EK7" s="68">
        <v>0</v>
      </c>
      <c r="EL7" s="68">
        <v>0</v>
      </c>
      <c r="EM7" s="68">
        <v>0</v>
      </c>
      <c r="EN7" s="68">
        <v>0</v>
      </c>
      <c r="EO7" s="68">
        <v>0</v>
      </c>
      <c r="EP7" s="68">
        <v>0</v>
      </c>
      <c r="EQ7" s="68">
        <v>0</v>
      </c>
      <c r="ER7" s="68">
        <v>0</v>
      </c>
      <c r="ES7" s="68">
        <v>0</v>
      </c>
      <c r="ET7" s="68">
        <v>0</v>
      </c>
      <c r="EU7" s="68">
        <v>0</v>
      </c>
      <c r="EV7" s="68">
        <v>0</v>
      </c>
      <c r="EW7" s="68">
        <v>0</v>
      </c>
      <c r="EX7" s="68">
        <v>0</v>
      </c>
      <c r="EY7" s="68">
        <v>0</v>
      </c>
      <c r="EZ7" s="68">
        <v>0</v>
      </c>
      <c r="FA7" s="68">
        <v>0</v>
      </c>
      <c r="FB7" s="68">
        <v>0</v>
      </c>
      <c r="FC7" s="68">
        <v>0</v>
      </c>
      <c r="FD7" s="68">
        <v>0</v>
      </c>
      <c r="FE7" s="68">
        <v>0</v>
      </c>
      <c r="FF7" s="68">
        <v>0</v>
      </c>
      <c r="FG7" s="68">
        <v>0</v>
      </c>
      <c r="FH7" s="68">
        <v>0</v>
      </c>
      <c r="FI7" s="68">
        <v>0</v>
      </c>
      <c r="FJ7" s="68">
        <v>0</v>
      </c>
      <c r="FK7" s="68">
        <v>0</v>
      </c>
      <c r="FL7" s="68">
        <v>0</v>
      </c>
      <c r="FM7" s="68">
        <v>0</v>
      </c>
      <c r="FN7" s="68">
        <v>0</v>
      </c>
      <c r="FO7" s="68"/>
      <c r="FP7" s="68"/>
      <c r="FQ7" s="68"/>
      <c r="FR7" s="68"/>
      <c r="FS7" s="68"/>
      <c r="FT7" s="68"/>
      <c r="FU7" s="68"/>
      <c r="FV7" s="68"/>
      <c r="FW7" s="68"/>
      <c r="FX7" s="68"/>
      <c r="FY7" s="68"/>
      <c r="FZ7" s="68"/>
    </row>
    <row r="8" spans="1:182">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row>
  </sheetData>
  <pageMargins left="0.7" right="0.7" top="0.75" bottom="0.75" header="0.3" footer="0.3"/>
  <pageSetup orientation="portrait" r:id="rId1"/>
  <customProperties>
    <customPr name="GUID"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FBE91-3C60-4692-9A2F-C0B2226B1D22}">
  <dimension ref="A1:GM22"/>
  <sheetViews>
    <sheetView zoomScale="60" zoomScaleNormal="60" workbookViewId="0">
      <selection activeCell="C2" sqref="C2"/>
    </sheetView>
  </sheetViews>
  <sheetFormatPr baseColWidth="10" defaultColWidth="11.5" defaultRowHeight="15"/>
  <cols>
    <col min="1" max="1" width="11.5" style="6"/>
    <col min="2" max="2" width="11" style="6" customWidth="1"/>
    <col min="3" max="3" width="38.6640625" style="6" bestFit="1" customWidth="1"/>
    <col min="4" max="4" width="11.5" style="6" customWidth="1"/>
    <col min="5" max="5" width="16.1640625" style="6" customWidth="1"/>
    <col min="6" max="16384" width="11.5" style="6"/>
  </cols>
  <sheetData>
    <row r="1" spans="1:195">
      <c r="A1" s="2" t="s">
        <v>19</v>
      </c>
      <c r="C1" s="70" t="s">
        <v>557</v>
      </c>
    </row>
    <row r="2" spans="1:195">
      <c r="B2" s="31"/>
    </row>
    <row r="3" spans="1:195">
      <c r="B3" s="31"/>
      <c r="C3" s="26" t="s">
        <v>57</v>
      </c>
      <c r="D3" s="56">
        <v>45658</v>
      </c>
      <c r="E3" s="56">
        <v>45689</v>
      </c>
      <c r="F3" s="56">
        <v>45717</v>
      </c>
      <c r="G3" s="56">
        <v>45748</v>
      </c>
      <c r="H3" s="56">
        <v>45778</v>
      </c>
      <c r="I3" s="56">
        <v>45809</v>
      </c>
      <c r="J3" s="56">
        <v>45839</v>
      </c>
      <c r="K3" s="56">
        <v>45870</v>
      </c>
      <c r="L3" s="56">
        <v>45901</v>
      </c>
      <c r="M3" s="56">
        <v>45931</v>
      </c>
      <c r="N3" s="56">
        <v>45962</v>
      </c>
      <c r="O3" s="56">
        <v>45992</v>
      </c>
      <c r="P3" s="56">
        <v>46023</v>
      </c>
      <c r="Q3" s="56">
        <v>46054</v>
      </c>
      <c r="R3" s="56">
        <v>46082</v>
      </c>
      <c r="S3" s="56">
        <v>46113</v>
      </c>
      <c r="T3" s="56">
        <v>46143</v>
      </c>
      <c r="U3" s="56">
        <v>46174</v>
      </c>
      <c r="V3" s="56">
        <v>46204</v>
      </c>
      <c r="W3" s="56">
        <v>46235</v>
      </c>
      <c r="X3" s="56">
        <v>46266</v>
      </c>
      <c r="Y3" s="56">
        <v>46296</v>
      </c>
      <c r="Z3" s="56">
        <v>46327</v>
      </c>
      <c r="AA3" s="56">
        <v>46357</v>
      </c>
      <c r="AB3" s="56">
        <v>46388</v>
      </c>
      <c r="AC3" s="56">
        <v>46419</v>
      </c>
      <c r="AD3" s="56">
        <v>46447</v>
      </c>
      <c r="AE3" s="56">
        <v>46478</v>
      </c>
      <c r="AF3" s="56">
        <v>46508</v>
      </c>
      <c r="AG3" s="56">
        <v>46539</v>
      </c>
      <c r="AH3" s="56">
        <v>46569</v>
      </c>
      <c r="AI3" s="56">
        <v>46600</v>
      </c>
      <c r="AJ3" s="56">
        <v>46631</v>
      </c>
      <c r="AK3" s="56">
        <v>46661</v>
      </c>
      <c r="AL3" s="56">
        <v>46692</v>
      </c>
      <c r="AM3" s="56">
        <v>46722</v>
      </c>
      <c r="AN3" s="56">
        <v>46753</v>
      </c>
      <c r="AO3" s="56">
        <v>46784</v>
      </c>
      <c r="AP3" s="56">
        <v>46813</v>
      </c>
      <c r="AQ3" s="56">
        <v>46844</v>
      </c>
      <c r="AR3" s="56">
        <v>46874</v>
      </c>
      <c r="AS3" s="56">
        <v>46905</v>
      </c>
      <c r="AT3" s="56">
        <v>46935</v>
      </c>
      <c r="AU3" s="56">
        <v>46966</v>
      </c>
      <c r="AV3" s="56">
        <v>46997</v>
      </c>
      <c r="AW3" s="56">
        <v>47027</v>
      </c>
      <c r="AX3" s="56">
        <v>47058</v>
      </c>
      <c r="AY3" s="56">
        <v>47088</v>
      </c>
      <c r="AZ3" s="56">
        <v>47119</v>
      </c>
      <c r="BA3" s="56">
        <v>47150</v>
      </c>
      <c r="BB3" s="56">
        <v>47178</v>
      </c>
      <c r="BC3" s="56">
        <v>47209</v>
      </c>
      <c r="BD3" s="56">
        <v>47239</v>
      </c>
      <c r="BE3" s="56">
        <v>47270</v>
      </c>
      <c r="BF3" s="56">
        <v>47300</v>
      </c>
      <c r="BG3" s="56">
        <v>47331</v>
      </c>
      <c r="BH3" s="56">
        <v>47362</v>
      </c>
      <c r="BI3" s="56">
        <v>47392</v>
      </c>
      <c r="BJ3" s="56">
        <v>47423</v>
      </c>
      <c r="BK3" s="56">
        <v>47453</v>
      </c>
      <c r="BL3" s="56">
        <v>47484</v>
      </c>
      <c r="BM3" s="56">
        <v>47515</v>
      </c>
      <c r="BN3" s="56">
        <v>47543</v>
      </c>
      <c r="BO3" s="56">
        <v>47574</v>
      </c>
      <c r="BP3" s="56">
        <v>47604</v>
      </c>
      <c r="BQ3" s="56">
        <v>47635</v>
      </c>
      <c r="BR3" s="56">
        <v>47665</v>
      </c>
      <c r="BS3" s="56">
        <v>47696</v>
      </c>
      <c r="BT3" s="56">
        <v>47727</v>
      </c>
      <c r="BU3" s="56">
        <v>47757</v>
      </c>
      <c r="BV3" s="56">
        <v>47788</v>
      </c>
      <c r="BW3" s="56">
        <v>47818</v>
      </c>
      <c r="BX3" s="56">
        <v>47849</v>
      </c>
      <c r="BY3" s="56">
        <v>47880</v>
      </c>
      <c r="BZ3" s="56">
        <v>47908</v>
      </c>
      <c r="CA3" s="56">
        <v>47939</v>
      </c>
      <c r="CB3" s="56">
        <v>47969</v>
      </c>
      <c r="CC3" s="56">
        <v>48000</v>
      </c>
      <c r="CD3" s="56">
        <v>48030</v>
      </c>
      <c r="CE3" s="56">
        <v>48061</v>
      </c>
      <c r="CF3" s="56">
        <v>48092</v>
      </c>
      <c r="CG3" s="56">
        <v>48122</v>
      </c>
      <c r="CH3" s="56">
        <v>48153</v>
      </c>
      <c r="CI3" s="56">
        <v>48183</v>
      </c>
      <c r="CJ3" s="56">
        <v>48214</v>
      </c>
      <c r="CK3" s="56">
        <v>48245</v>
      </c>
      <c r="CL3" s="56">
        <v>48274</v>
      </c>
      <c r="CM3" s="56">
        <v>48305</v>
      </c>
      <c r="CN3" s="56">
        <v>48335</v>
      </c>
      <c r="CO3" s="56">
        <v>48366</v>
      </c>
      <c r="CP3" s="56">
        <v>48396</v>
      </c>
      <c r="CQ3" s="56">
        <v>48427</v>
      </c>
      <c r="CR3" s="56">
        <v>48458</v>
      </c>
      <c r="CS3" s="56">
        <v>48488</v>
      </c>
      <c r="CT3" s="56">
        <v>48519</v>
      </c>
      <c r="CU3" s="56">
        <v>48549</v>
      </c>
      <c r="CV3" s="56">
        <v>48580</v>
      </c>
      <c r="CW3" s="56">
        <v>48611</v>
      </c>
      <c r="CX3" s="56">
        <v>48639</v>
      </c>
      <c r="CY3" s="56">
        <v>48670</v>
      </c>
      <c r="CZ3" s="56">
        <v>48700</v>
      </c>
      <c r="DA3" s="56">
        <v>48731</v>
      </c>
      <c r="DB3" s="56">
        <v>48761</v>
      </c>
      <c r="DC3" s="56">
        <v>48792</v>
      </c>
      <c r="DD3" s="56">
        <v>48823</v>
      </c>
      <c r="DE3" s="56">
        <v>48853</v>
      </c>
      <c r="DF3" s="56">
        <v>48884</v>
      </c>
      <c r="DG3" s="56">
        <v>48914</v>
      </c>
      <c r="DH3" s="56">
        <v>48945</v>
      </c>
      <c r="DI3" s="56">
        <v>48976</v>
      </c>
      <c r="DJ3" s="56">
        <v>49004</v>
      </c>
      <c r="DK3" s="56">
        <v>49035</v>
      </c>
      <c r="DL3" s="56">
        <v>49065</v>
      </c>
      <c r="DM3" s="56">
        <v>49096</v>
      </c>
      <c r="DN3" s="56">
        <v>49126</v>
      </c>
      <c r="DO3" s="56">
        <v>49157</v>
      </c>
      <c r="DP3" s="56">
        <v>49188</v>
      </c>
      <c r="DQ3" s="56">
        <v>49218</v>
      </c>
      <c r="DR3" s="56">
        <v>49249</v>
      </c>
      <c r="DS3" s="56">
        <v>49279</v>
      </c>
      <c r="DT3" s="56">
        <v>49310</v>
      </c>
      <c r="DU3" s="56">
        <v>49341</v>
      </c>
      <c r="DV3" s="56">
        <v>49369</v>
      </c>
      <c r="DW3" s="56">
        <v>49400</v>
      </c>
      <c r="DX3" s="56">
        <v>49430</v>
      </c>
      <c r="DY3" s="56">
        <v>49461</v>
      </c>
      <c r="DZ3" s="56">
        <v>49491</v>
      </c>
      <c r="EA3" s="56">
        <v>49522</v>
      </c>
      <c r="EB3" s="56">
        <v>49553</v>
      </c>
      <c r="EC3" s="56">
        <v>49583</v>
      </c>
      <c r="ED3" s="56">
        <v>49614</v>
      </c>
      <c r="EE3" s="56">
        <v>49644</v>
      </c>
      <c r="EF3" s="56">
        <v>49675</v>
      </c>
      <c r="EG3" s="56">
        <v>49706</v>
      </c>
      <c r="EH3" s="56">
        <v>49735</v>
      </c>
      <c r="EI3" s="56">
        <v>49766</v>
      </c>
      <c r="EJ3" s="56">
        <v>49796</v>
      </c>
      <c r="EK3" s="56">
        <v>49827</v>
      </c>
      <c r="EL3" s="56">
        <v>49857</v>
      </c>
      <c r="EM3" s="56">
        <v>49888</v>
      </c>
      <c r="EN3" s="56">
        <v>49919</v>
      </c>
      <c r="EO3" s="56">
        <v>49949</v>
      </c>
      <c r="EP3" s="56">
        <v>49980</v>
      </c>
      <c r="EQ3" s="56">
        <v>50010</v>
      </c>
      <c r="ER3" s="56">
        <v>50041</v>
      </c>
      <c r="ES3" s="56">
        <v>50072</v>
      </c>
      <c r="ET3" s="56">
        <v>50100</v>
      </c>
      <c r="EU3" s="56">
        <v>50131</v>
      </c>
      <c r="EV3" s="56">
        <v>50161</v>
      </c>
      <c r="EW3" s="56">
        <v>50192</v>
      </c>
      <c r="EX3" s="56">
        <v>50222</v>
      </c>
      <c r="EY3" s="56">
        <v>50253</v>
      </c>
      <c r="EZ3" s="56">
        <v>50284</v>
      </c>
      <c r="FA3" s="56">
        <v>50314</v>
      </c>
      <c r="FB3" s="56">
        <v>50345</v>
      </c>
      <c r="FC3" s="56">
        <v>50375</v>
      </c>
      <c r="FD3" s="56">
        <v>50406</v>
      </c>
      <c r="FE3" s="56">
        <v>50437</v>
      </c>
      <c r="FF3" s="56">
        <v>50465</v>
      </c>
      <c r="FG3" s="56">
        <v>50496</v>
      </c>
      <c r="FH3" s="56">
        <v>50526</v>
      </c>
      <c r="FI3" s="56">
        <v>50557</v>
      </c>
      <c r="FJ3" s="56">
        <v>50587</v>
      </c>
      <c r="FK3" s="56">
        <v>50618</v>
      </c>
      <c r="FL3" s="56">
        <v>50649</v>
      </c>
      <c r="FM3" s="56">
        <v>50679</v>
      </c>
      <c r="FN3" s="56">
        <v>50710</v>
      </c>
      <c r="FO3" s="56">
        <v>50740</v>
      </c>
      <c r="FP3" s="56"/>
      <c r="FQ3" s="56"/>
      <c r="FR3" s="56"/>
      <c r="FS3" s="56"/>
      <c r="FT3" s="56"/>
      <c r="FU3" s="56"/>
      <c r="FV3" s="56"/>
      <c r="FW3" s="56"/>
      <c r="FX3" s="56"/>
      <c r="FY3" s="56"/>
      <c r="FZ3" s="56"/>
      <c r="GA3" s="56"/>
      <c r="GB3" s="56"/>
      <c r="GC3" s="56"/>
      <c r="GD3" s="56"/>
      <c r="GE3" s="56"/>
      <c r="GF3" s="56"/>
      <c r="GG3" s="56"/>
      <c r="GH3" s="56"/>
      <c r="GI3" s="56"/>
      <c r="GJ3" s="56"/>
      <c r="GK3" s="56"/>
      <c r="GL3" s="56"/>
      <c r="GM3" s="56"/>
    </row>
    <row r="4" spans="1:195">
      <c r="B4" s="31"/>
      <c r="C4" s="6" t="s">
        <v>166</v>
      </c>
      <c r="D4" s="59">
        <v>838.29976999999997</v>
      </c>
      <c r="E4" s="59">
        <v>840.18061295517623</v>
      </c>
      <c r="F4" s="59">
        <v>833.67547341112709</v>
      </c>
      <c r="G4" s="59">
        <v>831.90534227854027</v>
      </c>
      <c r="H4" s="59">
        <v>830.98121056714524</v>
      </c>
      <c r="I4" s="59">
        <v>829.84306938443888</v>
      </c>
      <c r="J4" s="59">
        <v>837.43190993443295</v>
      </c>
      <c r="K4" s="59">
        <v>833.51772351641785</v>
      </c>
      <c r="L4" s="59">
        <v>835.80550152374553</v>
      </c>
      <c r="M4" s="59">
        <v>834.72923544262949</v>
      </c>
      <c r="N4" s="59">
        <v>836.02591685096399</v>
      </c>
      <c r="O4" s="59">
        <v>836.84453741715868</v>
      </c>
      <c r="P4" s="59">
        <v>829.98208889899183</v>
      </c>
      <c r="Q4" s="59">
        <v>823.14656314247895</v>
      </c>
      <c r="R4" s="59">
        <v>821.19995208075943</v>
      </c>
      <c r="S4" s="59">
        <v>822.65424773299787</v>
      </c>
      <c r="T4" s="59">
        <v>824.27744220330192</v>
      </c>
      <c r="U4" s="59">
        <v>821.84552767965636</v>
      </c>
      <c r="V4" s="59">
        <v>820.33649643287185</v>
      </c>
      <c r="W4" s="59">
        <v>819.01634081554971</v>
      </c>
      <c r="X4" s="59">
        <v>814.65305326105954</v>
      </c>
      <c r="Y4" s="59">
        <v>811.62662628253452</v>
      </c>
      <c r="Z4" s="59">
        <v>809.60405247187884</v>
      </c>
      <c r="AA4" s="59">
        <v>810.92132449879023</v>
      </c>
      <c r="AB4" s="59">
        <v>807.37643510979683</v>
      </c>
      <c r="AC4" s="59">
        <v>807.1963771273065</v>
      </c>
      <c r="AD4" s="59">
        <v>804.10814344867094</v>
      </c>
      <c r="AE4" s="59">
        <v>797.65572704526289</v>
      </c>
      <c r="AF4" s="59">
        <v>792.32712096156524</v>
      </c>
      <c r="AG4" s="59">
        <v>792.4363183142757</v>
      </c>
      <c r="AH4" s="59">
        <v>791.15631229142014</v>
      </c>
      <c r="AI4" s="59">
        <v>793.09209615148256</v>
      </c>
      <c r="AJ4" s="59">
        <v>792.49666322254484</v>
      </c>
      <c r="AK4" s="59">
        <v>783.29100690143878</v>
      </c>
      <c r="AL4" s="59">
        <v>781.86912065291085</v>
      </c>
      <c r="AM4" s="59">
        <v>785.72099800879823</v>
      </c>
      <c r="AN4" s="59">
        <v>771.7286325672161</v>
      </c>
      <c r="AO4" s="59">
        <v>770.33701799175674</v>
      </c>
      <c r="AP4" s="59">
        <v>769.00814801069964</v>
      </c>
      <c r="AQ4" s="59">
        <v>763.63401641623193</v>
      </c>
      <c r="AR4" s="59">
        <v>763.25361706368108</v>
      </c>
      <c r="AS4" s="59">
        <v>765.02194387075633</v>
      </c>
      <c r="AT4" s="59">
        <v>763.7959908168026</v>
      </c>
      <c r="AU4" s="59">
        <v>762.5797519420629</v>
      </c>
      <c r="AV4" s="59">
        <v>757.22222134695221</v>
      </c>
      <c r="AW4" s="59">
        <v>754.03539319134052</v>
      </c>
      <c r="AX4" s="59">
        <v>752.47526169384605</v>
      </c>
      <c r="AY4" s="59">
        <v>750.89882113113822</v>
      </c>
      <c r="AZ4" s="59">
        <v>741.57406583724992</v>
      </c>
      <c r="BA4" s="59">
        <v>739.38499020289976</v>
      </c>
      <c r="BB4" s="59">
        <v>741.37158867482185</v>
      </c>
      <c r="BC4" s="59">
        <v>731.25085575510752</v>
      </c>
      <c r="BD4" s="59">
        <v>722.35078600055272</v>
      </c>
      <c r="BE4" s="59">
        <v>723.94637402201715</v>
      </c>
      <c r="BF4" s="59">
        <v>717.49761448379024</v>
      </c>
      <c r="BG4" s="59">
        <v>712.2725021029662</v>
      </c>
      <c r="BH4" s="59">
        <v>715.93103164882814</v>
      </c>
      <c r="BI4" s="59">
        <v>709.70119794223865</v>
      </c>
      <c r="BJ4" s="59">
        <v>704.24699585504095</v>
      </c>
      <c r="BK4" s="59">
        <v>700.11742030946641</v>
      </c>
      <c r="BL4" s="59">
        <v>698.49846627755085</v>
      </c>
      <c r="BM4" s="59">
        <v>697.67112878055696</v>
      </c>
      <c r="BN4" s="59">
        <v>696.85240288840771</v>
      </c>
      <c r="BO4" s="59">
        <v>696.03428371912355</v>
      </c>
      <c r="BP4" s="59">
        <v>695.22676643827015</v>
      </c>
      <c r="BQ4" s="59">
        <v>694.42884625841077</v>
      </c>
      <c r="BR4" s="59">
        <v>693.64351843856866</v>
      </c>
      <c r="BS4" s="59">
        <v>689.96277828369432</v>
      </c>
      <c r="BT4" s="59">
        <v>686.56562114414066</v>
      </c>
      <c r="BU4" s="59">
        <v>685.80704241514525</v>
      </c>
      <c r="BV4" s="59">
        <v>685.06003753631944</v>
      </c>
      <c r="BW4" s="59">
        <v>684.02460199114296</v>
      </c>
      <c r="BX4" s="59">
        <v>674.80873130646694</v>
      </c>
      <c r="BY4" s="59">
        <v>674.09942105202242</v>
      </c>
      <c r="BZ4" s="59">
        <v>671.44266683993476</v>
      </c>
      <c r="CA4" s="59">
        <v>670.68346432424607</v>
      </c>
      <c r="CB4" s="59">
        <v>669.98780920044192</v>
      </c>
      <c r="CC4" s="59">
        <v>669.30369720498561</v>
      </c>
      <c r="CD4" s="59">
        <v>668.62412411485741</v>
      </c>
      <c r="CE4" s="59">
        <v>667.94808574710112</v>
      </c>
      <c r="CF4" s="59">
        <v>664.6035779583749</v>
      </c>
      <c r="CG4" s="59">
        <v>657.71059664450888</v>
      </c>
      <c r="CH4" s="59">
        <v>653.92213774006837</v>
      </c>
      <c r="CI4" s="59">
        <v>653.28219721792277</v>
      </c>
      <c r="CJ4" s="59">
        <v>649.28277108881878</v>
      </c>
      <c r="CK4" s="59">
        <v>647.34985540096147</v>
      </c>
      <c r="CL4" s="59">
        <v>644.00844623959836</v>
      </c>
      <c r="CM4" s="59">
        <v>642.28753972661002</v>
      </c>
      <c r="CN4" s="59">
        <v>641.64813202010578</v>
      </c>
      <c r="CO4" s="59">
        <v>641.01721931402403</v>
      </c>
      <c r="CP4" s="59">
        <v>640.01179783773864</v>
      </c>
      <c r="CQ4" s="59">
        <v>634.57686385566899</v>
      </c>
      <c r="CR4" s="59">
        <v>632.12541366689652</v>
      </c>
      <c r="CS4" s="59">
        <v>626.5914436047841</v>
      </c>
      <c r="CT4" s="59">
        <v>624.89895003660263</v>
      </c>
      <c r="CU4" s="59">
        <v>624.30992936316022</v>
      </c>
      <c r="CV4" s="59">
        <v>620.24837801843728</v>
      </c>
      <c r="CW4" s="59">
        <v>619.71829246922584</v>
      </c>
      <c r="CX4" s="59">
        <v>619.19466921477283</v>
      </c>
      <c r="CY4" s="59">
        <v>618.66450478642901</v>
      </c>
      <c r="CZ4" s="59">
        <v>618.13979574730138</v>
      </c>
      <c r="DA4" s="59">
        <v>617.6105386919096</v>
      </c>
      <c r="DB4" s="59">
        <v>613.26973024584868</v>
      </c>
      <c r="DC4" s="59">
        <v>611.54936706545254</v>
      </c>
      <c r="DD4" s="59">
        <v>604.43144583746493</v>
      </c>
      <c r="DE4" s="59">
        <v>603.51696327871298</v>
      </c>
      <c r="DF4" s="59">
        <v>595.95591613578426</v>
      </c>
      <c r="DG4" s="59">
        <v>593.27730118470936</v>
      </c>
      <c r="DH4" s="59">
        <v>539.45779255131617</v>
      </c>
      <c r="DI4" s="59">
        <v>538.29071539229562</v>
      </c>
      <c r="DJ4" s="59">
        <v>537.12363823755118</v>
      </c>
      <c r="DK4" s="59">
        <v>535.95656107987691</v>
      </c>
      <c r="DL4" s="59">
        <v>534.78948392454549</v>
      </c>
      <c r="DM4" s="59">
        <v>533.62240676705721</v>
      </c>
      <c r="DN4" s="59">
        <v>532.75074690193367</v>
      </c>
      <c r="DO4" s="59">
        <v>532.17450432557087</v>
      </c>
      <c r="DP4" s="59">
        <v>531.59826174879595</v>
      </c>
      <c r="DQ4" s="59">
        <v>531.02201917494597</v>
      </c>
      <c r="DR4" s="59">
        <v>530.44577659908327</v>
      </c>
      <c r="DS4" s="59">
        <v>529.86953402593065</v>
      </c>
      <c r="DT4" s="59">
        <v>529.29329145459747</v>
      </c>
      <c r="DU4" s="59">
        <v>528.71704887356282</v>
      </c>
      <c r="DV4" s="59">
        <v>528.14080630383182</v>
      </c>
      <c r="DW4" s="59">
        <v>527.56456372693765</v>
      </c>
      <c r="DX4" s="59">
        <v>526.98832115461266</v>
      </c>
      <c r="DY4" s="59">
        <v>526.41207857814527</v>
      </c>
      <c r="DZ4" s="59">
        <v>526.04379396320428</v>
      </c>
      <c r="EA4" s="59">
        <v>525.88346731378124</v>
      </c>
      <c r="EB4" s="59">
        <v>525.72314066744161</v>
      </c>
      <c r="EC4" s="59">
        <v>525.56281402366164</v>
      </c>
      <c r="ED4" s="59">
        <v>525.40248737808452</v>
      </c>
      <c r="EE4" s="59">
        <v>525.24216073395291</v>
      </c>
      <c r="EF4" s="59">
        <v>525.08183409523122</v>
      </c>
      <c r="EG4" s="59">
        <v>524.92150744489845</v>
      </c>
      <c r="EH4" s="59">
        <v>524.76118079952789</v>
      </c>
      <c r="EI4" s="59">
        <v>524.60085415250001</v>
      </c>
      <c r="EJ4" s="59">
        <v>524.44052750760443</v>
      </c>
      <c r="EK4" s="59">
        <v>524.28020086151514</v>
      </c>
      <c r="EL4" s="59">
        <v>523.94970164562596</v>
      </c>
      <c r="EM4" s="59">
        <v>523.44902985725162</v>
      </c>
      <c r="EN4" s="59">
        <v>522.94835806787762</v>
      </c>
      <c r="EO4" s="59">
        <v>522.44768628078782</v>
      </c>
      <c r="EP4" s="59">
        <v>521.94701449136619</v>
      </c>
      <c r="EQ4" s="59">
        <v>521.44634270475115</v>
      </c>
      <c r="ER4" s="59">
        <v>520.33521216297834</v>
      </c>
      <c r="ES4" s="59">
        <v>519.89361702527003</v>
      </c>
      <c r="ET4" s="59">
        <v>519.33386858660708</v>
      </c>
      <c r="EU4" s="59">
        <v>518.85288901519777</v>
      </c>
      <c r="EV4" s="59">
        <v>518.68619902141484</v>
      </c>
      <c r="EW4" s="59">
        <v>518.71838873711238</v>
      </c>
      <c r="EX4" s="59">
        <v>518.58976492758813</v>
      </c>
      <c r="EY4" s="59">
        <v>518.3003275808469</v>
      </c>
      <c r="EZ4" s="59">
        <v>518.01089023558882</v>
      </c>
      <c r="FA4" s="59">
        <v>517.72145289308526</v>
      </c>
      <c r="FB4" s="59">
        <v>517.43201554990958</v>
      </c>
      <c r="FC4" s="59">
        <v>517.14257821070532</v>
      </c>
      <c r="FD4" s="59">
        <v>516.33885605569355</v>
      </c>
      <c r="FE4" s="59">
        <v>516.42112442321138</v>
      </c>
      <c r="FF4" s="59">
        <v>516.50339279696595</v>
      </c>
      <c r="FG4" s="59">
        <v>516.5856611681221</v>
      </c>
      <c r="FH4" s="59">
        <v>516.66792954116522</v>
      </c>
      <c r="FI4" s="59">
        <v>516.75019791318573</v>
      </c>
      <c r="FJ4" s="59">
        <v>516.60706867708427</v>
      </c>
      <c r="FK4" s="59">
        <v>516.2385418309774</v>
      </c>
      <c r="FL4" s="59">
        <v>515.87001498412258</v>
      </c>
      <c r="FM4" s="59">
        <v>515.50148813898068</v>
      </c>
      <c r="FN4" s="59">
        <v>515.13296129207401</v>
      </c>
      <c r="FO4" s="59">
        <v>514.76443444741369</v>
      </c>
      <c r="FP4" s="59"/>
      <c r="FQ4" s="59"/>
      <c r="FR4" s="59"/>
      <c r="FS4" s="59"/>
      <c r="FT4" s="59"/>
      <c r="FU4" s="59"/>
      <c r="FV4" s="59"/>
      <c r="FW4" s="59"/>
      <c r="FX4" s="59"/>
      <c r="FY4" s="59"/>
      <c r="FZ4" s="59"/>
      <c r="GA4" s="59"/>
      <c r="GB4" s="59"/>
      <c r="GC4" s="59"/>
      <c r="GD4" s="59"/>
      <c r="GE4" s="59"/>
      <c r="GF4" s="59"/>
      <c r="GG4" s="59"/>
      <c r="GH4" s="59"/>
      <c r="GI4" s="59"/>
      <c r="GJ4" s="59"/>
      <c r="GK4" s="59"/>
      <c r="GL4" s="59"/>
      <c r="GM4" s="59"/>
    </row>
    <row r="5" spans="1:195">
      <c r="B5" s="31"/>
      <c r="C5" s="6" t="s">
        <v>167</v>
      </c>
      <c r="D5" s="59">
        <v>848.60705130440124</v>
      </c>
      <c r="E5" s="59">
        <v>854.40655373218863</v>
      </c>
      <c r="F5" s="59">
        <v>860.20605679370033</v>
      </c>
      <c r="G5" s="59">
        <v>866.00556013936512</v>
      </c>
      <c r="H5" s="59">
        <v>871.8050635175731</v>
      </c>
      <c r="I5" s="59">
        <v>877.6045669517049</v>
      </c>
      <c r="J5" s="59">
        <v>880.29983550105885</v>
      </c>
      <c r="K5" s="59">
        <v>904.89086926384516</v>
      </c>
      <c r="L5" s="59">
        <v>904.48190304199227</v>
      </c>
      <c r="M5" s="59">
        <v>904.07293680807595</v>
      </c>
      <c r="N5" s="59">
        <v>903.66397059527037</v>
      </c>
      <c r="O5" s="59">
        <v>903.2550044021433</v>
      </c>
      <c r="P5" s="59">
        <v>904.45271155048306</v>
      </c>
      <c r="Q5" s="59">
        <v>905.60304338764161</v>
      </c>
      <c r="R5" s="59">
        <v>906.75338293391019</v>
      </c>
      <c r="S5" s="59">
        <v>907.90372738364908</v>
      </c>
      <c r="T5" s="59">
        <v>909.05407182535578</v>
      </c>
      <c r="U5" s="59">
        <v>910.20441650582882</v>
      </c>
      <c r="V5" s="59">
        <v>910.85412092697845</v>
      </c>
      <c r="W5" s="59">
        <v>911.00318529560309</v>
      </c>
      <c r="X5" s="59">
        <v>911.15224975874526</v>
      </c>
      <c r="Y5" s="59">
        <v>911.30131411764148</v>
      </c>
      <c r="Z5" s="59">
        <v>911.45037879413917</v>
      </c>
      <c r="AA5" s="59">
        <v>911.59944383043751</v>
      </c>
      <c r="AB5" s="59">
        <v>914.14934234666259</v>
      </c>
      <c r="AC5" s="59">
        <v>915.05705632209174</v>
      </c>
      <c r="AD5" s="59">
        <v>915.95425547736397</v>
      </c>
      <c r="AE5" s="59">
        <v>916.87863652842793</v>
      </c>
      <c r="AF5" s="59">
        <v>917.78942665120644</v>
      </c>
      <c r="AG5" s="59">
        <v>918.71380770521125</v>
      </c>
      <c r="AH5" s="59">
        <v>914.76804492173733</v>
      </c>
      <c r="AI5" s="59">
        <v>905.97252470051842</v>
      </c>
      <c r="AJ5" s="59">
        <v>897.40958636147707</v>
      </c>
      <c r="AK5" s="59">
        <v>888.98934363097408</v>
      </c>
      <c r="AL5" s="59">
        <v>881.03574229260414</v>
      </c>
      <c r="AM5" s="59">
        <v>873.01482254503094</v>
      </c>
      <c r="AN5" s="59">
        <v>871.63675764045206</v>
      </c>
      <c r="AO5" s="59">
        <v>866.2969814228029</v>
      </c>
      <c r="AP5" s="59">
        <v>860.80497800733281</v>
      </c>
      <c r="AQ5" s="59">
        <v>855.42714501286298</v>
      </c>
      <c r="AR5" s="59">
        <v>850.8176940421564</v>
      </c>
      <c r="AS5" s="59">
        <v>846.30461713709519</v>
      </c>
      <c r="AT5" s="59">
        <v>840.64661540037253</v>
      </c>
      <c r="AU5" s="59">
        <v>835.20126531185736</v>
      </c>
      <c r="AV5" s="59">
        <v>832.12060789106408</v>
      </c>
      <c r="AW5" s="59">
        <v>829.62634299100375</v>
      </c>
      <c r="AX5" s="59">
        <v>827.32070185849102</v>
      </c>
      <c r="AY5" s="59">
        <v>824.8264384164371</v>
      </c>
      <c r="AZ5" s="59">
        <v>827.15172254716822</v>
      </c>
      <c r="BA5" s="59">
        <v>826.2391178663687</v>
      </c>
      <c r="BB5" s="59">
        <v>825.27629929153386</v>
      </c>
      <c r="BC5" s="59">
        <v>824.34695664381775</v>
      </c>
      <c r="BD5" s="59">
        <v>823.49986006814117</v>
      </c>
      <c r="BE5" s="59">
        <v>822.83215242596896</v>
      </c>
      <c r="BF5" s="59">
        <v>821.89824087099453</v>
      </c>
      <c r="BG5" s="59">
        <v>820.6981084973097</v>
      </c>
      <c r="BH5" s="59">
        <v>819.49797620686263</v>
      </c>
      <c r="BI5" s="59">
        <v>818.29784402113683</v>
      </c>
      <c r="BJ5" s="59">
        <v>817.09771247847004</v>
      </c>
      <c r="BK5" s="59">
        <v>815.89758460821542</v>
      </c>
      <c r="BL5" s="59">
        <v>809.7422463455764</v>
      </c>
      <c r="BM5" s="59">
        <v>809.78437606154046</v>
      </c>
      <c r="BN5" s="59">
        <v>809.86667441698978</v>
      </c>
      <c r="BO5" s="59">
        <v>810.03131905490773</v>
      </c>
      <c r="BP5" s="59">
        <v>810.19596420623202</v>
      </c>
      <c r="BQ5" s="59">
        <v>810.36060938897992</v>
      </c>
      <c r="BR5" s="59">
        <v>810.99596167392883</v>
      </c>
      <c r="BS5" s="59">
        <v>812.10202106673842</v>
      </c>
      <c r="BT5" s="59">
        <v>813.20808046279217</v>
      </c>
      <c r="BU5" s="59">
        <v>814.3141398577784</v>
      </c>
      <c r="BV5" s="59">
        <v>815.42019928955506</v>
      </c>
      <c r="BW5" s="59">
        <v>816.52625884306372</v>
      </c>
      <c r="BX5" s="59">
        <v>815.43061979608626</v>
      </c>
      <c r="BY5" s="59">
        <v>817.12219737198325</v>
      </c>
      <c r="BZ5" s="59">
        <v>818.81377494173171</v>
      </c>
      <c r="CA5" s="59">
        <v>820.5053525151294</v>
      </c>
      <c r="CB5" s="59">
        <v>822.19693008847139</v>
      </c>
      <c r="CC5" s="59">
        <v>823.88850766202518</v>
      </c>
      <c r="CD5" s="59">
        <v>821.69728959372173</v>
      </c>
      <c r="CE5" s="59">
        <v>815.62327588243784</v>
      </c>
      <c r="CF5" s="59">
        <v>809.54926217205207</v>
      </c>
      <c r="CG5" s="59">
        <v>803.47524846257693</v>
      </c>
      <c r="CH5" s="59">
        <v>797.40123476148756</v>
      </c>
      <c r="CI5" s="59">
        <v>791.32722109227029</v>
      </c>
      <c r="CJ5" s="59">
        <v>772.84391417555639</v>
      </c>
      <c r="CK5" s="59">
        <v>768.48022644485798</v>
      </c>
      <c r="CL5" s="59">
        <v>763.09635825681494</v>
      </c>
      <c r="CM5" s="59">
        <v>758.47762583885356</v>
      </c>
      <c r="CN5" s="59">
        <v>758.38551763868179</v>
      </c>
      <c r="CO5" s="59">
        <v>760.09061624336368</v>
      </c>
      <c r="CP5" s="59">
        <v>758.17325026462322</v>
      </c>
      <c r="CQ5" s="59">
        <v>752.63342151759718</v>
      </c>
      <c r="CR5" s="59">
        <v>747.09359283706169</v>
      </c>
      <c r="CS5" s="59">
        <v>741.55376415553042</v>
      </c>
      <c r="CT5" s="59">
        <v>736.01393554607307</v>
      </c>
      <c r="CU5" s="59">
        <v>730.4741073268176</v>
      </c>
      <c r="CV5" s="59">
        <v>727.14919826685355</v>
      </c>
      <c r="CW5" s="59">
        <v>725.85794193135621</v>
      </c>
      <c r="CX5" s="59">
        <v>724.56668575638287</v>
      </c>
      <c r="CY5" s="59">
        <v>723.27542958660047</v>
      </c>
      <c r="CZ5" s="59">
        <v>721.98417342116841</v>
      </c>
      <c r="DA5" s="59">
        <v>720.69291725514324</v>
      </c>
      <c r="DB5" s="59">
        <v>718.69976933907094</v>
      </c>
      <c r="DC5" s="59">
        <v>716.00472966938128</v>
      </c>
      <c r="DD5" s="59">
        <v>713.3096899983716</v>
      </c>
      <c r="DE5" s="59">
        <v>710.61465033047807</v>
      </c>
      <c r="DF5" s="59">
        <v>707.91961065942496</v>
      </c>
      <c r="DG5" s="59">
        <v>705.22457099256542</v>
      </c>
      <c r="DH5" s="59">
        <v>697.15460274246311</v>
      </c>
      <c r="DI5" s="59">
        <v>696.14490893305276</v>
      </c>
      <c r="DJ5" s="59">
        <v>695.13521512998659</v>
      </c>
      <c r="DK5" s="59">
        <v>694.12552132297515</v>
      </c>
      <c r="DL5" s="59">
        <v>693.11582751934884</v>
      </c>
      <c r="DM5" s="59">
        <v>692.10613371270802</v>
      </c>
      <c r="DN5" s="59">
        <v>691.27148067025189</v>
      </c>
      <c r="DO5" s="59">
        <v>690.6118683867478</v>
      </c>
      <c r="DP5" s="59">
        <v>689.95225610220371</v>
      </c>
      <c r="DQ5" s="59">
        <v>689.29264382188967</v>
      </c>
      <c r="DR5" s="59">
        <v>688.63303153820493</v>
      </c>
      <c r="DS5" s="59">
        <v>687.97341925871228</v>
      </c>
      <c r="DT5" s="59">
        <v>687.31380696857673</v>
      </c>
      <c r="DU5" s="59">
        <v>686.65419468047673</v>
      </c>
      <c r="DV5" s="59">
        <v>685.99458240350134</v>
      </c>
      <c r="DW5" s="59">
        <v>685.33497011930854</v>
      </c>
      <c r="DX5" s="59">
        <v>684.67535784004201</v>
      </c>
      <c r="DY5" s="59">
        <v>684.0157455562321</v>
      </c>
      <c r="DZ5" s="59">
        <v>683.46082356589716</v>
      </c>
      <c r="EA5" s="59">
        <v>683.0105918721456</v>
      </c>
      <c r="EB5" s="59">
        <v>682.56036018127338</v>
      </c>
      <c r="EC5" s="59">
        <v>682.11012849556369</v>
      </c>
      <c r="ED5" s="59">
        <v>681.65989682131624</v>
      </c>
      <c r="EE5" s="59">
        <v>681.20966520141724</v>
      </c>
      <c r="EF5" s="59">
        <v>680.69132883413226</v>
      </c>
      <c r="EG5" s="59">
        <v>680.25925025627282</v>
      </c>
      <c r="EH5" s="59">
        <v>679.8271716846582</v>
      </c>
      <c r="EI5" s="59">
        <v>679.39509311029906</v>
      </c>
      <c r="EJ5" s="59">
        <v>678.9630145390164</v>
      </c>
      <c r="EK5" s="59">
        <v>678.53093596553595</v>
      </c>
      <c r="EL5" s="59">
        <v>677.89243787481632</v>
      </c>
      <c r="EM5" s="59">
        <v>677.04752026250787</v>
      </c>
      <c r="EN5" s="59">
        <v>676.20260264853266</v>
      </c>
      <c r="EO5" s="59">
        <v>675.35768503820873</v>
      </c>
      <c r="EP5" s="59">
        <v>674.51276742412347</v>
      </c>
      <c r="EQ5" s="59">
        <v>673.66784981438764</v>
      </c>
      <c r="ER5" s="59">
        <v>672.21247344590518</v>
      </c>
      <c r="ES5" s="59">
        <v>671.42663248339863</v>
      </c>
      <c r="ET5" s="59">
        <v>670.52263822159773</v>
      </c>
      <c r="EU5" s="59">
        <v>669.69741282574705</v>
      </c>
      <c r="EV5" s="59">
        <v>669.18647700851204</v>
      </c>
      <c r="EW5" s="59">
        <v>668.87442089971125</v>
      </c>
      <c r="EX5" s="59">
        <v>668.35450292576502</v>
      </c>
      <c r="EY5" s="59">
        <v>667.62672307296941</v>
      </c>
      <c r="EZ5" s="59">
        <v>666.89894322096814</v>
      </c>
      <c r="FA5" s="59">
        <v>666.17116337313655</v>
      </c>
      <c r="FB5" s="59">
        <v>665.44338352315026</v>
      </c>
      <c r="FC5" s="59">
        <v>664.71560367874235</v>
      </c>
      <c r="FD5" s="59">
        <v>663.47353901471547</v>
      </c>
      <c r="FE5" s="59">
        <v>663.11746487530695</v>
      </c>
      <c r="FF5" s="59">
        <v>662.76139074380228</v>
      </c>
      <c r="FG5" s="59">
        <v>662.40531660838144</v>
      </c>
      <c r="FH5" s="59">
        <v>662.04924247586484</v>
      </c>
      <c r="FI5" s="59">
        <v>661.69316834124663</v>
      </c>
      <c r="FJ5" s="59">
        <v>661.09385116329054</v>
      </c>
      <c r="FK5" s="59">
        <v>660.25129093833993</v>
      </c>
      <c r="FL5" s="59">
        <v>659.40873071192982</v>
      </c>
      <c r="FM5" s="59">
        <v>658.56617048869077</v>
      </c>
      <c r="FN5" s="59">
        <v>657.72361026216129</v>
      </c>
      <c r="FO5" s="59">
        <v>656.88105003952614</v>
      </c>
      <c r="FP5" s="59"/>
      <c r="FQ5" s="59"/>
      <c r="FR5" s="59"/>
      <c r="FS5" s="59"/>
      <c r="FT5" s="59"/>
      <c r="FU5" s="59"/>
      <c r="FV5" s="59"/>
      <c r="FW5" s="59"/>
      <c r="FX5" s="59"/>
      <c r="FY5" s="59"/>
      <c r="FZ5" s="59"/>
      <c r="GA5" s="59"/>
      <c r="GB5" s="59"/>
      <c r="GC5" s="59"/>
      <c r="GD5" s="59"/>
      <c r="GE5" s="59"/>
      <c r="GF5" s="59"/>
      <c r="GG5" s="59"/>
      <c r="GH5" s="59"/>
      <c r="GI5" s="59"/>
      <c r="GJ5" s="59"/>
      <c r="GK5" s="59"/>
      <c r="GL5" s="59"/>
      <c r="GM5" s="59"/>
    </row>
    <row r="6" spans="1:195">
      <c r="B6" s="31"/>
      <c r="C6" s="6" t="s">
        <v>168</v>
      </c>
      <c r="D6" s="59">
        <v>848.60705130445649</v>
      </c>
      <c r="E6" s="59">
        <v>854.40655373224808</v>
      </c>
      <c r="F6" s="59">
        <v>860.20605679375137</v>
      </c>
      <c r="G6" s="59">
        <v>866.00556013941195</v>
      </c>
      <c r="H6" s="59">
        <v>871.80506351761608</v>
      </c>
      <c r="I6" s="59">
        <v>877.60456695174503</v>
      </c>
      <c r="J6" s="59">
        <v>880.29983550111501</v>
      </c>
      <c r="K6" s="59">
        <v>904.89086928767961</v>
      </c>
      <c r="L6" s="59">
        <v>912.31045466073351</v>
      </c>
      <c r="M6" s="59">
        <v>922.95181176890833</v>
      </c>
      <c r="N6" s="59">
        <v>934.27934578648103</v>
      </c>
      <c r="O6" s="59">
        <v>944.92070293541269</v>
      </c>
      <c r="P6" s="59">
        <v>968.14756363896367</v>
      </c>
      <c r="Q6" s="59">
        <v>980.69130726222818</v>
      </c>
      <c r="R6" s="59">
        <v>993.23505859470458</v>
      </c>
      <c r="S6" s="59">
        <v>1005.7788148306615</v>
      </c>
      <c r="T6" s="59">
        <v>1018.3225710585718</v>
      </c>
      <c r="U6" s="59">
        <v>1030.8663275252438</v>
      </c>
      <c r="V6" s="59">
        <v>1033.9559613505214</v>
      </c>
      <c r="W6" s="59">
        <v>1027.5914727411791</v>
      </c>
      <c r="X6" s="59">
        <v>1021.2269842263513</v>
      </c>
      <c r="Y6" s="59">
        <v>1014.8624956072665</v>
      </c>
      <c r="Z6" s="59">
        <v>1008.4980073057957</v>
      </c>
      <c r="AA6" s="59">
        <v>1002.133519364137</v>
      </c>
      <c r="AB6" s="59">
        <v>1026.5013146755273</v>
      </c>
      <c r="AC6" s="59">
        <v>1026.8792614823524</v>
      </c>
      <c r="AD6" s="59">
        <v>1027.2466934846116</v>
      </c>
      <c r="AE6" s="59">
        <v>1027.6413073820902</v>
      </c>
      <c r="AF6" s="59">
        <v>1028.0223303528478</v>
      </c>
      <c r="AG6" s="59">
        <v>1028.4169442551752</v>
      </c>
      <c r="AH6" s="59">
        <v>1020.6950127331205</v>
      </c>
      <c r="AI6" s="59">
        <v>1062.876922186608</v>
      </c>
      <c r="AJ6" s="59">
        <v>1047.2914135223436</v>
      </c>
      <c r="AK6" s="59">
        <v>1031.8486004665078</v>
      </c>
      <c r="AL6" s="59">
        <v>1016.8724288029591</v>
      </c>
      <c r="AM6" s="59">
        <v>1001.82893873035</v>
      </c>
      <c r="AN6" s="59">
        <v>975.7906325361148</v>
      </c>
      <c r="AO6" s="59">
        <v>968.12956448790783</v>
      </c>
      <c r="AP6" s="59">
        <v>960.31626924149646</v>
      </c>
      <c r="AQ6" s="59">
        <v>952.6171444163499</v>
      </c>
      <c r="AR6" s="59">
        <v>945.68640161466919</v>
      </c>
      <c r="AS6" s="59">
        <v>938.85203287892614</v>
      </c>
      <c r="AT6" s="59">
        <v>930.40643125127326</v>
      </c>
      <c r="AU6" s="59">
        <v>921.70717321228631</v>
      </c>
      <c r="AV6" s="59">
        <v>915.37260784152716</v>
      </c>
      <c r="AW6" s="59">
        <v>909.62443499399956</v>
      </c>
      <c r="AX6" s="59">
        <v>904.06488591549567</v>
      </c>
      <c r="AY6" s="59">
        <v>898.31671454104026</v>
      </c>
      <c r="AZ6" s="59">
        <v>908.79185552710737</v>
      </c>
      <c r="BA6" s="59">
        <v>912.86909288893173</v>
      </c>
      <c r="BB6" s="59">
        <v>916.89611635683082</v>
      </c>
      <c r="BC6" s="59">
        <v>920.9566157518716</v>
      </c>
      <c r="BD6" s="59">
        <v>925.09936121894964</v>
      </c>
      <c r="BE6" s="59">
        <v>929.42149561953681</v>
      </c>
      <c r="BF6" s="59">
        <v>945.81759171526289</v>
      </c>
      <c r="BG6" s="59">
        <v>974.28763260012613</v>
      </c>
      <c r="BH6" s="59">
        <v>1002.7576735682276</v>
      </c>
      <c r="BI6" s="59">
        <v>1031.2277146411309</v>
      </c>
      <c r="BJ6" s="59">
        <v>1059.6977563570131</v>
      </c>
      <c r="BK6" s="59">
        <v>1088.1678017453064</v>
      </c>
      <c r="BL6" s="59">
        <v>1115.5040457624682</v>
      </c>
      <c r="BM6" s="59">
        <v>1146.0234761067948</v>
      </c>
      <c r="BN6" s="59">
        <v>1176.5830750946577</v>
      </c>
      <c r="BO6" s="59">
        <v>1207.2250203653789</v>
      </c>
      <c r="BP6" s="59">
        <v>1237.8669661496879</v>
      </c>
      <c r="BQ6" s="59">
        <v>1268.5089119655072</v>
      </c>
      <c r="BR6" s="59">
        <v>1283.5983647333396</v>
      </c>
      <c r="BS6" s="59">
        <v>1283.1353244588227</v>
      </c>
      <c r="BT6" s="59">
        <v>1282.6722841875683</v>
      </c>
      <c r="BU6" s="59">
        <v>1282.2092439152041</v>
      </c>
      <c r="BV6" s="59">
        <v>1281.7462036796746</v>
      </c>
      <c r="BW6" s="59">
        <v>1281.2831635658363</v>
      </c>
      <c r="BX6" s="59">
        <v>1325.3694479281598</v>
      </c>
      <c r="BY6" s="59">
        <v>1335.3664893251448</v>
      </c>
      <c r="BZ6" s="59">
        <v>1345.3635307672907</v>
      </c>
      <c r="CA6" s="59">
        <v>1355.3605722154157</v>
      </c>
      <c r="CB6" s="59">
        <v>1365.3576136669781</v>
      </c>
      <c r="CC6" s="59">
        <v>1375.354655119774</v>
      </c>
      <c r="CD6" s="59">
        <v>1391.5908796464137</v>
      </c>
      <c r="CE6" s="59">
        <v>1414.0662872462128</v>
      </c>
      <c r="CF6" s="59">
        <v>1436.5416948472021</v>
      </c>
      <c r="CG6" s="59">
        <v>1459.0171024487249</v>
      </c>
      <c r="CH6" s="59">
        <v>1481.4925100590176</v>
      </c>
      <c r="CI6" s="59">
        <v>1503.9679177006833</v>
      </c>
      <c r="CJ6" s="59">
        <v>1514.0340321028264</v>
      </c>
      <c r="CK6" s="59">
        <v>1538.219765683066</v>
      </c>
      <c r="CL6" s="59">
        <v>1561.385318806133</v>
      </c>
      <c r="CM6" s="59">
        <v>1585.3160076993186</v>
      </c>
      <c r="CN6" s="59">
        <v>1613.7733208102638</v>
      </c>
      <c r="CO6" s="59">
        <v>1644.0278407260516</v>
      </c>
      <c r="CP6" s="59">
        <v>1650.6909671686512</v>
      </c>
      <c r="CQ6" s="59">
        <v>1633.7627019531242</v>
      </c>
      <c r="CR6" s="59">
        <v>1616.8344368040837</v>
      </c>
      <c r="CS6" s="59">
        <v>1599.9061716540284</v>
      </c>
      <c r="CT6" s="59">
        <v>1582.9779065760652</v>
      </c>
      <c r="CU6" s="59">
        <v>1566.0496418883167</v>
      </c>
      <c r="CV6" s="59">
        <v>1551.3362963598574</v>
      </c>
      <c r="CW6" s="59">
        <v>1538.6566035558353</v>
      </c>
      <c r="CX6" s="59">
        <v>1525.9769109123899</v>
      </c>
      <c r="CY6" s="59">
        <v>1513.2972182740684</v>
      </c>
      <c r="CZ6" s="59">
        <v>1500.6175256401493</v>
      </c>
      <c r="DA6" s="59">
        <v>1487.9378330056143</v>
      </c>
      <c r="DB6" s="59">
        <v>1477.852020365631</v>
      </c>
      <c r="DC6" s="59">
        <v>1470.3600877166343</v>
      </c>
      <c r="DD6" s="59">
        <v>1462.8681550663066</v>
      </c>
      <c r="DE6" s="59">
        <v>1455.3762224191071</v>
      </c>
      <c r="DF6" s="59">
        <v>1447.8842897687359</v>
      </c>
      <c r="DG6" s="59">
        <v>1440.3923571225814</v>
      </c>
      <c r="DH6" s="59">
        <v>1427.5254958931591</v>
      </c>
      <c r="DI6" s="59">
        <v>1421.7189091044118</v>
      </c>
      <c r="DJ6" s="59">
        <v>1415.9123223220715</v>
      </c>
      <c r="DK6" s="59">
        <v>1410.1057355357291</v>
      </c>
      <c r="DL6" s="59">
        <v>1404.2991487528093</v>
      </c>
      <c r="DM6" s="59">
        <v>1398.4925619668516</v>
      </c>
      <c r="DN6" s="59">
        <v>1393.0397842273635</v>
      </c>
      <c r="DO6" s="59">
        <v>1387.940815529108</v>
      </c>
      <c r="DP6" s="59">
        <v>1382.8418468297996</v>
      </c>
      <c r="DQ6" s="59">
        <v>1377.7428781347317</v>
      </c>
      <c r="DR6" s="59">
        <v>1372.6439094362836</v>
      </c>
      <c r="DS6" s="59">
        <v>1367.5449407420494</v>
      </c>
      <c r="DT6" s="59">
        <v>1362.4459720371465</v>
      </c>
      <c r="DU6" s="59">
        <v>1357.3470033342655</v>
      </c>
      <c r="DV6" s="59">
        <v>1352.2480346425662</v>
      </c>
      <c r="DW6" s="59">
        <v>1347.1490659435979</v>
      </c>
      <c r="DX6" s="59">
        <v>1342.0500972495906</v>
      </c>
      <c r="DY6" s="59">
        <v>1336.9511285510166</v>
      </c>
      <c r="DZ6" s="59">
        <v>1332.4878354710672</v>
      </c>
      <c r="EA6" s="59">
        <v>1328.6602180128393</v>
      </c>
      <c r="EB6" s="59">
        <v>1324.83260055748</v>
      </c>
      <c r="EC6" s="59">
        <v>1321.0049831072952</v>
      </c>
      <c r="ED6" s="59">
        <v>1317.1773656685618</v>
      </c>
      <c r="EE6" s="59">
        <v>1313.3497482841963</v>
      </c>
      <c r="EF6" s="59">
        <v>1390.6481948225314</v>
      </c>
      <c r="EG6" s="59">
        <v>1403.988245988274</v>
      </c>
      <c r="EH6" s="59">
        <v>1417.3282976059263</v>
      </c>
      <c r="EI6" s="59">
        <v>1430.6683492393317</v>
      </c>
      <c r="EJ6" s="59">
        <v>1444.0084009043426</v>
      </c>
      <c r="EK6" s="59">
        <v>1457.3484525752758</v>
      </c>
      <c r="EL6" s="59">
        <v>1460.6428461248183</v>
      </c>
      <c r="EM6" s="59">
        <v>1453.8915815534456</v>
      </c>
      <c r="EN6" s="59">
        <v>1447.1403169821092</v>
      </c>
      <c r="EO6" s="59">
        <v>1440.3890524108658</v>
      </c>
      <c r="EP6" s="59">
        <v>1433.6377878394505</v>
      </c>
      <c r="EQ6" s="59">
        <v>1426.8865232688054</v>
      </c>
      <c r="ER6" s="59">
        <v>1419.5248000043334</v>
      </c>
      <c r="ES6" s="59">
        <v>1412.8326120781126</v>
      </c>
      <c r="ET6" s="59">
        <v>1406.0222708661656</v>
      </c>
      <c r="EU6" s="59">
        <v>1399.2906985099498</v>
      </c>
      <c r="EV6" s="59">
        <v>1392.8734157414895</v>
      </c>
      <c r="EW6" s="59">
        <v>1386.6550126720358</v>
      </c>
      <c r="EX6" s="59">
        <v>1388.3462288426626</v>
      </c>
      <c r="EY6" s="59">
        <v>1397.9470642289064</v>
      </c>
      <c r="EZ6" s="59">
        <v>1407.5478996210888</v>
      </c>
      <c r="FA6" s="59">
        <v>1417.1487350215818</v>
      </c>
      <c r="FB6" s="59">
        <v>1426.7495704185094</v>
      </c>
      <c r="FC6" s="59">
        <v>1436.3504058219148</v>
      </c>
      <c r="FD6" s="59">
        <v>1445.4369564374842</v>
      </c>
      <c r="FE6" s="59">
        <v>1455.4094975287578</v>
      </c>
      <c r="FF6" s="59">
        <v>1465.3820386499542</v>
      </c>
      <c r="FG6" s="59">
        <v>1475.3545797582508</v>
      </c>
      <c r="FH6" s="59">
        <v>1485.3271208742144</v>
      </c>
      <c r="FI6" s="59">
        <v>1495.2996619859623</v>
      </c>
      <c r="FJ6" s="59">
        <v>1496.6659915776422</v>
      </c>
      <c r="FK6" s="59">
        <v>1489.4261096421269</v>
      </c>
      <c r="FL6" s="59">
        <v>1482.1862277040705</v>
      </c>
      <c r="FM6" s="59">
        <v>1474.9463457714369</v>
      </c>
      <c r="FN6" s="59">
        <v>1467.7064638331981</v>
      </c>
      <c r="FO6" s="59">
        <v>1460.466581901469</v>
      </c>
      <c r="FP6" s="59"/>
      <c r="FQ6" s="59"/>
      <c r="FR6" s="59"/>
      <c r="FS6" s="59"/>
      <c r="FT6" s="59"/>
      <c r="FU6" s="59"/>
      <c r="FV6" s="59"/>
      <c r="FW6" s="59"/>
      <c r="FX6" s="59"/>
      <c r="FY6" s="59"/>
      <c r="FZ6" s="59"/>
      <c r="GA6" s="59"/>
      <c r="GB6" s="59"/>
      <c r="GC6" s="59"/>
      <c r="GD6" s="59"/>
      <c r="GE6" s="59"/>
      <c r="GF6" s="59"/>
      <c r="GG6" s="59"/>
      <c r="GH6" s="59"/>
      <c r="GI6" s="59"/>
      <c r="GJ6" s="59"/>
      <c r="GK6" s="59"/>
      <c r="GL6" s="59"/>
      <c r="GM6" s="59"/>
    </row>
    <row r="7" spans="1:195" ht="5.25" customHeight="1">
      <c r="B7" s="31"/>
      <c r="D7" s="61"/>
      <c r="E7" s="61"/>
      <c r="F7" s="61"/>
      <c r="G7" s="61"/>
      <c r="H7" s="61"/>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row>
    <row r="8" spans="1:195">
      <c r="B8" s="31"/>
      <c r="C8" s="71" t="s">
        <v>61</v>
      </c>
      <c r="D8" s="60">
        <v>248.32433198258394</v>
      </c>
      <c r="E8" s="60">
        <v>260.96405819715687</v>
      </c>
      <c r="F8" s="60">
        <v>259.16855244387938</v>
      </c>
      <c r="G8" s="60">
        <v>256.8047740851141</v>
      </c>
      <c r="H8" s="60">
        <v>251.41450201029397</v>
      </c>
      <c r="I8" s="60">
        <v>278.57557440730807</v>
      </c>
      <c r="J8" s="60">
        <v>269.33209499777934</v>
      </c>
      <c r="K8" s="60">
        <v>267.57678929994853</v>
      </c>
      <c r="L8" s="60">
        <v>259.06250625348082</v>
      </c>
      <c r="M8" s="60">
        <v>257.38510359418075</v>
      </c>
      <c r="N8" s="60">
        <v>270.91968707361559</v>
      </c>
      <c r="O8" s="60">
        <v>267.1591560251739</v>
      </c>
      <c r="P8" s="60">
        <v>259.4165188446716</v>
      </c>
      <c r="Q8" s="60">
        <v>278.2915266773922</v>
      </c>
      <c r="R8" s="60">
        <v>256.57335079245945</v>
      </c>
      <c r="S8" s="60">
        <v>245.09524772053035</v>
      </c>
      <c r="T8" s="60">
        <v>249.27113575629193</v>
      </c>
      <c r="U8" s="60">
        <v>275.63611284094401</v>
      </c>
      <c r="V8" s="60">
        <v>256.31361325863782</v>
      </c>
      <c r="W8" s="60">
        <v>265.49881345195274</v>
      </c>
      <c r="X8" s="60">
        <v>285.04303332357989</v>
      </c>
      <c r="Y8" s="60">
        <v>272.38241530495259</v>
      </c>
      <c r="Z8" s="60">
        <v>289.26927183986356</v>
      </c>
      <c r="AA8" s="60">
        <v>354.4516956110653</v>
      </c>
      <c r="AB8" s="60">
        <v>341.28567187443059</v>
      </c>
      <c r="AC8" s="60">
        <v>353.54524508533098</v>
      </c>
      <c r="AD8" s="60">
        <v>257.98410827416109</v>
      </c>
      <c r="AE8" s="60">
        <v>253.58802792539876</v>
      </c>
      <c r="AF8" s="60">
        <v>228.33620069904478</v>
      </c>
      <c r="AG8" s="60">
        <v>269.67860559407279</v>
      </c>
      <c r="AH8" s="60">
        <v>266.48216499881534</v>
      </c>
      <c r="AI8" s="60">
        <v>265.24140091981729</v>
      </c>
      <c r="AJ8" s="60">
        <v>261.51863850943766</v>
      </c>
      <c r="AK8" s="60">
        <v>250.65550489006554</v>
      </c>
      <c r="AL8" s="60">
        <v>264.29805507330059</v>
      </c>
      <c r="AM8" s="60">
        <v>258.88230300784357</v>
      </c>
      <c r="AN8" s="60">
        <v>244.4123906825568</v>
      </c>
      <c r="AO8" s="60">
        <v>256.76459641421076</v>
      </c>
      <c r="AP8" s="60">
        <v>254.28120268266721</v>
      </c>
      <c r="AQ8" s="60">
        <v>252.08272854560678</v>
      </c>
      <c r="AR8" s="60">
        <v>247.29788290045531</v>
      </c>
      <c r="AS8" s="60">
        <v>273.74468574914169</v>
      </c>
      <c r="AT8" s="60">
        <v>265.02802291729864</v>
      </c>
      <c r="AU8" s="60">
        <v>263.2868140245709</v>
      </c>
      <c r="AV8" s="60">
        <v>259.32843966851948</v>
      </c>
      <c r="AW8" s="60">
        <v>249.06682212386551</v>
      </c>
      <c r="AX8" s="60">
        <v>262.48349623626865</v>
      </c>
      <c r="AY8" s="60">
        <v>256.70881081211633</v>
      </c>
      <c r="AZ8" s="60">
        <v>243.31106268704022</v>
      </c>
      <c r="BA8" s="60">
        <v>257.61868601608285</v>
      </c>
      <c r="BB8" s="60">
        <v>253.48159442397835</v>
      </c>
      <c r="BC8" s="60">
        <v>224.35874406191277</v>
      </c>
      <c r="BD8" s="60">
        <v>219.5508009851217</v>
      </c>
      <c r="BE8" s="60">
        <v>246.10057764452927</v>
      </c>
      <c r="BF8" s="60">
        <v>237.35261064175523</v>
      </c>
      <c r="BG8" s="60">
        <v>235.65657386190225</v>
      </c>
      <c r="BH8" s="60">
        <v>231.88297891166243</v>
      </c>
      <c r="BI8" s="60">
        <v>231.6017630962167</v>
      </c>
      <c r="BJ8" s="60">
        <v>238.85376906102707</v>
      </c>
      <c r="BK8" s="60">
        <v>254.94700278827492</v>
      </c>
      <c r="BL8" s="60">
        <v>249.30266318440093</v>
      </c>
      <c r="BM8" s="60">
        <v>257.69656691986364</v>
      </c>
      <c r="BN8" s="60">
        <v>226.63148929957734</v>
      </c>
      <c r="BO8" s="60">
        <v>214.99777310568729</v>
      </c>
      <c r="BP8" s="60">
        <v>219.51661435726055</v>
      </c>
      <c r="BQ8" s="60">
        <v>246.13435049508453</v>
      </c>
      <c r="BR8" s="60">
        <v>226.80344678420823</v>
      </c>
      <c r="BS8" s="60">
        <v>235.56151821293861</v>
      </c>
      <c r="BT8" s="60">
        <v>231.64647450418295</v>
      </c>
      <c r="BU8" s="60">
        <v>221.39890042292649</v>
      </c>
      <c r="BV8" s="60">
        <v>234.65527422521436</v>
      </c>
      <c r="BW8" s="60">
        <v>228.58666694281288</v>
      </c>
      <c r="BX8" s="60">
        <v>215.48847265720917</v>
      </c>
      <c r="BY8" s="60">
        <v>227.97701177762005</v>
      </c>
      <c r="BZ8" s="60">
        <v>226.0226363638038</v>
      </c>
      <c r="CA8" s="60">
        <v>223.85716820680832</v>
      </c>
      <c r="CB8" s="60">
        <v>198.7874894603205</v>
      </c>
      <c r="CC8" s="60">
        <v>240.32412081573364</v>
      </c>
      <c r="CD8" s="60">
        <v>237.27253985865232</v>
      </c>
      <c r="CE8" s="60">
        <v>235.44532345919677</v>
      </c>
      <c r="CF8" s="60">
        <v>233.27005710054746</v>
      </c>
      <c r="CG8" s="60">
        <v>221.35136320354727</v>
      </c>
      <c r="CH8" s="60">
        <v>234.5693150039543</v>
      </c>
      <c r="CI8" s="60">
        <v>228.46824304226416</v>
      </c>
      <c r="CJ8" s="60">
        <v>216.20520791613197</v>
      </c>
      <c r="CK8" s="60">
        <v>229.87065924484457</v>
      </c>
      <c r="CL8" s="60">
        <v>235.21459128002215</v>
      </c>
      <c r="CM8" s="60">
        <v>224.58704375415638</v>
      </c>
      <c r="CN8" s="60">
        <v>220.02404778348031</v>
      </c>
      <c r="CO8" s="60">
        <v>247.08202910521189</v>
      </c>
      <c r="CP8" s="60">
        <v>238.62820614637812</v>
      </c>
      <c r="CQ8" s="60">
        <v>236.19827542475036</v>
      </c>
      <c r="CR8" s="60">
        <v>232.41819734816076</v>
      </c>
      <c r="CS8" s="60">
        <v>222.16751398604069</v>
      </c>
      <c r="CT8" s="60">
        <v>235.40143118550475</v>
      </c>
      <c r="CU8" s="60">
        <v>229.29287412957848</v>
      </c>
      <c r="CV8" s="60">
        <v>216.56950383200464</v>
      </c>
      <c r="CW8" s="60">
        <v>229.11629952676685</v>
      </c>
      <c r="CX8" s="60">
        <v>227.18506877205351</v>
      </c>
      <c r="CY8" s="60">
        <v>225.00928985579702</v>
      </c>
      <c r="CZ8" s="60">
        <v>220.39121940438673</v>
      </c>
      <c r="DA8" s="60">
        <v>247.06466017519028</v>
      </c>
      <c r="DB8" s="60">
        <v>238.46263859982494</v>
      </c>
      <c r="DC8" s="60">
        <v>236.59616999880882</v>
      </c>
      <c r="DD8" s="60">
        <v>232.87523198261351</v>
      </c>
      <c r="DE8" s="60">
        <v>232.5644537172733</v>
      </c>
      <c r="DF8" s="60">
        <v>235.8251009566041</v>
      </c>
      <c r="DG8" s="60">
        <v>229.64455118706434</v>
      </c>
      <c r="DH8" s="60">
        <v>235.47826337817887</v>
      </c>
      <c r="DI8" s="60">
        <v>236.66819924508937</v>
      </c>
      <c r="DJ8" s="60">
        <v>228.62825224642816</v>
      </c>
      <c r="DK8" s="60">
        <v>210.95770598973661</v>
      </c>
      <c r="DL8" s="60">
        <v>230.02681579234053</v>
      </c>
      <c r="DM8" s="60">
        <v>227.74093217415893</v>
      </c>
      <c r="DN8" s="60">
        <v>228.59790597461367</v>
      </c>
      <c r="DO8" s="60">
        <v>237.31047739208014</v>
      </c>
      <c r="DP8" s="60">
        <v>233.72315250743449</v>
      </c>
      <c r="DQ8" s="60">
        <v>223.47230214086164</v>
      </c>
      <c r="DR8" s="60">
        <v>237.50015491154693</v>
      </c>
      <c r="DS8" s="60">
        <v>235.72368160753336</v>
      </c>
      <c r="DT8" s="60">
        <v>228.46760429571654</v>
      </c>
      <c r="DU8" s="60">
        <v>238.04574502734479</v>
      </c>
      <c r="DV8" s="60">
        <v>229.08903445335821</v>
      </c>
      <c r="DW8" s="60">
        <v>225.578059016867</v>
      </c>
      <c r="DX8" s="60">
        <v>203.37175032820704</v>
      </c>
      <c r="DY8" s="60">
        <v>239.11580807154934</v>
      </c>
      <c r="DZ8" s="60">
        <v>240.19522397196948</v>
      </c>
      <c r="EA8" s="60">
        <v>238.33577873277613</v>
      </c>
      <c r="EB8" s="60">
        <v>234.79347398587549</v>
      </c>
      <c r="EC8" s="60">
        <v>224.53304563860789</v>
      </c>
      <c r="ED8" s="60">
        <v>237.93922576938738</v>
      </c>
      <c r="EE8" s="60">
        <v>232.57128604412205</v>
      </c>
      <c r="EF8" s="60">
        <v>223.22574778747233</v>
      </c>
      <c r="EG8" s="60">
        <v>233.06506008783293</v>
      </c>
      <c r="EH8" s="60">
        <v>228.52220851574853</v>
      </c>
      <c r="EI8" s="60">
        <v>224.77580273790753</v>
      </c>
      <c r="EJ8" s="60">
        <v>223.67059839057686</v>
      </c>
      <c r="EK8" s="60">
        <v>243.39152415817054</v>
      </c>
      <c r="EL8" s="60">
        <v>239.68394732620476</v>
      </c>
      <c r="EM8" s="60">
        <v>237.81535584437984</v>
      </c>
      <c r="EN8" s="60">
        <v>236.03736859130566</v>
      </c>
      <c r="EO8" s="60">
        <v>224.0787795670422</v>
      </c>
      <c r="EP8" s="60">
        <v>237.52195889940259</v>
      </c>
      <c r="EQ8" s="60">
        <v>232.26905257600086</v>
      </c>
      <c r="ER8" s="60">
        <v>226.58122313566736</v>
      </c>
      <c r="ES8" s="60">
        <v>237.04393029290941</v>
      </c>
      <c r="ET8" s="60">
        <v>239.27015564085124</v>
      </c>
      <c r="EU8" s="60">
        <v>226.72169917715379</v>
      </c>
      <c r="EV8" s="60">
        <v>226.34347594144583</v>
      </c>
      <c r="EW8" s="60">
        <v>245.0108191647407</v>
      </c>
      <c r="EX8" s="60">
        <v>242.50085446798167</v>
      </c>
      <c r="EY8" s="60">
        <v>240.06613462389089</v>
      </c>
      <c r="EZ8" s="60">
        <v>236.70761987756657</v>
      </c>
      <c r="FA8" s="60">
        <v>226.3965144898188</v>
      </c>
      <c r="FB8" s="60">
        <v>239.89721541034481</v>
      </c>
      <c r="FC8" s="60">
        <v>234.79273712290404</v>
      </c>
      <c r="FD8" s="60">
        <v>229.80282364545462</v>
      </c>
      <c r="FE8" s="60">
        <v>238.49585863053562</v>
      </c>
      <c r="FF8" s="60">
        <v>232.79291419761071</v>
      </c>
      <c r="FG8" s="60">
        <v>219.1033901956628</v>
      </c>
      <c r="FH8" s="60">
        <v>228.72862818807627</v>
      </c>
      <c r="FI8" s="60">
        <v>245.33998801790631</v>
      </c>
      <c r="FJ8" s="60">
        <v>233.25374765074403</v>
      </c>
      <c r="FK8" s="60">
        <v>241.96962295589316</v>
      </c>
      <c r="FL8" s="60">
        <v>238.68898918302153</v>
      </c>
      <c r="FM8" s="60">
        <v>228.34572835607617</v>
      </c>
      <c r="FN8" s="60">
        <v>241.91618291429879</v>
      </c>
      <c r="FO8" s="60">
        <v>236.98671752667639</v>
      </c>
      <c r="FP8" s="60"/>
      <c r="FQ8" s="60"/>
      <c r="FR8" s="60"/>
      <c r="FS8" s="60"/>
      <c r="FT8" s="60"/>
      <c r="FU8" s="60"/>
      <c r="FV8" s="60"/>
      <c r="FW8" s="60"/>
      <c r="FX8" s="60"/>
      <c r="FY8" s="60"/>
      <c r="FZ8" s="60"/>
      <c r="GA8" s="60"/>
      <c r="GB8" s="60"/>
      <c r="GC8" s="60"/>
      <c r="GD8" s="60"/>
      <c r="GE8" s="60"/>
      <c r="GF8" s="60"/>
      <c r="GG8" s="60"/>
      <c r="GH8" s="60"/>
      <c r="GI8" s="60"/>
      <c r="GJ8" s="60"/>
      <c r="GK8" s="60"/>
      <c r="GL8" s="60"/>
      <c r="GM8" s="60"/>
    </row>
    <row r="9" spans="1:195">
      <c r="B9" s="31"/>
      <c r="C9" s="71" t="s">
        <v>169</v>
      </c>
      <c r="D9" s="60">
        <v>291.43493150604451</v>
      </c>
      <c r="E9" s="60">
        <v>292.18631058748485</v>
      </c>
      <c r="F9" s="60">
        <v>260.9586221384011</v>
      </c>
      <c r="G9" s="60">
        <v>258.49582109143392</v>
      </c>
      <c r="H9" s="60">
        <v>253.16003150083225</v>
      </c>
      <c r="I9" s="60">
        <v>280.31085114204257</v>
      </c>
      <c r="J9" s="60">
        <v>270.95289038263149</v>
      </c>
      <c r="K9" s="60">
        <v>269.13582561130619</v>
      </c>
      <c r="L9" s="60">
        <v>305.86268950093819</v>
      </c>
      <c r="M9" s="60">
        <v>302.87906809700513</v>
      </c>
      <c r="N9" s="60">
        <v>325.11708027127611</v>
      </c>
      <c r="O9" s="60">
        <v>318.75059226849766</v>
      </c>
      <c r="P9" s="60">
        <v>310.9700355260299</v>
      </c>
      <c r="Q9" s="60">
        <v>331.52196281091761</v>
      </c>
      <c r="R9" s="60">
        <v>327.13431108364864</v>
      </c>
      <c r="S9" s="60">
        <v>315.55839086232544</v>
      </c>
      <c r="T9" s="60">
        <v>321.93438861832567</v>
      </c>
      <c r="U9" s="60">
        <v>350.06330530169538</v>
      </c>
      <c r="V9" s="60">
        <v>331.23576016754561</v>
      </c>
      <c r="W9" s="60">
        <v>352.48944672291867</v>
      </c>
      <c r="X9" s="60">
        <v>402.30962684884111</v>
      </c>
      <c r="Y9" s="60">
        <v>387.2032341865355</v>
      </c>
      <c r="Z9" s="60">
        <v>374.76978864249475</v>
      </c>
      <c r="AA9" s="60">
        <v>487.12591379551282</v>
      </c>
      <c r="AB9" s="60">
        <v>486.13041122348375</v>
      </c>
      <c r="AC9" s="60">
        <v>499.37227660959729</v>
      </c>
      <c r="AD9" s="60">
        <v>262.67974838398692</v>
      </c>
      <c r="AE9" s="60">
        <v>258.19533968291137</v>
      </c>
      <c r="AF9" s="60">
        <v>233.33533226463274</v>
      </c>
      <c r="AG9" s="60">
        <v>274.89257035940932</v>
      </c>
      <c r="AH9" s="60">
        <v>271.65953957038903</v>
      </c>
      <c r="AI9" s="60">
        <v>270.49013004782739</v>
      </c>
      <c r="AJ9" s="60">
        <v>266.81142061801785</v>
      </c>
      <c r="AK9" s="60">
        <v>255.8143338097081</v>
      </c>
      <c r="AL9" s="60">
        <v>276.79784800621485</v>
      </c>
      <c r="AM9" s="60">
        <v>289.76565106098661</v>
      </c>
      <c r="AN9" s="60">
        <v>283.11845378393872</v>
      </c>
      <c r="AO9" s="60">
        <v>294.35491666921848</v>
      </c>
      <c r="AP9" s="60">
        <v>260.7487444090462</v>
      </c>
      <c r="AQ9" s="60">
        <v>258.43102617337308</v>
      </c>
      <c r="AR9" s="60">
        <v>254.03647662295282</v>
      </c>
      <c r="AS9" s="60">
        <v>280.76883296709713</v>
      </c>
      <c r="AT9" s="60">
        <v>271.89819240901613</v>
      </c>
      <c r="AU9" s="60">
        <v>270.33555534942025</v>
      </c>
      <c r="AV9" s="60">
        <v>266.52515772213104</v>
      </c>
      <c r="AW9" s="60">
        <v>256.09385383129825</v>
      </c>
      <c r="AX9" s="60">
        <v>270.2530805638458</v>
      </c>
      <c r="AY9" s="60">
        <v>271.68290826508672</v>
      </c>
      <c r="AZ9" s="60">
        <v>271.28512181937668</v>
      </c>
      <c r="BA9" s="60">
        <v>285.61926554473303</v>
      </c>
      <c r="BB9" s="60">
        <v>303.58110317747258</v>
      </c>
      <c r="BC9" s="60">
        <v>298.93166129666616</v>
      </c>
      <c r="BD9" s="60">
        <v>298.61091672074144</v>
      </c>
      <c r="BE9" s="60">
        <v>326.55321851103503</v>
      </c>
      <c r="BF9" s="60">
        <v>299.88776411015937</v>
      </c>
      <c r="BG9" s="60">
        <v>282.95769931286793</v>
      </c>
      <c r="BH9" s="60">
        <v>313.34929214802577</v>
      </c>
      <c r="BI9" s="60">
        <v>310.26089442709201</v>
      </c>
      <c r="BJ9" s="60">
        <v>309.53154519429967</v>
      </c>
      <c r="BK9" s="60">
        <v>456.66563714989792</v>
      </c>
      <c r="BL9" s="60">
        <v>445.26711635494991</v>
      </c>
      <c r="BM9" s="60">
        <v>450.37864300285059</v>
      </c>
      <c r="BN9" s="60">
        <v>262.18688465770066</v>
      </c>
      <c r="BO9" s="60">
        <v>250.69615202870747</v>
      </c>
      <c r="BP9" s="60">
        <v>255.43599916181194</v>
      </c>
      <c r="BQ9" s="60">
        <v>282.16920108289111</v>
      </c>
      <c r="BR9" s="60">
        <v>262.77344961732661</v>
      </c>
      <c r="BS9" s="60">
        <v>271.71650028777174</v>
      </c>
      <c r="BT9" s="60">
        <v>268.08266041760913</v>
      </c>
      <c r="BU9" s="60">
        <v>257.59241194221539</v>
      </c>
      <c r="BV9" s="60">
        <v>271.24842264356687</v>
      </c>
      <c r="BW9" s="60">
        <v>270.9542501304565</v>
      </c>
      <c r="BX9" s="60">
        <v>258.57532022211711</v>
      </c>
      <c r="BY9" s="60">
        <v>270.17243431449691</v>
      </c>
      <c r="BZ9" s="60">
        <v>263.3754371421598</v>
      </c>
      <c r="CA9" s="60">
        <v>261.03401955787655</v>
      </c>
      <c r="CB9" s="60">
        <v>236.06318545813966</v>
      </c>
      <c r="CC9" s="60">
        <v>277.65632542444013</v>
      </c>
      <c r="CD9" s="60">
        <v>274.48942209089091</v>
      </c>
      <c r="CE9" s="60">
        <v>272.85565775937221</v>
      </c>
      <c r="CF9" s="60">
        <v>270.97924548884384</v>
      </c>
      <c r="CG9" s="60">
        <v>258.78615602551434</v>
      </c>
      <c r="CH9" s="60">
        <v>272.45508987366077</v>
      </c>
      <c r="CI9" s="60">
        <v>265.99577353572431</v>
      </c>
      <c r="CJ9" s="60">
        <v>254.33425619416084</v>
      </c>
      <c r="CK9" s="60">
        <v>268.50204261869561</v>
      </c>
      <c r="CL9" s="60">
        <v>273.6970821677495</v>
      </c>
      <c r="CM9" s="60">
        <v>262.87084045596532</v>
      </c>
      <c r="CN9" s="60">
        <v>258.39266309265741</v>
      </c>
      <c r="CO9" s="60">
        <v>285.47278243799451</v>
      </c>
      <c r="CP9" s="60">
        <v>276.91852164437557</v>
      </c>
      <c r="CQ9" s="60">
        <v>274.70545738519826</v>
      </c>
      <c r="CR9" s="60">
        <v>315.57437254271463</v>
      </c>
      <c r="CS9" s="60">
        <v>303.71747474630263</v>
      </c>
      <c r="CT9" s="60">
        <v>325.7601490628652</v>
      </c>
      <c r="CU9" s="60">
        <v>322.80940705267517</v>
      </c>
      <c r="CV9" s="60">
        <v>307.26233680008062</v>
      </c>
      <c r="CW9" s="60">
        <v>308.23595013263844</v>
      </c>
      <c r="CX9" s="60">
        <v>266.71436326790877</v>
      </c>
      <c r="CY9" s="60">
        <v>264.31622328637314</v>
      </c>
      <c r="CZ9" s="60">
        <v>259.82660170272851</v>
      </c>
      <c r="DA9" s="60">
        <v>286.50472011237878</v>
      </c>
      <c r="DB9" s="60">
        <v>277.79555515694847</v>
      </c>
      <c r="DC9" s="60">
        <v>276.15790168812453</v>
      </c>
      <c r="DD9" s="60">
        <v>272.7957119041854</v>
      </c>
      <c r="DE9" s="60">
        <v>272.15745928837379</v>
      </c>
      <c r="DF9" s="60">
        <v>275.89893186871899</v>
      </c>
      <c r="DG9" s="60">
        <v>269.30728398309498</v>
      </c>
      <c r="DH9" s="60">
        <v>278.77426907425843</v>
      </c>
      <c r="DI9" s="60">
        <v>280.55436670594042</v>
      </c>
      <c r="DJ9" s="60">
        <v>272.32089462889763</v>
      </c>
      <c r="DK9" s="60">
        <v>254.40390438748642</v>
      </c>
      <c r="DL9" s="60">
        <v>273.61083925660796</v>
      </c>
      <c r="DM9" s="60">
        <v>271.30971908860249</v>
      </c>
      <c r="DN9" s="60">
        <v>274.51310259802034</v>
      </c>
      <c r="DO9" s="60">
        <v>280.39334961335351</v>
      </c>
      <c r="DP9" s="60">
        <v>292.84249203278421</v>
      </c>
      <c r="DQ9" s="60">
        <v>281.46173923045819</v>
      </c>
      <c r="DR9" s="60">
        <v>295.97371727480873</v>
      </c>
      <c r="DS9" s="60">
        <v>321.96070879841909</v>
      </c>
      <c r="DT9" s="60">
        <v>313.94337402717423</v>
      </c>
      <c r="DU9" s="60">
        <v>320.68934405163617</v>
      </c>
      <c r="DV9" s="60">
        <v>271.32049649863893</v>
      </c>
      <c r="DW9" s="60">
        <v>267.59493311506429</v>
      </c>
      <c r="DX9" s="60">
        <v>245.56231484041783</v>
      </c>
      <c r="DY9" s="60">
        <v>281.28625295093269</v>
      </c>
      <c r="DZ9" s="60">
        <v>282.78530059475088</v>
      </c>
      <c r="EA9" s="60">
        <v>280.57955468620838</v>
      </c>
      <c r="EB9" s="60">
        <v>289.44086409957947</v>
      </c>
      <c r="EC9" s="60">
        <v>278.38874954518269</v>
      </c>
      <c r="ED9" s="60">
        <v>293.97285934123374</v>
      </c>
      <c r="EE9" s="60">
        <v>295.71889250546838</v>
      </c>
      <c r="EF9" s="60">
        <v>288.27507957416191</v>
      </c>
      <c r="EG9" s="60">
        <v>295.36739720524542</v>
      </c>
      <c r="EH9" s="60">
        <v>273.75611183086511</v>
      </c>
      <c r="EI9" s="60">
        <v>269.73386131641485</v>
      </c>
      <c r="EJ9" s="60">
        <v>268.79461045662612</v>
      </c>
      <c r="EK9" s="60">
        <v>288.47061390178442</v>
      </c>
      <c r="EL9" s="60">
        <v>285.27779156061365</v>
      </c>
      <c r="EM9" s="60">
        <v>282.95565884215961</v>
      </c>
      <c r="EN9" s="60">
        <v>295.99646506594934</v>
      </c>
      <c r="EO9" s="60">
        <v>283.14046917098318</v>
      </c>
      <c r="EP9" s="60">
        <v>299.1147789105388</v>
      </c>
      <c r="EQ9" s="60">
        <v>301.24859432924319</v>
      </c>
      <c r="ER9" s="60">
        <v>295.5159984299483</v>
      </c>
      <c r="ES9" s="60">
        <v>302.85597742813218</v>
      </c>
      <c r="ET9" s="60">
        <v>285.56803401588024</v>
      </c>
      <c r="EU9" s="60">
        <v>272.72779942499636</v>
      </c>
      <c r="EV9" s="60">
        <v>272.52930625157899</v>
      </c>
      <c r="EW9" s="60">
        <v>291.13442132166898</v>
      </c>
      <c r="EX9" s="60">
        <v>289.2616573191317</v>
      </c>
      <c r="EY9" s="60">
        <v>286.24238939359702</v>
      </c>
      <c r="EZ9" s="60">
        <v>300.59750408169873</v>
      </c>
      <c r="FA9" s="60">
        <v>289.26795132594879</v>
      </c>
      <c r="FB9" s="60">
        <v>305.7143790479787</v>
      </c>
      <c r="FC9" s="60">
        <v>309.54970874914386</v>
      </c>
      <c r="FD9" s="60">
        <v>304.34844089533249</v>
      </c>
      <c r="FE9" s="60">
        <v>309.18866889560121</v>
      </c>
      <c r="FF9" s="60">
        <v>280.09681705596887</v>
      </c>
      <c r="FG9" s="60">
        <v>266.10258324014387</v>
      </c>
      <c r="FH9" s="60">
        <v>275.92411419330102</v>
      </c>
      <c r="FI9" s="60">
        <v>292.46242091001574</v>
      </c>
      <c r="FJ9" s="60">
        <v>281.15400696043349</v>
      </c>
      <c r="FK9" s="60">
        <v>289.1213360565684</v>
      </c>
      <c r="FL9" s="60">
        <v>298.15720452067643</v>
      </c>
      <c r="FM9" s="60">
        <v>286.91708150973915</v>
      </c>
      <c r="FN9" s="60">
        <v>302.25960716390938</v>
      </c>
      <c r="FO9" s="60">
        <v>307.42970044338171</v>
      </c>
      <c r="FP9" s="60"/>
      <c r="FQ9" s="60"/>
      <c r="FR9" s="60"/>
      <c r="FS9" s="60"/>
      <c r="FT9" s="60"/>
      <c r="FU9" s="60"/>
      <c r="FV9" s="60"/>
      <c r="FW9" s="60"/>
      <c r="FX9" s="60"/>
      <c r="FY9" s="60"/>
      <c r="FZ9" s="60"/>
      <c r="GA9" s="60"/>
      <c r="GB9" s="60"/>
      <c r="GC9" s="60"/>
      <c r="GD9" s="60"/>
      <c r="GE9" s="60"/>
      <c r="GF9" s="60"/>
      <c r="GG9" s="60"/>
      <c r="GH9" s="60"/>
      <c r="GI9" s="60"/>
      <c r="GJ9" s="60"/>
      <c r="GK9" s="60"/>
      <c r="GL9" s="60"/>
      <c r="GM9" s="60"/>
    </row>
    <row r="10" spans="1:195">
      <c r="B10" s="31"/>
      <c r="C10" s="57" t="s">
        <v>60</v>
      </c>
      <c r="D10" s="60">
        <v>308.06016396086875</v>
      </c>
      <c r="E10" s="60">
        <v>303.62151500286495</v>
      </c>
      <c r="F10" s="60">
        <v>272.28653466691026</v>
      </c>
      <c r="G10" s="60">
        <v>269.76622862008418</v>
      </c>
      <c r="H10" s="60">
        <v>264.51778107810446</v>
      </c>
      <c r="I10" s="60">
        <v>291.0695463037523</v>
      </c>
      <c r="J10" s="60">
        <v>281.42042813196844</v>
      </c>
      <c r="K10" s="60">
        <v>280.01819512778548</v>
      </c>
      <c r="L10" s="60">
        <v>320.25347446511017</v>
      </c>
      <c r="M10" s="60">
        <v>317.24950354308561</v>
      </c>
      <c r="N10" s="60">
        <v>339.69551219933913</v>
      </c>
      <c r="O10" s="60">
        <v>332.83585768638039</v>
      </c>
      <c r="P10" s="60">
        <v>327.0656727713403</v>
      </c>
      <c r="Q10" s="60">
        <v>347.93369869582068</v>
      </c>
      <c r="R10" s="60">
        <v>343.49642650368816</v>
      </c>
      <c r="S10" s="60">
        <v>331.7566679917403</v>
      </c>
      <c r="T10" s="60">
        <v>338.44388536977709</v>
      </c>
      <c r="U10" s="60">
        <v>365.2822371123101</v>
      </c>
      <c r="V10" s="60">
        <v>346.50707105704356</v>
      </c>
      <c r="W10" s="60">
        <v>367.95358080608327</v>
      </c>
      <c r="X10" s="60">
        <v>423.4163695864263</v>
      </c>
      <c r="Y10" s="60">
        <v>406.66381690252712</v>
      </c>
      <c r="Z10" s="60">
        <v>397.18330435137489</v>
      </c>
      <c r="AA10" s="60">
        <v>529.2840961893852</v>
      </c>
      <c r="AB10" s="60">
        <v>528.18986914235938</v>
      </c>
      <c r="AC10" s="60">
        <v>542.33656420865452</v>
      </c>
      <c r="AD10" s="60">
        <v>277.70412206108801</v>
      </c>
      <c r="AE10" s="60">
        <v>273.02930454281875</v>
      </c>
      <c r="AF10" s="60">
        <v>247.82398326274696</v>
      </c>
      <c r="AG10" s="60">
        <v>289.10801930084421</v>
      </c>
      <c r="AH10" s="60">
        <v>285.92784766895926</v>
      </c>
      <c r="AI10" s="60">
        <v>285.29460955699187</v>
      </c>
      <c r="AJ10" s="60">
        <v>282.33781977004878</v>
      </c>
      <c r="AK10" s="60">
        <v>271.08411230833536</v>
      </c>
      <c r="AL10" s="60">
        <v>292.48880356623334</v>
      </c>
      <c r="AM10" s="60">
        <v>305.21364962452219</v>
      </c>
      <c r="AN10" s="60">
        <v>299.6864220347075</v>
      </c>
      <c r="AO10" s="60">
        <v>311.35880780442051</v>
      </c>
      <c r="AP10" s="60">
        <v>277.48204628070954</v>
      </c>
      <c r="AQ10" s="60">
        <v>274.8997822617672</v>
      </c>
      <c r="AR10" s="60">
        <v>270.23039667496772</v>
      </c>
      <c r="AS10" s="60">
        <v>296.73060560605649</v>
      </c>
      <c r="AT10" s="60">
        <v>287.84905856226817</v>
      </c>
      <c r="AU10" s="60">
        <v>286.85245699329596</v>
      </c>
      <c r="AV10" s="60">
        <v>283.77819354390346</v>
      </c>
      <c r="AW10" s="60">
        <v>273.07962306682168</v>
      </c>
      <c r="AX10" s="60">
        <v>287.69338397181002</v>
      </c>
      <c r="AY10" s="60">
        <v>288.98142257104217</v>
      </c>
      <c r="AZ10" s="60">
        <v>289.1565419795765</v>
      </c>
      <c r="BA10" s="60">
        <v>304.0079697903538</v>
      </c>
      <c r="BB10" s="60">
        <v>321.84532468215309</v>
      </c>
      <c r="BC10" s="60">
        <v>316.87863911798371</v>
      </c>
      <c r="BD10" s="60">
        <v>316.84673735769547</v>
      </c>
      <c r="BE10" s="60">
        <v>344.86190294586891</v>
      </c>
      <c r="BF10" s="60">
        <v>317.97344526609209</v>
      </c>
      <c r="BG10" s="60">
        <v>301.39436839807274</v>
      </c>
      <c r="BH10" s="60">
        <v>332.15425108532543</v>
      </c>
      <c r="BI10" s="60">
        <v>328.73826247410159</v>
      </c>
      <c r="BJ10" s="60">
        <v>328.38995074365613</v>
      </c>
      <c r="BK10" s="60">
        <v>489.888177245816</v>
      </c>
      <c r="BL10" s="60">
        <v>476.86765141514155</v>
      </c>
      <c r="BM10" s="60">
        <v>483.99606595149595</v>
      </c>
      <c r="BN10" s="60">
        <v>280.54784496974889</v>
      </c>
      <c r="BO10" s="60">
        <v>268.77549570920854</v>
      </c>
      <c r="BP10" s="60">
        <v>273.48364341669844</v>
      </c>
      <c r="BQ10" s="60">
        <v>300.06435743787728</v>
      </c>
      <c r="BR10" s="60">
        <v>280.53051501544502</v>
      </c>
      <c r="BS10" s="60">
        <v>289.83279955176761</v>
      </c>
      <c r="BT10" s="60">
        <v>286.59137247059329</v>
      </c>
      <c r="BU10" s="60">
        <v>275.76010826162292</v>
      </c>
      <c r="BV10" s="60">
        <v>290.19244555276805</v>
      </c>
      <c r="BW10" s="60">
        <v>290.18609722926072</v>
      </c>
      <c r="BX10" s="60">
        <v>278.25336215482213</v>
      </c>
      <c r="BY10" s="60">
        <v>290.42058863370204</v>
      </c>
      <c r="BZ10" s="60">
        <v>282.89731086774322</v>
      </c>
      <c r="CA10" s="60">
        <v>279.75000472551415</v>
      </c>
      <c r="CB10" s="60">
        <v>255.02224388130813</v>
      </c>
      <c r="CC10" s="60">
        <v>296.58079819716465</v>
      </c>
      <c r="CD10" s="60">
        <v>293.35648164840313</v>
      </c>
      <c r="CE10" s="60">
        <v>292.04365543746474</v>
      </c>
      <c r="CF10" s="60">
        <v>290.46849756269523</v>
      </c>
      <c r="CG10" s="60">
        <v>277.90009713984904</v>
      </c>
      <c r="CH10" s="60">
        <v>292.07026294412907</v>
      </c>
      <c r="CI10" s="60">
        <v>285.26902918288386</v>
      </c>
      <c r="CJ10" s="60">
        <v>274.00080706259234</v>
      </c>
      <c r="CK10" s="60">
        <v>288.83259515770339</v>
      </c>
      <c r="CL10" s="60">
        <v>293.86188979155207</v>
      </c>
      <c r="CM10" s="60">
        <v>282.71512829469759</v>
      </c>
      <c r="CN10" s="60">
        <v>278.52185923942034</v>
      </c>
      <c r="CO10" s="60">
        <v>305.6103161537452</v>
      </c>
      <c r="CP10" s="60">
        <v>297.11895374662811</v>
      </c>
      <c r="CQ10" s="60">
        <v>295.52097649379607</v>
      </c>
      <c r="CR10" s="60">
        <v>337.29569981779025</v>
      </c>
      <c r="CS10" s="60">
        <v>325.05102246357143</v>
      </c>
      <c r="CT10" s="60">
        <v>347.55045705970372</v>
      </c>
      <c r="CU10" s="60">
        <v>344.23134507347203</v>
      </c>
      <c r="CV10" s="60">
        <v>329.40531399242172</v>
      </c>
      <c r="CW10" s="60">
        <v>330.72873388652573</v>
      </c>
      <c r="CX10" s="60">
        <v>288.45023532343407</v>
      </c>
      <c r="CY10" s="60">
        <v>285.70617324129131</v>
      </c>
      <c r="CZ10" s="60">
        <v>281.24384892592605</v>
      </c>
      <c r="DA10" s="60">
        <v>307.73360115146932</v>
      </c>
      <c r="DB10" s="60">
        <v>298.88422124404678</v>
      </c>
      <c r="DC10" s="60">
        <v>297.56708251054368</v>
      </c>
      <c r="DD10" s="60">
        <v>294.56358467676648</v>
      </c>
      <c r="DE10" s="60">
        <v>293.4869238491691</v>
      </c>
      <c r="DF10" s="60">
        <v>297.75520632994295</v>
      </c>
      <c r="DG10" s="60">
        <v>290.79056134365248</v>
      </c>
      <c r="DH10" s="60">
        <v>337.38106233342887</v>
      </c>
      <c r="DI10" s="60">
        <v>347.54687169328474</v>
      </c>
      <c r="DJ10" s="60">
        <v>299.9583442984395</v>
      </c>
      <c r="DK10" s="60">
        <v>287.40285779264792</v>
      </c>
      <c r="DL10" s="60">
        <v>293.12267262860252</v>
      </c>
      <c r="DM10" s="60">
        <v>319.90407362306252</v>
      </c>
      <c r="DN10" s="60">
        <v>297.04917799598837</v>
      </c>
      <c r="DO10" s="60">
        <v>303.37245791341496</v>
      </c>
      <c r="DP10" s="60">
        <v>316.37511990471813</v>
      </c>
      <c r="DQ10" s="60">
        <v>304.53293153905844</v>
      </c>
      <c r="DR10" s="60">
        <v>319.63432442496742</v>
      </c>
      <c r="DS10" s="60">
        <v>348.24984073007727</v>
      </c>
      <c r="DT10" s="60">
        <v>347.75845362593918</v>
      </c>
      <c r="DU10" s="60">
        <v>357.01310155265571</v>
      </c>
      <c r="DV10" s="60">
        <v>296.35269141618716</v>
      </c>
      <c r="DW10" s="60">
        <v>293.27693897590899</v>
      </c>
      <c r="DX10" s="60">
        <v>268.689879599964</v>
      </c>
      <c r="DY10" s="60">
        <v>310.10025964750412</v>
      </c>
      <c r="DZ10" s="60">
        <v>306.35786462393645</v>
      </c>
      <c r="EA10" s="60">
        <v>304.62099749947043</v>
      </c>
      <c r="EB10" s="60">
        <v>314.06905768590786</v>
      </c>
      <c r="EC10" s="60">
        <v>302.53046660158782</v>
      </c>
      <c r="ED10" s="60">
        <v>318.74327439650727</v>
      </c>
      <c r="EE10" s="60">
        <v>320.77698506876874</v>
      </c>
      <c r="EF10" s="60">
        <v>322.52320250449458</v>
      </c>
      <c r="EG10" s="60">
        <v>332.21879220440866</v>
      </c>
      <c r="EH10" s="60">
        <v>300.11092159587957</v>
      </c>
      <c r="EI10" s="60">
        <v>296.92259709809167</v>
      </c>
      <c r="EJ10" s="60">
        <v>292.93180394575904</v>
      </c>
      <c r="EK10" s="60">
        <v>319.45374442616577</v>
      </c>
      <c r="EL10" s="60">
        <v>310.00587406901127</v>
      </c>
      <c r="EM10" s="60">
        <v>308.17959525975095</v>
      </c>
      <c r="EN10" s="60">
        <v>321.84183292461569</v>
      </c>
      <c r="EO10" s="60">
        <v>308.47058002365225</v>
      </c>
      <c r="EP10" s="60">
        <v>325.04011074116801</v>
      </c>
      <c r="EQ10" s="60">
        <v>327.46654989110908</v>
      </c>
      <c r="ER10" s="60">
        <v>332.7008217331873</v>
      </c>
      <c r="ES10" s="60">
        <v>343.04645741988156</v>
      </c>
      <c r="ET10" s="60">
        <v>313.31224776280641</v>
      </c>
      <c r="EU10" s="60">
        <v>301.63140735616514</v>
      </c>
      <c r="EV10" s="60">
        <v>297.72898623452716</v>
      </c>
      <c r="EW10" s="60">
        <v>324.54878225787286</v>
      </c>
      <c r="EX10" s="60">
        <v>315.18685324039421</v>
      </c>
      <c r="EY10" s="60">
        <v>312.70298194746101</v>
      </c>
      <c r="EZ10" s="60">
        <v>327.73841255598154</v>
      </c>
      <c r="FA10" s="60">
        <v>315.86901483382132</v>
      </c>
      <c r="FB10" s="60">
        <v>332.92726285961646</v>
      </c>
      <c r="FC10" s="60">
        <v>337.18733468293846</v>
      </c>
      <c r="FD10" s="60">
        <v>345.04637505872853</v>
      </c>
      <c r="FE10" s="60">
        <v>353.35647231356631</v>
      </c>
      <c r="FF10" s="60">
        <v>309.36425593348309</v>
      </c>
      <c r="FG10" s="60">
        <v>296.82307713855033</v>
      </c>
      <c r="FH10" s="60">
        <v>302.14992824679661</v>
      </c>
      <c r="FI10" s="60">
        <v>328.53945721855877</v>
      </c>
      <c r="FJ10" s="60">
        <v>308.23518159728229</v>
      </c>
      <c r="FK10" s="60">
        <v>316.72462216522229</v>
      </c>
      <c r="FL10" s="60">
        <v>326.3905729049207</v>
      </c>
      <c r="FM10" s="60">
        <v>314.58137729783721</v>
      </c>
      <c r="FN10" s="60">
        <v>330.56495293350707</v>
      </c>
      <c r="FO10" s="60">
        <v>336.32212952252229</v>
      </c>
      <c r="FP10" s="60"/>
      <c r="FQ10" s="60"/>
      <c r="FR10" s="60"/>
      <c r="FS10" s="60"/>
      <c r="FT10" s="60"/>
      <c r="FU10" s="60"/>
      <c r="FV10" s="60"/>
      <c r="FW10" s="60"/>
      <c r="FX10" s="60"/>
      <c r="FY10" s="60"/>
      <c r="FZ10" s="60"/>
      <c r="GA10" s="60"/>
      <c r="GB10" s="60"/>
      <c r="GC10" s="60"/>
      <c r="GD10" s="60"/>
      <c r="GE10" s="60"/>
      <c r="GF10" s="60"/>
      <c r="GG10" s="60"/>
      <c r="GH10" s="60"/>
      <c r="GI10" s="60"/>
      <c r="GJ10" s="60"/>
      <c r="GK10" s="60"/>
      <c r="GL10" s="60"/>
      <c r="GM10" s="60"/>
    </row>
    <row r="11" spans="1:195" s="49" customFormat="1">
      <c r="C11" s="93" t="s">
        <v>484</v>
      </c>
      <c r="D11" s="67">
        <v>612.74267495644892</v>
      </c>
      <c r="E11" s="67">
        <v>645.11877041192452</v>
      </c>
      <c r="F11" s="67">
        <v>300.9076364506808</v>
      </c>
      <c r="G11" s="67">
        <v>298.36689242139084</v>
      </c>
      <c r="H11" s="67">
        <v>292.688976572792</v>
      </c>
      <c r="I11" s="67">
        <v>321.65462675102526</v>
      </c>
      <c r="J11" s="67">
        <v>311.81924651251353</v>
      </c>
      <c r="K11" s="67">
        <v>309.76564911314546</v>
      </c>
      <c r="L11" s="67">
        <v>305.70707497354067</v>
      </c>
      <c r="M11" s="67">
        <v>303.51250475306233</v>
      </c>
      <c r="N11" s="67">
        <v>320.21390857155404</v>
      </c>
      <c r="O11" s="67">
        <v>315.79774697729903</v>
      </c>
      <c r="P11" s="67">
        <v>297.87571547546344</v>
      </c>
      <c r="Q11" s="67">
        <v>306.809583476049</v>
      </c>
      <c r="R11" s="67">
        <v>299.8486354818375</v>
      </c>
      <c r="S11" s="67">
        <v>288.21535117524968</v>
      </c>
      <c r="T11" s="67">
        <v>292.72488298254166</v>
      </c>
      <c r="U11" s="67">
        <v>321.23170839232984</v>
      </c>
      <c r="V11" s="67">
        <v>301.30009250906136</v>
      </c>
      <c r="W11" s="67">
        <v>310.14422403771408</v>
      </c>
      <c r="X11" s="67">
        <v>310.95165086050889</v>
      </c>
      <c r="Y11" s="67">
        <v>298.34651485435745</v>
      </c>
      <c r="Z11" s="67">
        <v>317.09548052816456</v>
      </c>
      <c r="AA11" s="67">
        <v>313.21155770979021</v>
      </c>
      <c r="AB11" s="67">
        <v>311.60987759847552</v>
      </c>
      <c r="AC11" s="67">
        <v>337.10336038377807</v>
      </c>
      <c r="AD11" s="67">
        <v>302.62876288971466</v>
      </c>
      <c r="AE11" s="67">
        <v>298.06641118503472</v>
      </c>
      <c r="AF11" s="67">
        <v>272.86427757929147</v>
      </c>
      <c r="AG11" s="67">
        <v>316.23634615450078</v>
      </c>
      <c r="AH11" s="67">
        <v>357.8662587126579</v>
      </c>
      <c r="AI11" s="67">
        <v>358.47162450794661</v>
      </c>
      <c r="AJ11" s="67">
        <v>417.07812379347831</v>
      </c>
      <c r="AK11" s="67">
        <v>509.01170309539219</v>
      </c>
      <c r="AL11" s="67">
        <v>480.07231669113276</v>
      </c>
      <c r="AM11" s="67">
        <v>509.52512672403196</v>
      </c>
      <c r="AN11" s="67">
        <v>525.60858500009147</v>
      </c>
      <c r="AO11" s="67">
        <v>508.54206904889134</v>
      </c>
      <c r="AP11" s="67">
        <v>520.28616569504265</v>
      </c>
      <c r="AQ11" s="67">
        <v>446.34017828037759</v>
      </c>
      <c r="AR11" s="67">
        <v>374.99809813355751</v>
      </c>
      <c r="AS11" s="67">
        <v>332.21140972747332</v>
      </c>
      <c r="AT11" s="67">
        <v>312.76454864894532</v>
      </c>
      <c r="AU11" s="67">
        <v>310.96537897326351</v>
      </c>
      <c r="AV11" s="67">
        <v>306.74218680228449</v>
      </c>
      <c r="AW11" s="67">
        <v>295.79127276203207</v>
      </c>
      <c r="AX11" s="67">
        <v>310.1371959313592</v>
      </c>
      <c r="AY11" s="67">
        <v>303.69382208159368</v>
      </c>
      <c r="AZ11" s="67">
        <v>289.97868163190975</v>
      </c>
      <c r="BA11" s="67">
        <v>303.37561624633929</v>
      </c>
      <c r="BB11" s="67">
        <v>301.32384374838</v>
      </c>
      <c r="BC11" s="67">
        <v>298.93799416909081</v>
      </c>
      <c r="BD11" s="67">
        <v>294.16595473975701</v>
      </c>
      <c r="BE11" s="67">
        <v>322.73457393094674</v>
      </c>
      <c r="BF11" s="67">
        <v>313.41539540139337</v>
      </c>
      <c r="BG11" s="67">
        <v>311.58429239033973</v>
      </c>
      <c r="BH11" s="67">
        <v>307.45896645135156</v>
      </c>
      <c r="BI11" s="67">
        <v>306.43781704373703</v>
      </c>
      <c r="BJ11" s="67">
        <v>310.82510224258903</v>
      </c>
      <c r="BK11" s="67">
        <v>304.31223277255503</v>
      </c>
      <c r="BL11" s="67">
        <v>290.78285544567308</v>
      </c>
      <c r="BM11" s="67">
        <v>304.25188409271863</v>
      </c>
      <c r="BN11" s="67">
        <v>302.13589910820264</v>
      </c>
      <c r="BO11" s="67">
        <v>290.56722350231746</v>
      </c>
      <c r="BP11" s="67">
        <v>294.96494455507792</v>
      </c>
      <c r="BQ11" s="67">
        <v>323.51297677030209</v>
      </c>
      <c r="BR11" s="67">
        <v>293.11060267799257</v>
      </c>
      <c r="BS11" s="67">
        <v>304.49229173340291</v>
      </c>
      <c r="BT11" s="67">
        <v>339.80953925079353</v>
      </c>
      <c r="BU11" s="67">
        <v>392.72769632029195</v>
      </c>
      <c r="BV11" s="67">
        <v>377.42596369364276</v>
      </c>
      <c r="BW11" s="67">
        <v>393.1779037008767</v>
      </c>
      <c r="BX11" s="67">
        <v>402.6953506656925</v>
      </c>
      <c r="BY11" s="67">
        <v>394.85357087284598</v>
      </c>
      <c r="BZ11" s="67">
        <v>400.73985086722115</v>
      </c>
      <c r="CA11" s="67">
        <v>356.87160237539638</v>
      </c>
      <c r="CB11" s="67">
        <v>294.68927026290305</v>
      </c>
      <c r="CC11" s="67">
        <v>284.79285314626242</v>
      </c>
      <c r="CD11" s="67">
        <v>315.35577800336551</v>
      </c>
      <c r="CE11" s="67">
        <v>313.48548114688936</v>
      </c>
      <c r="CF11" s="67">
        <v>314.67340130546103</v>
      </c>
      <c r="CG11" s="67">
        <v>301.9607013514032</v>
      </c>
      <c r="CH11" s="67">
        <v>317.60532967801851</v>
      </c>
      <c r="CI11" s="67">
        <v>311.12299912198904</v>
      </c>
      <c r="CJ11" s="67">
        <v>299.3010508977319</v>
      </c>
      <c r="CK11" s="67">
        <v>311.91400704808746</v>
      </c>
      <c r="CL11" s="67">
        <v>313.64609658480583</v>
      </c>
      <c r="CM11" s="67">
        <v>302.74191188300955</v>
      </c>
      <c r="CN11" s="67">
        <v>297.9216084756236</v>
      </c>
      <c r="CO11" s="67">
        <v>326.81655822236246</v>
      </c>
      <c r="CP11" s="67">
        <v>317.78487757840833</v>
      </c>
      <c r="CQ11" s="67">
        <v>315.33528087983512</v>
      </c>
      <c r="CR11" s="67">
        <v>348.7729568742169</v>
      </c>
      <c r="CS11" s="67">
        <v>337.7051110135256</v>
      </c>
      <c r="CT11" s="67">
        <v>357.91134600906361</v>
      </c>
      <c r="CU11" s="67">
        <v>341.96006195759639</v>
      </c>
      <c r="CV11" s="67">
        <v>338.48896456214965</v>
      </c>
      <c r="CW11" s="67">
        <v>342.48876991694158</v>
      </c>
      <c r="CX11" s="67">
        <v>306.66337768759524</v>
      </c>
      <c r="CY11" s="67">
        <v>304.18729471338656</v>
      </c>
      <c r="CZ11" s="67">
        <v>299.35554693950166</v>
      </c>
      <c r="DA11" s="67">
        <v>327.84849601024717</v>
      </c>
      <c r="DB11" s="67">
        <v>378.98146849532253</v>
      </c>
      <c r="DC11" s="67">
        <v>378.94060215778097</v>
      </c>
      <c r="DD11" s="67">
        <v>444.11973482124051</v>
      </c>
      <c r="DE11" s="67">
        <v>557.00846497369309</v>
      </c>
      <c r="DF11" s="67">
        <v>514.46909626185425</v>
      </c>
      <c r="DG11" s="67">
        <v>547.1181641015545</v>
      </c>
      <c r="DH11" s="67">
        <v>566.60303200616943</v>
      </c>
      <c r="DI11" s="67">
        <v>547.54511592816516</v>
      </c>
      <c r="DJ11" s="67">
        <v>560.78534120353117</v>
      </c>
      <c r="DK11" s="67">
        <v>469.4791145066888</v>
      </c>
      <c r="DL11" s="67">
        <v>399.29284269475966</v>
      </c>
      <c r="DM11" s="67">
        <v>351.56984409227152</v>
      </c>
      <c r="DN11" s="67">
        <v>317.53408264168132</v>
      </c>
      <c r="DO11" s="67">
        <v>328.61025025611258</v>
      </c>
      <c r="DP11" s="67">
        <v>323.46436241197893</v>
      </c>
      <c r="DQ11" s="67">
        <v>312.34310350951785</v>
      </c>
      <c r="DR11" s="67">
        <v>326.5377489408491</v>
      </c>
      <c r="DS11" s="67">
        <v>316.37664368887431</v>
      </c>
      <c r="DT11" s="67">
        <v>304.35401339804866</v>
      </c>
      <c r="DU11" s="67">
        <v>316.08523802573967</v>
      </c>
      <c r="DV11" s="67">
        <v>310.50375279480409</v>
      </c>
      <c r="DW11" s="67">
        <v>307.96215282333588</v>
      </c>
      <c r="DX11" s="67">
        <v>282.68854098355007</v>
      </c>
      <c r="DY11" s="67">
        <v>326.01775859683852</v>
      </c>
      <c r="DZ11" s="67">
        <v>322.55810767765797</v>
      </c>
      <c r="EA11" s="67">
        <v>320.72924898709368</v>
      </c>
      <c r="EB11" s="67">
        <v>317.17537405768485</v>
      </c>
      <c r="EC11" s="67">
        <v>306.02120252273602</v>
      </c>
      <c r="ED11" s="67">
        <v>320.44632510290626</v>
      </c>
      <c r="EE11" s="67">
        <v>313.52588521845234</v>
      </c>
      <c r="EF11" s="67">
        <v>310.16337418309115</v>
      </c>
      <c r="EG11" s="67">
        <v>319.85384171469912</v>
      </c>
      <c r="EH11" s="67">
        <v>312.78621648826032</v>
      </c>
      <c r="EI11" s="67">
        <v>310.20031066846161</v>
      </c>
      <c r="EJ11" s="67">
        <v>305.44029279319574</v>
      </c>
      <c r="EK11" s="67">
        <v>333.8796655719695</v>
      </c>
      <c r="EL11" s="67">
        <v>324.83188874517265</v>
      </c>
      <c r="EM11" s="67">
        <v>323.00932712151274</v>
      </c>
      <c r="EN11" s="67">
        <v>324.74227538806144</v>
      </c>
      <c r="EO11" s="67">
        <v>311.86773319358844</v>
      </c>
      <c r="EP11" s="67">
        <v>330.68513373035631</v>
      </c>
      <c r="EQ11" s="67">
        <v>326.12161784560396</v>
      </c>
      <c r="ER11" s="67">
        <v>325.27621746901372</v>
      </c>
      <c r="ES11" s="67">
        <v>345.37243518268667</v>
      </c>
      <c r="ET11" s="67">
        <v>324.4143568505981</v>
      </c>
      <c r="EU11" s="67">
        <v>313.31332446786433</v>
      </c>
      <c r="EV11" s="67">
        <v>308.5983358468427</v>
      </c>
      <c r="EW11" s="67">
        <v>337.35652810515893</v>
      </c>
      <c r="EX11" s="67">
        <v>373.89366586197877</v>
      </c>
      <c r="EY11" s="67">
        <v>373.53249784831871</v>
      </c>
      <c r="EZ11" s="67">
        <v>432.88937906764124</v>
      </c>
      <c r="FA11" s="67">
        <v>525.09176904687047</v>
      </c>
      <c r="FB11" s="67">
        <v>496.28258102245849</v>
      </c>
      <c r="FC11" s="67">
        <v>525.02852393016053</v>
      </c>
      <c r="FD11" s="67">
        <v>542.92019550977886</v>
      </c>
      <c r="FE11" s="67">
        <v>526.66130412797759</v>
      </c>
      <c r="FF11" s="67">
        <v>538.31100828499609</v>
      </c>
      <c r="FG11" s="67">
        <v>454.86907955748723</v>
      </c>
      <c r="FH11" s="67">
        <v>392.75054825606895</v>
      </c>
      <c r="FI11" s="67">
        <v>349.75899489094672</v>
      </c>
      <c r="FJ11" s="67">
        <v>320.13071051170851</v>
      </c>
      <c r="FK11" s="67">
        <v>328.92149637957266</v>
      </c>
      <c r="FL11" s="67">
        <v>325.66962822315293</v>
      </c>
      <c r="FM11" s="67">
        <v>314.36969452864048</v>
      </c>
      <c r="FN11" s="67">
        <v>328.89428520057646</v>
      </c>
      <c r="FO11" s="67">
        <v>321.70997642034877</v>
      </c>
      <c r="FP11" s="96"/>
      <c r="FQ11" s="96"/>
      <c r="FR11" s="96"/>
      <c r="FS11" s="96"/>
      <c r="FT11" s="96"/>
      <c r="FU11" s="96"/>
      <c r="FV11" s="96"/>
      <c r="FW11" s="96"/>
      <c r="FX11" s="96"/>
      <c r="FY11" s="96"/>
      <c r="FZ11" s="96"/>
      <c r="GA11" s="96"/>
    </row>
    <row r="12" spans="1:195" s="49" customFormat="1">
      <c r="B12" s="46"/>
      <c r="C12" s="57"/>
    </row>
    <row r="13" spans="1:195" s="48" customFormat="1">
      <c r="B13" s="168"/>
      <c r="C13" s="48" t="s">
        <v>56</v>
      </c>
      <c r="D13" s="167">
        <f t="shared" ref="D13:BO13" si="0">D5-D4</f>
        <v>10.307281304401272</v>
      </c>
      <c r="E13" s="167">
        <f t="shared" si="0"/>
        <v>14.225940777012397</v>
      </c>
      <c r="F13" s="167">
        <f t="shared" si="0"/>
        <v>26.530583382573241</v>
      </c>
      <c r="G13" s="167">
        <f t="shared" si="0"/>
        <v>34.100217860824841</v>
      </c>
      <c r="H13" s="167">
        <f t="shared" si="0"/>
        <v>40.823852950427863</v>
      </c>
      <c r="I13" s="167">
        <f t="shared" si="0"/>
        <v>47.761497567266019</v>
      </c>
      <c r="J13" s="167">
        <f t="shared" si="0"/>
        <v>42.8679255666259</v>
      </c>
      <c r="K13" s="167">
        <f t="shared" si="0"/>
        <v>71.373145747427316</v>
      </c>
      <c r="L13" s="167">
        <f t="shared" si="0"/>
        <v>68.676401518246735</v>
      </c>
      <c r="M13" s="167">
        <f t="shared" si="0"/>
        <v>69.343701365446464</v>
      </c>
      <c r="N13" s="167">
        <f t="shared" si="0"/>
        <v>67.638053744306376</v>
      </c>
      <c r="O13" s="167">
        <f t="shared" si="0"/>
        <v>66.410466984984623</v>
      </c>
      <c r="P13" s="167">
        <f t="shared" si="0"/>
        <v>74.470622651491226</v>
      </c>
      <c r="Q13" s="167">
        <f t="shared" si="0"/>
        <v>82.456480245162652</v>
      </c>
      <c r="R13" s="167">
        <f t="shared" si="0"/>
        <v>85.553430853150758</v>
      </c>
      <c r="S13" s="167">
        <f t="shared" si="0"/>
        <v>85.24947965065121</v>
      </c>
      <c r="T13" s="167">
        <f t="shared" si="0"/>
        <v>84.776629622053861</v>
      </c>
      <c r="U13" s="167">
        <f t="shared" si="0"/>
        <v>88.358888826172461</v>
      </c>
      <c r="V13" s="167">
        <f t="shared" si="0"/>
        <v>90.517624494106599</v>
      </c>
      <c r="W13" s="167">
        <f t="shared" si="0"/>
        <v>91.986844480053378</v>
      </c>
      <c r="X13" s="167">
        <f t="shared" si="0"/>
        <v>96.499196497685716</v>
      </c>
      <c r="Y13" s="167">
        <f t="shared" si="0"/>
        <v>99.674687835106965</v>
      </c>
      <c r="Z13" s="167">
        <f t="shared" si="0"/>
        <v>101.84632632226032</v>
      </c>
      <c r="AA13" s="167">
        <f t="shared" si="0"/>
        <v>100.67811933164728</v>
      </c>
      <c r="AB13" s="167">
        <f t="shared" si="0"/>
        <v>106.77290723686576</v>
      </c>
      <c r="AC13" s="167">
        <f t="shared" si="0"/>
        <v>107.86067919478523</v>
      </c>
      <c r="AD13" s="167">
        <f t="shared" si="0"/>
        <v>111.84611202869303</v>
      </c>
      <c r="AE13" s="167">
        <f t="shared" si="0"/>
        <v>119.22290948316504</v>
      </c>
      <c r="AF13" s="167">
        <f t="shared" si="0"/>
        <v>125.4623056896412</v>
      </c>
      <c r="AG13" s="167">
        <f t="shared" si="0"/>
        <v>126.27748939093556</v>
      </c>
      <c r="AH13" s="167">
        <f t="shared" si="0"/>
        <v>123.61173263031719</v>
      </c>
      <c r="AI13" s="167">
        <f t="shared" si="0"/>
        <v>112.88042854903586</v>
      </c>
      <c r="AJ13" s="167">
        <f t="shared" si="0"/>
        <v>104.91292313893223</v>
      </c>
      <c r="AK13" s="167">
        <f t="shared" si="0"/>
        <v>105.6983367295353</v>
      </c>
      <c r="AL13" s="167">
        <f t="shared" si="0"/>
        <v>99.16662163969329</v>
      </c>
      <c r="AM13" s="167">
        <f t="shared" si="0"/>
        <v>87.293824536232705</v>
      </c>
      <c r="AN13" s="167">
        <f t="shared" si="0"/>
        <v>99.908125073235965</v>
      </c>
      <c r="AO13" s="167">
        <f t="shared" si="0"/>
        <v>95.959963431046162</v>
      </c>
      <c r="AP13" s="167">
        <f t="shared" si="0"/>
        <v>91.796829996633164</v>
      </c>
      <c r="AQ13" s="167">
        <f t="shared" si="0"/>
        <v>91.79312859663105</v>
      </c>
      <c r="AR13" s="167">
        <f t="shared" si="0"/>
        <v>87.564076978475327</v>
      </c>
      <c r="AS13" s="167">
        <f t="shared" si="0"/>
        <v>81.282673266338861</v>
      </c>
      <c r="AT13" s="167">
        <f t="shared" si="0"/>
        <v>76.850624583569925</v>
      </c>
      <c r="AU13" s="167">
        <f t="shared" si="0"/>
        <v>72.621513369794457</v>
      </c>
      <c r="AV13" s="167">
        <f t="shared" si="0"/>
        <v>74.898386544111872</v>
      </c>
      <c r="AW13" s="167">
        <f t="shared" si="0"/>
        <v>75.590949799663235</v>
      </c>
      <c r="AX13" s="167">
        <f t="shared" si="0"/>
        <v>74.84544016464497</v>
      </c>
      <c r="AY13" s="167">
        <f t="shared" si="0"/>
        <v>73.927617285298879</v>
      </c>
      <c r="AZ13" s="167">
        <f t="shared" si="0"/>
        <v>85.577656709918301</v>
      </c>
      <c r="BA13" s="167">
        <f t="shared" si="0"/>
        <v>86.854127663468944</v>
      </c>
      <c r="BB13" s="167">
        <f t="shared" si="0"/>
        <v>83.904710616712009</v>
      </c>
      <c r="BC13" s="167">
        <f t="shared" si="0"/>
        <v>93.096100888710225</v>
      </c>
      <c r="BD13" s="167">
        <f t="shared" si="0"/>
        <v>101.14907406758846</v>
      </c>
      <c r="BE13" s="167">
        <f t="shared" si="0"/>
        <v>98.885778403951804</v>
      </c>
      <c r="BF13" s="167">
        <f t="shared" si="0"/>
        <v>104.40062638720428</v>
      </c>
      <c r="BG13" s="167">
        <f t="shared" si="0"/>
        <v>108.4256063943435</v>
      </c>
      <c r="BH13" s="167">
        <f t="shared" si="0"/>
        <v>103.56694455803449</v>
      </c>
      <c r="BI13" s="167">
        <f t="shared" si="0"/>
        <v>108.59664607889817</v>
      </c>
      <c r="BJ13" s="167">
        <f t="shared" si="0"/>
        <v>112.85071662342909</v>
      </c>
      <c r="BK13" s="167">
        <f t="shared" si="0"/>
        <v>115.78016429874901</v>
      </c>
      <c r="BL13" s="167">
        <f t="shared" si="0"/>
        <v>111.24378006802556</v>
      </c>
      <c r="BM13" s="167">
        <f t="shared" si="0"/>
        <v>112.1132472809835</v>
      </c>
      <c r="BN13" s="167">
        <f t="shared" si="0"/>
        <v>113.01427152858207</v>
      </c>
      <c r="BO13" s="167">
        <f t="shared" si="0"/>
        <v>113.99703533578418</v>
      </c>
      <c r="BP13" s="167">
        <f t="shared" ref="BP13:EA13" si="1">BP5-BP4</f>
        <v>114.96919776796187</v>
      </c>
      <c r="BQ13" s="167">
        <f t="shared" si="1"/>
        <v>115.93176313056915</v>
      </c>
      <c r="BR13" s="167">
        <f t="shared" si="1"/>
        <v>117.35244323536017</v>
      </c>
      <c r="BS13" s="167">
        <f t="shared" si="1"/>
        <v>122.1392427830441</v>
      </c>
      <c r="BT13" s="167">
        <f t="shared" si="1"/>
        <v>126.6424593186515</v>
      </c>
      <c r="BU13" s="167">
        <f t="shared" si="1"/>
        <v>128.50709744263315</v>
      </c>
      <c r="BV13" s="167">
        <f t="shared" si="1"/>
        <v>130.36016175323562</v>
      </c>
      <c r="BW13" s="167">
        <f t="shared" si="1"/>
        <v>132.50165685192076</v>
      </c>
      <c r="BX13" s="167">
        <f t="shared" si="1"/>
        <v>140.62188848961932</v>
      </c>
      <c r="BY13" s="167">
        <f t="shared" si="1"/>
        <v>143.02277631996083</v>
      </c>
      <c r="BZ13" s="167">
        <f t="shared" si="1"/>
        <v>147.37110810179695</v>
      </c>
      <c r="CA13" s="167">
        <f t="shared" si="1"/>
        <v>149.82188819088333</v>
      </c>
      <c r="CB13" s="167">
        <f t="shared" si="1"/>
        <v>152.20912088802947</v>
      </c>
      <c r="CC13" s="167">
        <f t="shared" si="1"/>
        <v>154.58481045703957</v>
      </c>
      <c r="CD13" s="167">
        <f t="shared" si="1"/>
        <v>153.07316547886433</v>
      </c>
      <c r="CE13" s="167">
        <f t="shared" si="1"/>
        <v>147.67519013533672</v>
      </c>
      <c r="CF13" s="167">
        <f t="shared" si="1"/>
        <v>144.94568421367717</v>
      </c>
      <c r="CG13" s="167">
        <f t="shared" si="1"/>
        <v>145.76465181806805</v>
      </c>
      <c r="CH13" s="167">
        <f t="shared" si="1"/>
        <v>143.47909702141919</v>
      </c>
      <c r="CI13" s="167">
        <f t="shared" si="1"/>
        <v>138.04502387434752</v>
      </c>
      <c r="CJ13" s="167">
        <f t="shared" si="1"/>
        <v>123.56114308673762</v>
      </c>
      <c r="CK13" s="167">
        <f t="shared" si="1"/>
        <v>121.1303710438965</v>
      </c>
      <c r="CL13" s="167">
        <f t="shared" si="1"/>
        <v>119.08791201721658</v>
      </c>
      <c r="CM13" s="167">
        <f t="shared" si="1"/>
        <v>116.19008611224353</v>
      </c>
      <c r="CN13" s="167">
        <f t="shared" si="1"/>
        <v>116.73738561857601</v>
      </c>
      <c r="CO13" s="167">
        <f t="shared" si="1"/>
        <v>119.07339692933965</v>
      </c>
      <c r="CP13" s="167">
        <f t="shared" si="1"/>
        <v>118.16145242688458</v>
      </c>
      <c r="CQ13" s="167">
        <f t="shared" si="1"/>
        <v>118.0565576619282</v>
      </c>
      <c r="CR13" s="167">
        <f t="shared" si="1"/>
        <v>114.96817917016517</v>
      </c>
      <c r="CS13" s="167">
        <f t="shared" si="1"/>
        <v>114.96232055074631</v>
      </c>
      <c r="CT13" s="167">
        <f t="shared" si="1"/>
        <v>111.11498550947044</v>
      </c>
      <c r="CU13" s="167">
        <f t="shared" si="1"/>
        <v>106.16417796365738</v>
      </c>
      <c r="CV13" s="167">
        <f t="shared" si="1"/>
        <v>106.90082024841627</v>
      </c>
      <c r="CW13" s="167">
        <f t="shared" si="1"/>
        <v>106.13964946213036</v>
      </c>
      <c r="CX13" s="167">
        <f t="shared" si="1"/>
        <v>105.37201654161004</v>
      </c>
      <c r="CY13" s="167">
        <f t="shared" si="1"/>
        <v>104.61092480017146</v>
      </c>
      <c r="CZ13" s="167">
        <f t="shared" si="1"/>
        <v>103.84437767386703</v>
      </c>
      <c r="DA13" s="167">
        <f t="shared" si="1"/>
        <v>103.08237856323365</v>
      </c>
      <c r="DB13" s="167">
        <f t="shared" si="1"/>
        <v>105.43003909322226</v>
      </c>
      <c r="DC13" s="167">
        <f t="shared" si="1"/>
        <v>104.45536260392873</v>
      </c>
      <c r="DD13" s="167">
        <f t="shared" si="1"/>
        <v>108.87824416090666</v>
      </c>
      <c r="DE13" s="167">
        <f t="shared" si="1"/>
        <v>107.09768705176509</v>
      </c>
      <c r="DF13" s="167">
        <f t="shared" si="1"/>
        <v>111.9636945236407</v>
      </c>
      <c r="DG13" s="167">
        <f t="shared" si="1"/>
        <v>111.94726980785606</v>
      </c>
      <c r="DH13" s="167">
        <f t="shared" si="1"/>
        <v>157.69681019114694</v>
      </c>
      <c r="DI13" s="167">
        <f t="shared" si="1"/>
        <v>157.85419354075714</v>
      </c>
      <c r="DJ13" s="167">
        <f t="shared" si="1"/>
        <v>158.01157689243541</v>
      </c>
      <c r="DK13" s="167">
        <f t="shared" si="1"/>
        <v>158.16896024309824</v>
      </c>
      <c r="DL13" s="167">
        <f t="shared" si="1"/>
        <v>158.32634359480335</v>
      </c>
      <c r="DM13" s="167">
        <f t="shared" si="1"/>
        <v>158.4837269456508</v>
      </c>
      <c r="DN13" s="167">
        <f t="shared" si="1"/>
        <v>158.52073376831822</v>
      </c>
      <c r="DO13" s="167">
        <f t="shared" si="1"/>
        <v>158.43736406117694</v>
      </c>
      <c r="DP13" s="167">
        <f t="shared" si="1"/>
        <v>158.35399435340776</v>
      </c>
      <c r="DQ13" s="167">
        <f t="shared" si="1"/>
        <v>158.2706246469437</v>
      </c>
      <c r="DR13" s="167">
        <f t="shared" si="1"/>
        <v>158.18725493912166</v>
      </c>
      <c r="DS13" s="167">
        <f t="shared" si="1"/>
        <v>158.10388523278164</v>
      </c>
      <c r="DT13" s="167">
        <f t="shared" si="1"/>
        <v>158.02051551397926</v>
      </c>
      <c r="DU13" s="167">
        <f t="shared" si="1"/>
        <v>157.93714580691392</v>
      </c>
      <c r="DV13" s="167">
        <f t="shared" si="1"/>
        <v>157.85377609966952</v>
      </c>
      <c r="DW13" s="167">
        <f t="shared" si="1"/>
        <v>157.77040639237089</v>
      </c>
      <c r="DX13" s="167">
        <f t="shared" si="1"/>
        <v>157.68703668542935</v>
      </c>
      <c r="DY13" s="167">
        <f t="shared" si="1"/>
        <v>157.60366697808684</v>
      </c>
      <c r="DZ13" s="167">
        <f t="shared" si="1"/>
        <v>157.41702960269288</v>
      </c>
      <c r="EA13" s="167">
        <f t="shared" si="1"/>
        <v>157.12712455836436</v>
      </c>
      <c r="EB13" s="167">
        <f t="shared" ref="EB13:FO13" si="2">EB5-EB4</f>
        <v>156.83721951383177</v>
      </c>
      <c r="EC13" s="167">
        <f t="shared" si="2"/>
        <v>156.54731447190204</v>
      </c>
      <c r="ED13" s="167">
        <f t="shared" si="2"/>
        <v>156.25740944323172</v>
      </c>
      <c r="EE13" s="167">
        <f t="shared" si="2"/>
        <v>155.96750446746432</v>
      </c>
      <c r="EF13" s="167">
        <f t="shared" si="2"/>
        <v>155.60949473890105</v>
      </c>
      <c r="EG13" s="167">
        <f t="shared" si="2"/>
        <v>155.33774281137437</v>
      </c>
      <c r="EH13" s="167">
        <f t="shared" si="2"/>
        <v>155.0659908851303</v>
      </c>
      <c r="EI13" s="167">
        <f t="shared" si="2"/>
        <v>154.79423895779905</v>
      </c>
      <c r="EJ13" s="167">
        <f t="shared" si="2"/>
        <v>154.52248703141197</v>
      </c>
      <c r="EK13" s="167">
        <f t="shared" si="2"/>
        <v>154.25073510402081</v>
      </c>
      <c r="EL13" s="167">
        <f t="shared" si="2"/>
        <v>153.94273622919036</v>
      </c>
      <c r="EM13" s="167">
        <f t="shared" si="2"/>
        <v>153.59849040525626</v>
      </c>
      <c r="EN13" s="167">
        <f t="shared" si="2"/>
        <v>153.25424458065504</v>
      </c>
      <c r="EO13" s="167">
        <f t="shared" si="2"/>
        <v>152.90999875742091</v>
      </c>
      <c r="EP13" s="167">
        <f t="shared" si="2"/>
        <v>152.56575293275728</v>
      </c>
      <c r="EQ13" s="167">
        <f t="shared" si="2"/>
        <v>152.22150710963649</v>
      </c>
      <c r="ER13" s="167">
        <f t="shared" si="2"/>
        <v>151.87726128292684</v>
      </c>
      <c r="ES13" s="167">
        <f t="shared" si="2"/>
        <v>151.5330154581286</v>
      </c>
      <c r="ET13" s="167">
        <f t="shared" si="2"/>
        <v>151.18876963499065</v>
      </c>
      <c r="EU13" s="167">
        <f t="shared" si="2"/>
        <v>150.84452381054928</v>
      </c>
      <c r="EV13" s="167">
        <f t="shared" si="2"/>
        <v>150.50027798709721</v>
      </c>
      <c r="EW13" s="167">
        <f t="shared" si="2"/>
        <v>150.15603216259888</v>
      </c>
      <c r="EX13" s="167">
        <f t="shared" si="2"/>
        <v>149.76473799817688</v>
      </c>
      <c r="EY13" s="167">
        <f t="shared" si="2"/>
        <v>149.32639549212251</v>
      </c>
      <c r="EZ13" s="167">
        <f t="shared" si="2"/>
        <v>148.88805298537932</v>
      </c>
      <c r="FA13" s="167">
        <f t="shared" si="2"/>
        <v>148.44971048005129</v>
      </c>
      <c r="FB13" s="167">
        <f t="shared" si="2"/>
        <v>148.01136797324068</v>
      </c>
      <c r="FC13" s="167">
        <f t="shared" si="2"/>
        <v>147.57302546803703</v>
      </c>
      <c r="FD13" s="167">
        <f t="shared" si="2"/>
        <v>147.13468295902192</v>
      </c>
      <c r="FE13" s="167">
        <f t="shared" si="2"/>
        <v>146.69634045209557</v>
      </c>
      <c r="FF13" s="167">
        <f t="shared" si="2"/>
        <v>146.25799794683633</v>
      </c>
      <c r="FG13" s="167">
        <f t="shared" si="2"/>
        <v>145.81965544025934</v>
      </c>
      <c r="FH13" s="167">
        <f t="shared" si="2"/>
        <v>145.38131293469962</v>
      </c>
      <c r="FI13" s="167">
        <f t="shared" si="2"/>
        <v>144.9429704280609</v>
      </c>
      <c r="FJ13" s="167">
        <f t="shared" si="2"/>
        <v>144.48678248620627</v>
      </c>
      <c r="FK13" s="167">
        <f t="shared" si="2"/>
        <v>144.01274910736254</v>
      </c>
      <c r="FL13" s="167">
        <f t="shared" si="2"/>
        <v>143.53871572780724</v>
      </c>
      <c r="FM13" s="167">
        <f t="shared" si="2"/>
        <v>143.0646823497101</v>
      </c>
      <c r="FN13" s="167">
        <f t="shared" si="2"/>
        <v>142.59064897008727</v>
      </c>
      <c r="FO13" s="167">
        <f t="shared" si="2"/>
        <v>142.11661559211245</v>
      </c>
      <c r="FP13" s="167"/>
      <c r="FQ13" s="167"/>
      <c r="FR13" s="167"/>
      <c r="FS13" s="167"/>
      <c r="FT13" s="167"/>
      <c r="FU13" s="167"/>
      <c r="FV13" s="167"/>
      <c r="FW13" s="167"/>
      <c r="FX13" s="167"/>
      <c r="FY13" s="167"/>
      <c r="FZ13" s="167"/>
      <c r="GA13" s="167"/>
      <c r="GB13" s="167"/>
      <c r="GC13" s="167"/>
      <c r="GD13" s="167"/>
      <c r="GE13" s="167"/>
      <c r="GF13" s="167"/>
      <c r="GG13" s="167"/>
      <c r="GH13" s="167"/>
      <c r="GI13" s="167"/>
      <c r="GJ13" s="167"/>
      <c r="GK13" s="167"/>
      <c r="GL13" s="167"/>
      <c r="GM13" s="167"/>
    </row>
    <row r="14" spans="1:195" s="48" customFormat="1">
      <c r="B14" s="168"/>
      <c r="C14" s="48" t="s">
        <v>55</v>
      </c>
      <c r="D14" s="167">
        <f t="shared" ref="D14:BO14" si="3">D6-D5</f>
        <v>5.525180313270539E-11</v>
      </c>
      <c r="E14" s="167">
        <f t="shared" si="3"/>
        <v>5.9458216128405184E-11</v>
      </c>
      <c r="F14" s="167">
        <f t="shared" si="3"/>
        <v>5.1045390137005597E-11</v>
      </c>
      <c r="G14" s="167">
        <f t="shared" si="3"/>
        <v>4.6838977141305804E-11</v>
      </c>
      <c r="H14" s="167">
        <f t="shared" si="3"/>
        <v>4.2973624658770859E-11</v>
      </c>
      <c r="I14" s="167">
        <f t="shared" si="3"/>
        <v>4.0131453715730458E-11</v>
      </c>
      <c r="J14" s="167">
        <f t="shared" si="3"/>
        <v>5.6161297834478319E-11</v>
      </c>
      <c r="K14" s="167">
        <f t="shared" si="3"/>
        <v>2.3834445528336801E-8</v>
      </c>
      <c r="L14" s="167">
        <f t="shared" si="3"/>
        <v>7.8285516187412441</v>
      </c>
      <c r="M14" s="167">
        <f t="shared" si="3"/>
        <v>18.878874960832377</v>
      </c>
      <c r="N14" s="167">
        <f t="shared" si="3"/>
        <v>30.61537519121066</v>
      </c>
      <c r="O14" s="167">
        <f t="shared" si="3"/>
        <v>41.665698533269392</v>
      </c>
      <c r="P14" s="167">
        <f t="shared" si="3"/>
        <v>63.694852088480616</v>
      </c>
      <c r="Q14" s="167">
        <f t="shared" si="3"/>
        <v>75.088263874586573</v>
      </c>
      <c r="R14" s="167">
        <f t="shared" si="3"/>
        <v>86.481675660794394</v>
      </c>
      <c r="S14" s="167">
        <f t="shared" si="3"/>
        <v>97.875087447012447</v>
      </c>
      <c r="T14" s="167">
        <f t="shared" si="3"/>
        <v>109.26849923321606</v>
      </c>
      <c r="U14" s="167">
        <f t="shared" si="3"/>
        <v>120.66191101941502</v>
      </c>
      <c r="V14" s="167">
        <f t="shared" si="3"/>
        <v>123.10184042354297</v>
      </c>
      <c r="W14" s="167">
        <f t="shared" si="3"/>
        <v>116.58828744557604</v>
      </c>
      <c r="X14" s="167">
        <f t="shared" si="3"/>
        <v>110.07473446760605</v>
      </c>
      <c r="Y14" s="167">
        <f t="shared" si="3"/>
        <v>103.56118148962503</v>
      </c>
      <c r="Z14" s="167">
        <f t="shared" si="3"/>
        <v>97.047628511656512</v>
      </c>
      <c r="AA14" s="167">
        <f t="shared" si="3"/>
        <v>90.534075533699479</v>
      </c>
      <c r="AB14" s="167">
        <f t="shared" si="3"/>
        <v>112.35197232886469</v>
      </c>
      <c r="AC14" s="167">
        <f t="shared" si="3"/>
        <v>111.82220516026064</v>
      </c>
      <c r="AD14" s="167">
        <f t="shared" si="3"/>
        <v>111.2924380072476</v>
      </c>
      <c r="AE14" s="167">
        <f t="shared" si="3"/>
        <v>110.76267085366226</v>
      </c>
      <c r="AF14" s="167">
        <f t="shared" si="3"/>
        <v>110.23290370164136</v>
      </c>
      <c r="AG14" s="167">
        <f t="shared" si="3"/>
        <v>109.70313654996392</v>
      </c>
      <c r="AH14" s="167">
        <f t="shared" si="3"/>
        <v>105.92696781138318</v>
      </c>
      <c r="AI14" s="167">
        <f t="shared" si="3"/>
        <v>156.90439748608958</v>
      </c>
      <c r="AJ14" s="167">
        <f t="shared" si="3"/>
        <v>149.88182716086658</v>
      </c>
      <c r="AK14" s="167">
        <f t="shared" si="3"/>
        <v>142.85925683553376</v>
      </c>
      <c r="AL14" s="167">
        <f t="shared" si="3"/>
        <v>135.83668651035498</v>
      </c>
      <c r="AM14" s="167">
        <f t="shared" si="3"/>
        <v>128.81411618531911</v>
      </c>
      <c r="AN14" s="167">
        <f t="shared" si="3"/>
        <v>104.15387489566274</v>
      </c>
      <c r="AO14" s="167">
        <f t="shared" si="3"/>
        <v>101.83258306510493</v>
      </c>
      <c r="AP14" s="167">
        <f t="shared" si="3"/>
        <v>99.51129123416365</v>
      </c>
      <c r="AQ14" s="167">
        <f t="shared" si="3"/>
        <v>97.189999403486922</v>
      </c>
      <c r="AR14" s="167">
        <f t="shared" si="3"/>
        <v>94.86870757251279</v>
      </c>
      <c r="AS14" s="167">
        <f t="shared" si="3"/>
        <v>92.547415741830946</v>
      </c>
      <c r="AT14" s="167">
        <f t="shared" si="3"/>
        <v>89.759815850900736</v>
      </c>
      <c r="AU14" s="167">
        <f t="shared" si="3"/>
        <v>86.505907900428952</v>
      </c>
      <c r="AV14" s="167">
        <f t="shared" si="3"/>
        <v>83.251999950463073</v>
      </c>
      <c r="AW14" s="167">
        <f t="shared" si="3"/>
        <v>79.998092002995804</v>
      </c>
      <c r="AX14" s="167">
        <f t="shared" si="3"/>
        <v>76.744184057004645</v>
      </c>
      <c r="AY14" s="167">
        <f t="shared" si="3"/>
        <v>73.490276124603156</v>
      </c>
      <c r="AZ14" s="167">
        <f t="shared" si="3"/>
        <v>81.640132979939153</v>
      </c>
      <c r="BA14" s="167">
        <f t="shared" si="3"/>
        <v>86.629975022563031</v>
      </c>
      <c r="BB14" s="167">
        <f t="shared" si="3"/>
        <v>91.619817065296957</v>
      </c>
      <c r="BC14" s="167">
        <f t="shared" si="3"/>
        <v>96.609659108053847</v>
      </c>
      <c r="BD14" s="167">
        <f t="shared" si="3"/>
        <v>101.59950115080846</v>
      </c>
      <c r="BE14" s="167">
        <f t="shared" si="3"/>
        <v>106.58934319356786</v>
      </c>
      <c r="BF14" s="167">
        <f t="shared" si="3"/>
        <v>123.91935084426837</v>
      </c>
      <c r="BG14" s="167">
        <f t="shared" si="3"/>
        <v>153.58952410281643</v>
      </c>
      <c r="BH14" s="167">
        <f t="shared" si="3"/>
        <v>183.25969736136494</v>
      </c>
      <c r="BI14" s="167">
        <f t="shared" si="3"/>
        <v>212.92987061999406</v>
      </c>
      <c r="BJ14" s="167">
        <f t="shared" si="3"/>
        <v>242.60004387854303</v>
      </c>
      <c r="BK14" s="167">
        <f t="shared" si="3"/>
        <v>272.27021713709098</v>
      </c>
      <c r="BL14" s="167">
        <f t="shared" si="3"/>
        <v>305.76179941689179</v>
      </c>
      <c r="BM14" s="167">
        <f t="shared" si="3"/>
        <v>336.2391000452543</v>
      </c>
      <c r="BN14" s="167">
        <f t="shared" si="3"/>
        <v>366.71640067766793</v>
      </c>
      <c r="BO14" s="167">
        <f t="shared" si="3"/>
        <v>397.19370131047117</v>
      </c>
      <c r="BP14" s="167">
        <f t="shared" ref="BP14:EA14" si="4">BP6-BP5</f>
        <v>427.67100194345585</v>
      </c>
      <c r="BQ14" s="167">
        <f t="shared" si="4"/>
        <v>458.14830257652727</v>
      </c>
      <c r="BR14" s="167">
        <f t="shared" si="4"/>
        <v>472.60240305941079</v>
      </c>
      <c r="BS14" s="167">
        <f t="shared" si="4"/>
        <v>471.03330339208424</v>
      </c>
      <c r="BT14" s="167">
        <f t="shared" si="4"/>
        <v>469.4642037247761</v>
      </c>
      <c r="BU14" s="167">
        <f t="shared" si="4"/>
        <v>467.89510405742567</v>
      </c>
      <c r="BV14" s="167">
        <f t="shared" si="4"/>
        <v>466.32600439011958</v>
      </c>
      <c r="BW14" s="167">
        <f t="shared" si="4"/>
        <v>464.75690472277256</v>
      </c>
      <c r="BX14" s="167">
        <f t="shared" si="4"/>
        <v>509.93882813207358</v>
      </c>
      <c r="BY14" s="167">
        <f t="shared" si="4"/>
        <v>518.24429195316156</v>
      </c>
      <c r="BZ14" s="167">
        <f t="shared" si="4"/>
        <v>526.54975582555903</v>
      </c>
      <c r="CA14" s="167">
        <f t="shared" si="4"/>
        <v>534.85521970028628</v>
      </c>
      <c r="CB14" s="167">
        <f t="shared" si="4"/>
        <v>543.16068357850668</v>
      </c>
      <c r="CC14" s="167">
        <f t="shared" si="4"/>
        <v>551.46614745774878</v>
      </c>
      <c r="CD14" s="167">
        <f t="shared" si="4"/>
        <v>569.89359005269193</v>
      </c>
      <c r="CE14" s="167">
        <f t="shared" si="4"/>
        <v>598.44301136377499</v>
      </c>
      <c r="CF14" s="167">
        <f t="shared" si="4"/>
        <v>626.99243267514998</v>
      </c>
      <c r="CG14" s="167">
        <f t="shared" si="4"/>
        <v>655.541853986148</v>
      </c>
      <c r="CH14" s="167">
        <f t="shared" si="4"/>
        <v>684.09127529753005</v>
      </c>
      <c r="CI14" s="167">
        <f t="shared" si="4"/>
        <v>712.64069660841301</v>
      </c>
      <c r="CJ14" s="167">
        <f t="shared" si="4"/>
        <v>741.19011792726997</v>
      </c>
      <c r="CK14" s="167">
        <f t="shared" si="4"/>
        <v>769.73953923820807</v>
      </c>
      <c r="CL14" s="167">
        <f t="shared" si="4"/>
        <v>798.28896054931806</v>
      </c>
      <c r="CM14" s="167">
        <f t="shared" si="4"/>
        <v>826.83838186046501</v>
      </c>
      <c r="CN14" s="167">
        <f t="shared" si="4"/>
        <v>855.38780317158205</v>
      </c>
      <c r="CO14" s="167">
        <f t="shared" si="4"/>
        <v>883.93722448268795</v>
      </c>
      <c r="CP14" s="167">
        <f t="shared" si="4"/>
        <v>892.51771690402802</v>
      </c>
      <c r="CQ14" s="167">
        <f t="shared" si="4"/>
        <v>881.12928043552699</v>
      </c>
      <c r="CR14" s="167">
        <f t="shared" si="4"/>
        <v>869.74084396702199</v>
      </c>
      <c r="CS14" s="167">
        <f t="shared" si="4"/>
        <v>858.352407498498</v>
      </c>
      <c r="CT14" s="167">
        <f t="shared" si="4"/>
        <v>846.96397102999208</v>
      </c>
      <c r="CU14" s="167">
        <f t="shared" si="4"/>
        <v>835.57553456149913</v>
      </c>
      <c r="CV14" s="167">
        <f t="shared" si="4"/>
        <v>824.1870980930039</v>
      </c>
      <c r="CW14" s="167">
        <f t="shared" si="4"/>
        <v>812.79866162447911</v>
      </c>
      <c r="CX14" s="167">
        <f t="shared" si="4"/>
        <v>801.41022515600707</v>
      </c>
      <c r="CY14" s="167">
        <f t="shared" si="4"/>
        <v>790.02178868746796</v>
      </c>
      <c r="CZ14" s="167">
        <f t="shared" si="4"/>
        <v>778.63335221898092</v>
      </c>
      <c r="DA14" s="167">
        <f t="shared" si="4"/>
        <v>767.24491575047102</v>
      </c>
      <c r="DB14" s="167">
        <f t="shared" si="4"/>
        <v>759.15225102656007</v>
      </c>
      <c r="DC14" s="167">
        <f t="shared" si="4"/>
        <v>754.35535804725305</v>
      </c>
      <c r="DD14" s="167">
        <f t="shared" si="4"/>
        <v>749.558465067935</v>
      </c>
      <c r="DE14" s="167">
        <f t="shared" si="4"/>
        <v>744.76157208862901</v>
      </c>
      <c r="DF14" s="167">
        <f t="shared" si="4"/>
        <v>739.96467910931096</v>
      </c>
      <c r="DG14" s="167">
        <f t="shared" si="4"/>
        <v>735.167786130016</v>
      </c>
      <c r="DH14" s="167">
        <f t="shared" si="4"/>
        <v>730.37089315069602</v>
      </c>
      <c r="DI14" s="167">
        <f t="shared" si="4"/>
        <v>725.57400017135899</v>
      </c>
      <c r="DJ14" s="167">
        <f t="shared" si="4"/>
        <v>720.77710719208494</v>
      </c>
      <c r="DK14" s="167">
        <f t="shared" si="4"/>
        <v>715.98021421275394</v>
      </c>
      <c r="DL14" s="167">
        <f t="shared" si="4"/>
        <v>711.18332123346045</v>
      </c>
      <c r="DM14" s="167">
        <f t="shared" si="4"/>
        <v>706.38642825414354</v>
      </c>
      <c r="DN14" s="167">
        <f t="shared" si="4"/>
        <v>701.76830355711161</v>
      </c>
      <c r="DO14" s="167">
        <f t="shared" si="4"/>
        <v>697.32894714236022</v>
      </c>
      <c r="DP14" s="167">
        <f t="shared" si="4"/>
        <v>692.88959072759587</v>
      </c>
      <c r="DQ14" s="167">
        <f t="shared" si="4"/>
        <v>688.45023431284199</v>
      </c>
      <c r="DR14" s="167">
        <f t="shared" si="4"/>
        <v>684.01087789807866</v>
      </c>
      <c r="DS14" s="167">
        <f t="shared" si="4"/>
        <v>679.57152148333716</v>
      </c>
      <c r="DT14" s="167">
        <f t="shared" si="4"/>
        <v>675.13216506856975</v>
      </c>
      <c r="DU14" s="167">
        <f t="shared" si="4"/>
        <v>670.6928086537888</v>
      </c>
      <c r="DV14" s="167">
        <f t="shared" si="4"/>
        <v>666.25345223906481</v>
      </c>
      <c r="DW14" s="167">
        <f t="shared" si="4"/>
        <v>661.81409582428932</v>
      </c>
      <c r="DX14" s="167">
        <f t="shared" si="4"/>
        <v>657.37473940954862</v>
      </c>
      <c r="DY14" s="167">
        <f t="shared" si="4"/>
        <v>652.9353829947845</v>
      </c>
      <c r="DZ14" s="167">
        <f t="shared" si="4"/>
        <v>649.02701190517007</v>
      </c>
      <c r="EA14" s="167">
        <f t="shared" si="4"/>
        <v>645.64962614069373</v>
      </c>
      <c r="EB14" s="167">
        <f t="shared" ref="EB14:FO14" si="5">EB6-EB5</f>
        <v>642.27224037620658</v>
      </c>
      <c r="EC14" s="167">
        <f t="shared" si="5"/>
        <v>638.89485461173149</v>
      </c>
      <c r="ED14" s="167">
        <f t="shared" si="5"/>
        <v>635.5174688472456</v>
      </c>
      <c r="EE14" s="167">
        <f t="shared" si="5"/>
        <v>632.14008308277903</v>
      </c>
      <c r="EF14" s="167">
        <f t="shared" si="5"/>
        <v>709.95686598839916</v>
      </c>
      <c r="EG14" s="167">
        <f t="shared" si="5"/>
        <v>723.72899573200118</v>
      </c>
      <c r="EH14" s="167">
        <f t="shared" si="5"/>
        <v>737.50112592126811</v>
      </c>
      <c r="EI14" s="167">
        <f t="shared" si="5"/>
        <v>751.27325612903269</v>
      </c>
      <c r="EJ14" s="167">
        <f t="shared" si="5"/>
        <v>765.04538636532618</v>
      </c>
      <c r="EK14" s="167">
        <f t="shared" si="5"/>
        <v>778.81751660973987</v>
      </c>
      <c r="EL14" s="167">
        <f t="shared" si="5"/>
        <v>782.75040825000201</v>
      </c>
      <c r="EM14" s="167">
        <f t="shared" si="5"/>
        <v>776.8440612909377</v>
      </c>
      <c r="EN14" s="167">
        <f t="shared" si="5"/>
        <v>770.93771433357654</v>
      </c>
      <c r="EO14" s="167">
        <f t="shared" si="5"/>
        <v>765.03136737265709</v>
      </c>
      <c r="EP14" s="167">
        <f t="shared" si="5"/>
        <v>759.12502041532707</v>
      </c>
      <c r="EQ14" s="167">
        <f t="shared" si="5"/>
        <v>753.21867345441774</v>
      </c>
      <c r="ER14" s="167">
        <f t="shared" si="5"/>
        <v>747.31232655842825</v>
      </c>
      <c r="ES14" s="167">
        <f t="shared" si="5"/>
        <v>741.40597959471393</v>
      </c>
      <c r="ET14" s="167">
        <f t="shared" si="5"/>
        <v>735.4996326445679</v>
      </c>
      <c r="EU14" s="167">
        <f t="shared" si="5"/>
        <v>729.59328568420278</v>
      </c>
      <c r="EV14" s="167">
        <f t="shared" si="5"/>
        <v>723.68693873297741</v>
      </c>
      <c r="EW14" s="167">
        <f t="shared" si="5"/>
        <v>717.78059177232456</v>
      </c>
      <c r="EX14" s="167">
        <f t="shared" si="5"/>
        <v>719.99172591689762</v>
      </c>
      <c r="EY14" s="167">
        <f t="shared" si="5"/>
        <v>730.32034115593694</v>
      </c>
      <c r="EZ14" s="167">
        <f t="shared" si="5"/>
        <v>740.64895640012071</v>
      </c>
      <c r="FA14" s="167">
        <f t="shared" si="5"/>
        <v>750.97757164844529</v>
      </c>
      <c r="FB14" s="167">
        <f t="shared" si="5"/>
        <v>761.30618689535913</v>
      </c>
      <c r="FC14" s="167">
        <f t="shared" si="5"/>
        <v>771.63480214317246</v>
      </c>
      <c r="FD14" s="167">
        <f t="shared" si="5"/>
        <v>781.96341742276877</v>
      </c>
      <c r="FE14" s="167">
        <f t="shared" si="5"/>
        <v>792.29203265345086</v>
      </c>
      <c r="FF14" s="167">
        <f t="shared" si="5"/>
        <v>802.62064790615193</v>
      </c>
      <c r="FG14" s="167">
        <f t="shared" si="5"/>
        <v>812.94926314986935</v>
      </c>
      <c r="FH14" s="167">
        <f t="shared" si="5"/>
        <v>823.27787839834957</v>
      </c>
      <c r="FI14" s="167">
        <f t="shared" si="5"/>
        <v>833.60649364471567</v>
      </c>
      <c r="FJ14" s="167">
        <f t="shared" si="5"/>
        <v>835.57214041435168</v>
      </c>
      <c r="FK14" s="167">
        <f t="shared" si="5"/>
        <v>829.17481870378697</v>
      </c>
      <c r="FL14" s="167">
        <f t="shared" si="5"/>
        <v>822.77749699214064</v>
      </c>
      <c r="FM14" s="167">
        <f t="shared" si="5"/>
        <v>816.38017528274611</v>
      </c>
      <c r="FN14" s="167">
        <f t="shared" si="5"/>
        <v>809.9828535710368</v>
      </c>
      <c r="FO14" s="167">
        <f t="shared" si="5"/>
        <v>803.58553186194285</v>
      </c>
      <c r="FP14" s="167"/>
      <c r="FQ14" s="167"/>
      <c r="FR14" s="167"/>
      <c r="FS14" s="167"/>
      <c r="FT14" s="167"/>
      <c r="FU14" s="167"/>
      <c r="FV14" s="167"/>
      <c r="FW14" s="167"/>
      <c r="FX14" s="167"/>
      <c r="FY14" s="167"/>
      <c r="FZ14" s="167"/>
      <c r="GA14" s="167"/>
      <c r="GB14" s="167"/>
      <c r="GC14" s="167"/>
      <c r="GD14" s="167"/>
      <c r="GE14" s="167"/>
      <c r="GF14" s="167"/>
      <c r="GG14" s="167"/>
      <c r="GH14" s="167"/>
      <c r="GI14" s="167"/>
      <c r="GJ14" s="167"/>
      <c r="GK14" s="167"/>
      <c r="GL14" s="167"/>
      <c r="GM14" s="167"/>
    </row>
    <row r="15" spans="1:195" s="48" customFormat="1">
      <c r="U15" s="169"/>
    </row>
    <row r="16" spans="1:195" s="49" customFormat="1"/>
    <row r="17" s="49" customFormat="1"/>
    <row r="18" s="49" customFormat="1"/>
    <row r="19" s="49" customFormat="1"/>
    <row r="20" s="49" customFormat="1"/>
    <row r="21" s="49" customFormat="1"/>
    <row r="22" s="49" customFormat="1"/>
  </sheetData>
  <phoneticPr fontId="4" type="noConversion"/>
  <pageMargins left="0.7" right="0.7" top="0.75" bottom="0.75" header="0.3" footer="0.3"/>
  <pageSetup orientation="portrait" r:id="rId1"/>
  <customProperties>
    <customPr name="GU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1F36B-8B96-4EBE-B57E-37933C6D4F71}">
  <dimension ref="A1:GM16"/>
  <sheetViews>
    <sheetView zoomScale="60" zoomScaleNormal="60" workbookViewId="0">
      <selection activeCell="X41" sqref="X41"/>
    </sheetView>
  </sheetViews>
  <sheetFormatPr baseColWidth="10" defaultColWidth="11.5" defaultRowHeight="15"/>
  <cols>
    <col min="1" max="1" width="11.5" style="6"/>
    <col min="2" max="2" width="9.83203125" style="6" customWidth="1"/>
    <col min="3" max="3" width="38.6640625" style="6" bestFit="1" customWidth="1"/>
    <col min="4" max="4" width="10.6640625" style="6" bestFit="1" customWidth="1"/>
    <col min="5" max="5" width="10.5" style="6" bestFit="1" customWidth="1"/>
    <col min="6" max="16384" width="11.5" style="6"/>
  </cols>
  <sheetData>
    <row r="1" spans="1:195" ht="30" customHeight="1">
      <c r="A1" s="25" t="s">
        <v>19</v>
      </c>
      <c r="B1" s="31"/>
      <c r="C1" s="31" t="s">
        <v>556</v>
      </c>
      <c r="D1" s="31"/>
      <c r="E1" s="31"/>
    </row>
    <row r="3" spans="1:195" ht="21" customHeight="1">
      <c r="B3" s="31"/>
      <c r="C3" s="26" t="s">
        <v>57</v>
      </c>
      <c r="D3" s="56">
        <v>45658</v>
      </c>
      <c r="E3" s="56">
        <v>45689</v>
      </c>
      <c r="F3" s="56">
        <v>45717</v>
      </c>
      <c r="G3" s="56">
        <v>45748</v>
      </c>
      <c r="H3" s="56">
        <v>45778</v>
      </c>
      <c r="I3" s="56">
        <v>45809</v>
      </c>
      <c r="J3" s="56">
        <v>45839</v>
      </c>
      <c r="K3" s="56">
        <v>45870</v>
      </c>
      <c r="L3" s="56">
        <v>45901</v>
      </c>
      <c r="M3" s="56">
        <v>45931</v>
      </c>
      <c r="N3" s="56">
        <v>45962</v>
      </c>
      <c r="O3" s="56">
        <v>45992</v>
      </c>
      <c r="P3" s="56">
        <v>46023</v>
      </c>
      <c r="Q3" s="56">
        <v>46054</v>
      </c>
      <c r="R3" s="56">
        <v>46082</v>
      </c>
      <c r="S3" s="56">
        <v>46113</v>
      </c>
      <c r="T3" s="56">
        <v>46143</v>
      </c>
      <c r="U3" s="56">
        <v>46174</v>
      </c>
      <c r="V3" s="56">
        <v>46204</v>
      </c>
      <c r="W3" s="56">
        <v>46235</v>
      </c>
      <c r="X3" s="56">
        <v>46266</v>
      </c>
      <c r="Y3" s="56">
        <v>46296</v>
      </c>
      <c r="Z3" s="56">
        <v>46327</v>
      </c>
      <c r="AA3" s="56">
        <v>46357</v>
      </c>
      <c r="AB3" s="56">
        <v>46388</v>
      </c>
      <c r="AC3" s="56">
        <v>46419</v>
      </c>
      <c r="AD3" s="56">
        <v>46447</v>
      </c>
      <c r="AE3" s="56">
        <v>46478</v>
      </c>
      <c r="AF3" s="56">
        <v>46508</v>
      </c>
      <c r="AG3" s="56">
        <v>46539</v>
      </c>
      <c r="AH3" s="56">
        <v>46569</v>
      </c>
      <c r="AI3" s="56">
        <v>46600</v>
      </c>
      <c r="AJ3" s="56">
        <v>46631</v>
      </c>
      <c r="AK3" s="56">
        <v>46661</v>
      </c>
      <c r="AL3" s="56">
        <v>46692</v>
      </c>
      <c r="AM3" s="56">
        <v>46722</v>
      </c>
      <c r="AN3" s="56">
        <v>46753</v>
      </c>
      <c r="AO3" s="56">
        <v>46784</v>
      </c>
      <c r="AP3" s="56">
        <v>46813</v>
      </c>
      <c r="AQ3" s="56">
        <v>46844</v>
      </c>
      <c r="AR3" s="56">
        <v>46874</v>
      </c>
      <c r="AS3" s="56">
        <v>46905</v>
      </c>
      <c r="AT3" s="56">
        <v>46935</v>
      </c>
      <c r="AU3" s="56">
        <v>46966</v>
      </c>
      <c r="AV3" s="56">
        <v>46997</v>
      </c>
      <c r="AW3" s="56">
        <v>47027</v>
      </c>
      <c r="AX3" s="56">
        <v>47058</v>
      </c>
      <c r="AY3" s="56">
        <v>47088</v>
      </c>
      <c r="AZ3" s="56">
        <v>47119</v>
      </c>
      <c r="BA3" s="56">
        <v>47150</v>
      </c>
      <c r="BB3" s="56">
        <v>47178</v>
      </c>
      <c r="BC3" s="56">
        <v>47209</v>
      </c>
      <c r="BD3" s="56">
        <v>47239</v>
      </c>
      <c r="BE3" s="56">
        <v>47270</v>
      </c>
      <c r="BF3" s="56">
        <v>47300</v>
      </c>
      <c r="BG3" s="56">
        <v>47331</v>
      </c>
      <c r="BH3" s="56">
        <v>47362</v>
      </c>
      <c r="BI3" s="56">
        <v>47392</v>
      </c>
      <c r="BJ3" s="56">
        <v>47423</v>
      </c>
      <c r="BK3" s="56">
        <v>47453</v>
      </c>
      <c r="BL3" s="56">
        <v>47484</v>
      </c>
      <c r="BM3" s="56">
        <v>47515</v>
      </c>
      <c r="BN3" s="56">
        <v>47543</v>
      </c>
      <c r="BO3" s="56">
        <v>47574</v>
      </c>
      <c r="BP3" s="56">
        <v>47604</v>
      </c>
      <c r="BQ3" s="56">
        <v>47635</v>
      </c>
      <c r="BR3" s="56">
        <v>47665</v>
      </c>
      <c r="BS3" s="56">
        <v>47696</v>
      </c>
      <c r="BT3" s="56">
        <v>47727</v>
      </c>
      <c r="BU3" s="56">
        <v>47757</v>
      </c>
      <c r="BV3" s="56">
        <v>47788</v>
      </c>
      <c r="BW3" s="56">
        <v>47818</v>
      </c>
      <c r="BX3" s="56">
        <v>47849</v>
      </c>
      <c r="BY3" s="56">
        <v>47880</v>
      </c>
      <c r="BZ3" s="56">
        <v>47908</v>
      </c>
      <c r="CA3" s="56">
        <v>47939</v>
      </c>
      <c r="CB3" s="56">
        <v>47969</v>
      </c>
      <c r="CC3" s="56">
        <v>48000</v>
      </c>
      <c r="CD3" s="56">
        <v>48030</v>
      </c>
      <c r="CE3" s="56">
        <v>48061</v>
      </c>
      <c r="CF3" s="56">
        <v>48092</v>
      </c>
      <c r="CG3" s="56">
        <v>48122</v>
      </c>
      <c r="CH3" s="56">
        <v>48153</v>
      </c>
      <c r="CI3" s="56">
        <v>48183</v>
      </c>
      <c r="CJ3" s="56">
        <v>48214</v>
      </c>
      <c r="CK3" s="56">
        <v>48245</v>
      </c>
      <c r="CL3" s="56">
        <v>48274</v>
      </c>
      <c r="CM3" s="56">
        <v>48305</v>
      </c>
      <c r="CN3" s="56">
        <v>48335</v>
      </c>
      <c r="CO3" s="56">
        <v>48366</v>
      </c>
      <c r="CP3" s="56">
        <v>48396</v>
      </c>
      <c r="CQ3" s="56">
        <v>48427</v>
      </c>
      <c r="CR3" s="56">
        <v>48458</v>
      </c>
      <c r="CS3" s="56">
        <v>48488</v>
      </c>
      <c r="CT3" s="56">
        <v>48519</v>
      </c>
      <c r="CU3" s="56">
        <v>48549</v>
      </c>
      <c r="CV3" s="56">
        <v>48580</v>
      </c>
      <c r="CW3" s="56">
        <v>48611</v>
      </c>
      <c r="CX3" s="56">
        <v>48639</v>
      </c>
      <c r="CY3" s="56">
        <v>48670</v>
      </c>
      <c r="CZ3" s="56">
        <v>48700</v>
      </c>
      <c r="DA3" s="56">
        <v>48731</v>
      </c>
      <c r="DB3" s="56">
        <v>48761</v>
      </c>
      <c r="DC3" s="56">
        <v>48792</v>
      </c>
      <c r="DD3" s="56">
        <v>48823</v>
      </c>
      <c r="DE3" s="56">
        <v>48853</v>
      </c>
      <c r="DF3" s="56">
        <v>48884</v>
      </c>
      <c r="DG3" s="56">
        <v>48914</v>
      </c>
      <c r="DH3" s="56">
        <v>48945</v>
      </c>
      <c r="DI3" s="56">
        <v>48976</v>
      </c>
      <c r="DJ3" s="56">
        <v>49004</v>
      </c>
      <c r="DK3" s="56">
        <v>49035</v>
      </c>
      <c r="DL3" s="56">
        <v>49065</v>
      </c>
      <c r="DM3" s="56">
        <v>49096</v>
      </c>
      <c r="DN3" s="56">
        <v>49126</v>
      </c>
      <c r="DO3" s="56">
        <v>49157</v>
      </c>
      <c r="DP3" s="56">
        <v>49188</v>
      </c>
      <c r="DQ3" s="56">
        <v>49218</v>
      </c>
      <c r="DR3" s="56">
        <v>49249</v>
      </c>
      <c r="DS3" s="56">
        <v>49279</v>
      </c>
      <c r="DT3" s="56">
        <v>49310</v>
      </c>
      <c r="DU3" s="56">
        <v>49341</v>
      </c>
      <c r="DV3" s="56">
        <v>49369</v>
      </c>
      <c r="DW3" s="56">
        <v>49400</v>
      </c>
      <c r="DX3" s="56">
        <v>49430</v>
      </c>
      <c r="DY3" s="56">
        <v>49461</v>
      </c>
      <c r="DZ3" s="56">
        <v>49491</v>
      </c>
      <c r="EA3" s="56">
        <v>49522</v>
      </c>
      <c r="EB3" s="56">
        <v>49553</v>
      </c>
      <c r="EC3" s="56">
        <v>49583</v>
      </c>
      <c r="ED3" s="56">
        <v>49614</v>
      </c>
      <c r="EE3" s="56">
        <v>49644</v>
      </c>
      <c r="EF3" s="56">
        <v>49675</v>
      </c>
      <c r="EG3" s="56">
        <v>49706</v>
      </c>
      <c r="EH3" s="56">
        <v>49735</v>
      </c>
      <c r="EI3" s="56">
        <v>49766</v>
      </c>
      <c r="EJ3" s="56">
        <v>49796</v>
      </c>
      <c r="EK3" s="56">
        <v>49827</v>
      </c>
      <c r="EL3" s="56">
        <v>49857</v>
      </c>
      <c r="EM3" s="56">
        <v>49888</v>
      </c>
      <c r="EN3" s="56">
        <v>49919</v>
      </c>
      <c r="EO3" s="56">
        <v>49949</v>
      </c>
      <c r="EP3" s="56">
        <v>49980</v>
      </c>
      <c r="EQ3" s="56">
        <v>50010</v>
      </c>
      <c r="ER3" s="56">
        <v>50041</v>
      </c>
      <c r="ES3" s="56">
        <v>50072</v>
      </c>
      <c r="ET3" s="56">
        <v>50100</v>
      </c>
      <c r="EU3" s="56">
        <v>50131</v>
      </c>
      <c r="EV3" s="56">
        <v>50161</v>
      </c>
      <c r="EW3" s="56">
        <v>50192</v>
      </c>
      <c r="EX3" s="56">
        <v>50222</v>
      </c>
      <c r="EY3" s="56">
        <v>50253</v>
      </c>
      <c r="EZ3" s="56">
        <v>50284</v>
      </c>
      <c r="FA3" s="56">
        <v>50314</v>
      </c>
      <c r="FB3" s="56">
        <v>50345</v>
      </c>
      <c r="FC3" s="56">
        <v>50375</v>
      </c>
      <c r="FD3" s="56">
        <v>50406</v>
      </c>
      <c r="FE3" s="56">
        <v>50437</v>
      </c>
      <c r="FF3" s="56">
        <v>50465</v>
      </c>
      <c r="FG3" s="56">
        <v>50496</v>
      </c>
      <c r="FH3" s="56">
        <v>50526</v>
      </c>
      <c r="FI3" s="56">
        <v>50557</v>
      </c>
      <c r="FJ3" s="56">
        <v>50587</v>
      </c>
      <c r="FK3" s="56">
        <v>50618</v>
      </c>
      <c r="FL3" s="56">
        <v>50649</v>
      </c>
      <c r="FM3" s="56">
        <v>50679</v>
      </c>
      <c r="FN3" s="56">
        <v>50710</v>
      </c>
      <c r="FO3" s="56">
        <v>50740</v>
      </c>
      <c r="FP3" s="56"/>
      <c r="FQ3" s="56"/>
      <c r="FR3" s="56"/>
      <c r="FS3" s="56"/>
      <c r="FT3" s="56"/>
      <c r="FU3" s="56"/>
      <c r="FV3" s="56"/>
      <c r="FW3" s="56"/>
      <c r="FX3" s="56"/>
      <c r="FY3" s="56"/>
      <c r="FZ3" s="56"/>
      <c r="GA3" s="56"/>
      <c r="GB3" s="56"/>
      <c r="GC3" s="56"/>
      <c r="GD3" s="56"/>
      <c r="GE3" s="56"/>
      <c r="GF3" s="56"/>
      <c r="GG3" s="56"/>
      <c r="GH3" s="56"/>
      <c r="GI3" s="56"/>
      <c r="GJ3" s="56"/>
      <c r="GK3" s="56"/>
      <c r="GL3" s="56"/>
      <c r="GM3" s="56"/>
    </row>
    <row r="4" spans="1:195">
      <c r="B4" s="31"/>
    </row>
    <row r="5" spans="1:195">
      <c r="B5" s="31"/>
      <c r="C5" s="6" t="s">
        <v>166</v>
      </c>
      <c r="D5" s="59">
        <v>576.68115671986652</v>
      </c>
      <c r="E5" s="59">
        <v>568.21815671986644</v>
      </c>
      <c r="F5" s="59">
        <v>566.94815671986657</v>
      </c>
      <c r="G5" s="59">
        <v>562.67515671986644</v>
      </c>
      <c r="H5" s="59">
        <v>556.18315671986636</v>
      </c>
      <c r="I5" s="59">
        <v>555.68715671986627</v>
      </c>
      <c r="J5" s="59">
        <v>553.17315671986648</v>
      </c>
      <c r="K5" s="59">
        <v>552.06835671986642</v>
      </c>
      <c r="L5" s="59">
        <v>547.42965671986644</v>
      </c>
      <c r="M5" s="59">
        <v>543.66595671986659</v>
      </c>
      <c r="N5" s="59">
        <v>539.51535671986642</v>
      </c>
      <c r="O5" s="59">
        <v>526.39689999999996</v>
      </c>
      <c r="P5" s="59">
        <v>498.12029999999987</v>
      </c>
      <c r="Q5" s="59">
        <v>506.24759999999992</v>
      </c>
      <c r="R5" s="59">
        <v>503.45800000000003</v>
      </c>
      <c r="S5" s="59">
        <v>500.90439999999995</v>
      </c>
      <c r="T5" s="59">
        <v>493.1878000000001</v>
      </c>
      <c r="U5" s="59">
        <v>490.52019999999999</v>
      </c>
      <c r="V5" s="59">
        <v>487.76459999999997</v>
      </c>
      <c r="W5" s="59">
        <v>484.57600000000014</v>
      </c>
      <c r="X5" s="59">
        <v>483.0415000000001</v>
      </c>
      <c r="Y5" s="59">
        <v>481.99590000000018</v>
      </c>
      <c r="Z5" s="59">
        <v>478.30840000000006</v>
      </c>
      <c r="AA5" s="59">
        <v>476.38680000000011</v>
      </c>
      <c r="AB5" s="59">
        <v>459.7713</v>
      </c>
      <c r="AC5" s="59">
        <v>456.84580000000005</v>
      </c>
      <c r="AD5" s="59">
        <v>456.02430000000015</v>
      </c>
      <c r="AE5" s="59">
        <v>451.24679999999989</v>
      </c>
      <c r="AF5" s="59">
        <v>448.00140000000016</v>
      </c>
      <c r="AG5" s="59">
        <v>444.96190000000007</v>
      </c>
      <c r="AH5" s="59">
        <v>443.88439999999986</v>
      </c>
      <c r="AI5" s="59">
        <v>440.67900000000003</v>
      </c>
      <c r="AJ5" s="59">
        <v>437.19950000000006</v>
      </c>
      <c r="AK5" s="59">
        <v>435.08209999999985</v>
      </c>
      <c r="AL5" s="59">
        <v>433.07269999999988</v>
      </c>
      <c r="AM5" s="59">
        <v>430.82829999999984</v>
      </c>
      <c r="AN5" s="59">
        <v>409.45990000000006</v>
      </c>
      <c r="AO5" s="59">
        <v>406.63650000000001</v>
      </c>
      <c r="AP5" s="59">
        <v>406.65010000000007</v>
      </c>
      <c r="AQ5" s="59">
        <v>404.29180000000002</v>
      </c>
      <c r="AR5" s="59">
        <v>403.46340000000009</v>
      </c>
      <c r="AS5" s="59">
        <v>397.04609999999997</v>
      </c>
      <c r="AT5" s="59">
        <v>364.71870000000001</v>
      </c>
      <c r="AU5" s="59">
        <v>361.26539999999989</v>
      </c>
      <c r="AV5" s="59">
        <v>363.28610000000003</v>
      </c>
      <c r="AW5" s="59">
        <v>360.74479999999994</v>
      </c>
      <c r="AX5" s="59">
        <v>358.02249999999998</v>
      </c>
      <c r="AY5" s="59">
        <v>355.61120000000011</v>
      </c>
      <c r="AZ5" s="59">
        <v>353.00699999999978</v>
      </c>
      <c r="BA5" s="59">
        <v>349.20269999999999</v>
      </c>
      <c r="BB5" s="59">
        <v>347.24740000000003</v>
      </c>
      <c r="BC5" s="59">
        <v>344.14319999999998</v>
      </c>
      <c r="BD5" s="59">
        <v>339.44489999999996</v>
      </c>
      <c r="BE5" s="59">
        <v>337.45169999999996</v>
      </c>
      <c r="BF5" s="59">
        <v>334.81649999999985</v>
      </c>
      <c r="BG5" s="59">
        <v>332.48430000000008</v>
      </c>
      <c r="BH5" s="59">
        <v>329.96510000000006</v>
      </c>
      <c r="BI5" s="59">
        <v>328.25289999999995</v>
      </c>
      <c r="BJ5" s="59">
        <v>325.85769999999997</v>
      </c>
      <c r="BK5" s="59">
        <v>323.80359999999996</v>
      </c>
      <c r="BL5" s="59">
        <v>317.19440000000003</v>
      </c>
      <c r="BM5" s="59">
        <v>314.6622999999999</v>
      </c>
      <c r="BN5" s="59">
        <v>312.95609999999994</v>
      </c>
      <c r="BO5" s="59">
        <v>310.35000000000002</v>
      </c>
      <c r="BP5" s="59">
        <v>307.8999</v>
      </c>
      <c r="BQ5" s="59">
        <v>305.12479999999999</v>
      </c>
      <c r="BR5" s="59">
        <v>303.18270000000001</v>
      </c>
      <c r="BS5" s="59">
        <v>301.55959999999999</v>
      </c>
      <c r="BT5" s="59">
        <v>299.65250000000003</v>
      </c>
      <c r="BU5" s="59">
        <v>298.01740000000001</v>
      </c>
      <c r="BV5" s="59">
        <v>294.29629999999992</v>
      </c>
      <c r="BW5" s="59">
        <v>291.6343</v>
      </c>
      <c r="BX5" s="59">
        <v>292.79819999999995</v>
      </c>
      <c r="BY5" s="59">
        <v>291.25419999999991</v>
      </c>
      <c r="BZ5" s="59">
        <v>288.20120000000003</v>
      </c>
      <c r="CA5" s="59">
        <v>283.03510000000006</v>
      </c>
      <c r="CB5" s="59">
        <v>281.18709999999999</v>
      </c>
      <c r="CC5" s="59">
        <v>278.90310000000005</v>
      </c>
      <c r="CD5" s="59">
        <v>276.46210000000008</v>
      </c>
      <c r="CE5" s="59">
        <v>274.43020000000013</v>
      </c>
      <c r="CF5" s="59">
        <v>271.65820000000002</v>
      </c>
      <c r="CG5" s="59">
        <v>261.09120000000001</v>
      </c>
      <c r="CH5" s="59">
        <v>258.48630000000009</v>
      </c>
      <c r="CI5" s="59">
        <v>255.58929999999998</v>
      </c>
      <c r="CJ5" s="59">
        <v>250.3844</v>
      </c>
      <c r="CK5" s="59">
        <v>247.03139999999999</v>
      </c>
      <c r="CL5" s="59">
        <v>244.58850000000004</v>
      </c>
      <c r="CM5" s="59">
        <v>241.18960000000007</v>
      </c>
      <c r="CN5" s="59">
        <v>211.6687</v>
      </c>
      <c r="CO5" s="59">
        <v>209.06480000000005</v>
      </c>
      <c r="CP5" s="59">
        <v>206.49290000000002</v>
      </c>
      <c r="CQ5" s="59">
        <v>202.333</v>
      </c>
      <c r="CR5" s="59">
        <v>199.83919999999998</v>
      </c>
      <c r="CS5" s="59">
        <v>197.09630000000001</v>
      </c>
      <c r="CT5" s="59">
        <v>194.60750000000002</v>
      </c>
      <c r="CU5" s="59">
        <v>192.21160000000003</v>
      </c>
      <c r="CV5" s="59">
        <v>188.48080000000002</v>
      </c>
      <c r="CW5" s="59">
        <v>186.00589999999994</v>
      </c>
      <c r="CX5" s="59">
        <v>184.22909999999999</v>
      </c>
      <c r="CY5" s="59">
        <v>182.06930000000006</v>
      </c>
      <c r="CZ5" s="59">
        <v>172.78350000000003</v>
      </c>
      <c r="DA5" s="59">
        <v>170.43370000000004</v>
      </c>
      <c r="DB5" s="59">
        <v>171.26590000000002</v>
      </c>
      <c r="DC5" s="59">
        <v>169.49220000000003</v>
      </c>
      <c r="DD5" s="59">
        <v>166.49040000000002</v>
      </c>
      <c r="DE5" s="59">
        <v>165.92160000000004</v>
      </c>
      <c r="DF5" s="59">
        <v>166.4179</v>
      </c>
      <c r="DG5" s="59">
        <v>164.36709999999999</v>
      </c>
      <c r="DH5" s="59">
        <v>173.23144403295274</v>
      </c>
      <c r="DI5" s="59">
        <v>171.00037103601275</v>
      </c>
      <c r="DJ5" s="59">
        <v>168.76864383192483</v>
      </c>
      <c r="DK5" s="59">
        <v>166.53734909398875</v>
      </c>
      <c r="DL5" s="59">
        <v>164.30584392602501</v>
      </c>
      <c r="DM5" s="59">
        <v>162.07455783747727</v>
      </c>
      <c r="DN5" s="59">
        <v>159.93525590680989</v>
      </c>
      <c r="DO5" s="59">
        <v>157.88827935419832</v>
      </c>
      <c r="DP5" s="59">
        <v>155.84142998782028</v>
      </c>
      <c r="DQ5" s="59">
        <v>153.79432687530243</v>
      </c>
      <c r="DR5" s="59">
        <v>151.74748701131645</v>
      </c>
      <c r="DS5" s="59">
        <v>149.70037579478111</v>
      </c>
      <c r="DT5" s="59">
        <v>147.60100075416628</v>
      </c>
      <c r="DU5" s="59">
        <v>145.56835155156517</v>
      </c>
      <c r="DV5" s="59">
        <v>143.53490789855331</v>
      </c>
      <c r="DW5" s="59">
        <v>141.50200405199672</v>
      </c>
      <c r="DX5" s="59">
        <v>139.46881604656747</v>
      </c>
      <c r="DY5" s="59">
        <v>137.43592366975432</v>
      </c>
      <c r="DZ5" s="59">
        <v>134.98399796266909</v>
      </c>
      <c r="EA5" s="59">
        <v>132.11349833525929</v>
      </c>
      <c r="EB5" s="59">
        <v>129.24315209017797</v>
      </c>
      <c r="EC5" s="59">
        <v>126.37249926279037</v>
      </c>
      <c r="ED5" s="59">
        <v>123.50215142913103</v>
      </c>
      <c r="EE5" s="59">
        <v>120.63150186251582</v>
      </c>
      <c r="EF5" s="59">
        <v>101.59204503261361</v>
      </c>
      <c r="EG5" s="59">
        <v>103.03161985229519</v>
      </c>
      <c r="EH5" s="59">
        <v>104.47061416120346</v>
      </c>
      <c r="EI5" s="59">
        <v>105.91003684692697</v>
      </c>
      <c r="EJ5" s="59">
        <v>107.34918434269011</v>
      </c>
      <c r="EK5" s="59">
        <v>108.78870800221935</v>
      </c>
      <c r="EL5" s="59">
        <v>106.40028194717</v>
      </c>
      <c r="EM5" s="59">
        <v>100.18463246411702</v>
      </c>
      <c r="EN5" s="59">
        <v>93.969203397638566</v>
      </c>
      <c r="EO5" s="59">
        <v>87.753372044258342</v>
      </c>
      <c r="EP5" s="59">
        <v>81.538008287898606</v>
      </c>
      <c r="EQ5" s="59">
        <v>75.322184804068399</v>
      </c>
      <c r="ER5" s="59">
        <v>48.312260948452014</v>
      </c>
      <c r="ES5" s="59">
        <v>47.59017169045822</v>
      </c>
      <c r="ET5" s="59">
        <v>46.826830949901534</v>
      </c>
      <c r="EU5" s="59">
        <v>46.091046024908984</v>
      </c>
      <c r="EV5" s="59">
        <v>45.484400056534206</v>
      </c>
      <c r="EW5" s="59">
        <v>44.911148659263034</v>
      </c>
      <c r="EX5" s="59">
        <v>44.460967924336664</v>
      </c>
      <c r="EY5" s="59">
        <v>44.133857870129916</v>
      </c>
      <c r="EZ5" s="59">
        <v>43.806747850865776</v>
      </c>
      <c r="FA5" s="59">
        <v>43.479637765400632</v>
      </c>
      <c r="FB5" s="59">
        <v>43.152527751547147</v>
      </c>
      <c r="FC5" s="59">
        <v>42.825417667086064</v>
      </c>
      <c r="FD5" s="59">
        <v>42.498307214867005</v>
      </c>
      <c r="FE5" s="59">
        <v>42.171198072411954</v>
      </c>
      <c r="FF5" s="59">
        <v>41.844087110586564</v>
      </c>
      <c r="FG5" s="59">
        <v>41.516977102910516</v>
      </c>
      <c r="FH5" s="59">
        <v>41.189867014176542</v>
      </c>
      <c r="FI5" s="59">
        <v>40.862757014430215</v>
      </c>
      <c r="FJ5" s="59">
        <v>40.074953895782059</v>
      </c>
      <c r="FK5" s="59">
        <v>38.826457793658491</v>
      </c>
      <c r="FL5" s="59">
        <v>37.577961747486043</v>
      </c>
      <c r="FM5" s="59">
        <v>36.329465623175842</v>
      </c>
      <c r="FN5" s="59">
        <v>35.080969721660033</v>
      </c>
      <c r="FO5" s="59">
        <v>33.832474710569358</v>
      </c>
      <c r="FP5" s="59"/>
      <c r="FQ5" s="59"/>
      <c r="FR5" s="59"/>
      <c r="FS5" s="59"/>
      <c r="FT5" s="59"/>
      <c r="FU5" s="59"/>
      <c r="FV5" s="59"/>
      <c r="FW5" s="59"/>
      <c r="FX5" s="59"/>
      <c r="FY5" s="59"/>
      <c r="FZ5" s="59"/>
      <c r="GA5" s="59"/>
      <c r="GB5" s="59"/>
      <c r="GC5" s="59"/>
      <c r="GD5" s="59"/>
      <c r="GE5" s="59"/>
      <c r="GF5" s="59"/>
      <c r="GG5" s="59"/>
      <c r="GH5" s="59"/>
      <c r="GI5" s="59"/>
      <c r="GJ5" s="59"/>
      <c r="GK5" s="59"/>
      <c r="GL5" s="59"/>
      <c r="GM5" s="59"/>
    </row>
    <row r="6" spans="1:195">
      <c r="B6" s="31"/>
      <c r="C6" s="6" t="s">
        <v>174</v>
      </c>
      <c r="D6" s="59">
        <v>670.27765339368329</v>
      </c>
      <c r="E6" s="59">
        <v>671.84858195502125</v>
      </c>
      <c r="F6" s="59">
        <v>673.41366546518793</v>
      </c>
      <c r="G6" s="59">
        <v>674.98214507846183</v>
      </c>
      <c r="H6" s="59">
        <v>676.55002048289225</v>
      </c>
      <c r="I6" s="59">
        <v>678.11837576567666</v>
      </c>
      <c r="J6" s="59">
        <v>675.58085993471832</v>
      </c>
      <c r="K6" s="59">
        <v>668.94125646901887</v>
      </c>
      <c r="L6" s="59">
        <v>662.36820277428546</v>
      </c>
      <c r="M6" s="59">
        <v>655.80294574306708</v>
      </c>
      <c r="N6" s="59">
        <v>649.24213928338122</v>
      </c>
      <c r="O6" s="59">
        <v>642.67943612137219</v>
      </c>
      <c r="P6" s="59">
        <v>659.31706067914126</v>
      </c>
      <c r="Q6" s="59">
        <v>658.57699585198191</v>
      </c>
      <c r="R6" s="59">
        <v>657.83009638526596</v>
      </c>
      <c r="S6" s="59">
        <v>657.08697168061894</v>
      </c>
      <c r="T6" s="59">
        <v>656.3432662170444</v>
      </c>
      <c r="U6" s="59">
        <v>655.6001678581157</v>
      </c>
      <c r="V6" s="59">
        <v>652.90477879345929</v>
      </c>
      <c r="W6" s="59">
        <v>648.29973432445638</v>
      </c>
      <c r="X6" s="59">
        <v>643.70787605380508</v>
      </c>
      <c r="Y6" s="59">
        <v>639.39982785497921</v>
      </c>
      <c r="Z6" s="59">
        <v>635.22290711798883</v>
      </c>
      <c r="AA6" s="59">
        <v>631.05123198773629</v>
      </c>
      <c r="AB6" s="59">
        <v>625.12087041810514</v>
      </c>
      <c r="AC6" s="59">
        <v>621.76382996368375</v>
      </c>
      <c r="AD6" s="59">
        <v>618.39981586484021</v>
      </c>
      <c r="AE6" s="59">
        <v>615.0425844837647</v>
      </c>
      <c r="AF6" s="59">
        <v>611.69280916927517</v>
      </c>
      <c r="AG6" s="59">
        <v>608.34321254715837</v>
      </c>
      <c r="AH6" s="59">
        <v>602.64315670500139</v>
      </c>
      <c r="AI6" s="59">
        <v>594.6047326445015</v>
      </c>
      <c r="AJ6" s="59">
        <v>587.37532283593646</v>
      </c>
      <c r="AK6" s="59">
        <v>580.18819549908028</v>
      </c>
      <c r="AL6" s="59">
        <v>573.41637868261432</v>
      </c>
      <c r="AM6" s="59">
        <v>566.56634342158043</v>
      </c>
      <c r="AN6" s="59">
        <v>571.50909269855322</v>
      </c>
      <c r="AO6" s="59">
        <v>567.47833439223893</v>
      </c>
      <c r="AP6" s="59">
        <v>563.44450624295428</v>
      </c>
      <c r="AQ6" s="59">
        <v>559.41399173285606</v>
      </c>
      <c r="AR6" s="59">
        <v>555.38241187230926</v>
      </c>
      <c r="AS6" s="59">
        <v>551.35214028546341</v>
      </c>
      <c r="AT6" s="59">
        <v>547.40326374831511</v>
      </c>
      <c r="AU6" s="59">
        <v>543.53859262083301</v>
      </c>
      <c r="AV6" s="59">
        <v>540.04697088955641</v>
      </c>
      <c r="AW6" s="59">
        <v>536.60761335114455</v>
      </c>
      <c r="AX6" s="59">
        <v>533.19338095842795</v>
      </c>
      <c r="AY6" s="59">
        <v>529.75464683575672</v>
      </c>
      <c r="AZ6" s="59">
        <v>524.79800423710867</v>
      </c>
      <c r="BA6" s="59">
        <v>522.04482883174001</v>
      </c>
      <c r="BB6" s="59">
        <v>519.28841194612392</v>
      </c>
      <c r="BC6" s="59">
        <v>516.53376911161467</v>
      </c>
      <c r="BD6" s="59">
        <v>513.77880423124998</v>
      </c>
      <c r="BE6" s="59">
        <v>511.02438779393628</v>
      </c>
      <c r="BF6" s="59">
        <v>507.34134618778165</v>
      </c>
      <c r="BG6" s="59">
        <v>502.73506963081189</v>
      </c>
      <c r="BH6" s="59">
        <v>498.1293018113073</v>
      </c>
      <c r="BI6" s="59">
        <v>493.52271619215412</v>
      </c>
      <c r="BJ6" s="59">
        <v>489.0229879038215</v>
      </c>
      <c r="BK6" s="59">
        <v>484.60579543858393</v>
      </c>
      <c r="BL6" s="59">
        <v>478.56190512055298</v>
      </c>
      <c r="BM6" s="59">
        <v>474.88029620585485</v>
      </c>
      <c r="BN6" s="59">
        <v>471.19230061671806</v>
      </c>
      <c r="BO6" s="59">
        <v>467.50830631991602</v>
      </c>
      <c r="BP6" s="59">
        <v>463.82283756558701</v>
      </c>
      <c r="BQ6" s="59">
        <v>460.13889470837915</v>
      </c>
      <c r="BR6" s="59">
        <v>456.66004357306514</v>
      </c>
      <c r="BS6" s="59">
        <v>453.33014658629156</v>
      </c>
      <c r="BT6" s="59">
        <v>450.00209016853989</v>
      </c>
      <c r="BU6" s="59">
        <v>446.6739496079183</v>
      </c>
      <c r="BV6" s="59">
        <v>443.34647995702198</v>
      </c>
      <c r="BW6" s="59">
        <v>440.01829993942584</v>
      </c>
      <c r="BX6" s="59">
        <v>435.23741517192025</v>
      </c>
      <c r="BY6" s="59">
        <v>432.43303114387743</v>
      </c>
      <c r="BZ6" s="59">
        <v>429.57643677651305</v>
      </c>
      <c r="CA6" s="59">
        <v>426.75757265859392</v>
      </c>
      <c r="CB6" s="59">
        <v>424.08231841048013</v>
      </c>
      <c r="CC6" s="59">
        <v>421.45495326082437</v>
      </c>
      <c r="CD6" s="59">
        <v>417.863548156131</v>
      </c>
      <c r="CE6" s="59">
        <v>413.3306519492902</v>
      </c>
      <c r="CF6" s="59">
        <v>408.8086777056468</v>
      </c>
      <c r="CG6" s="59">
        <v>404.28553076845077</v>
      </c>
      <c r="CH6" s="59">
        <v>399.76360120380934</v>
      </c>
      <c r="CI6" s="59">
        <v>395.24046413878796</v>
      </c>
      <c r="CJ6" s="59">
        <v>392.00517784114697</v>
      </c>
      <c r="CK6" s="59">
        <v>388.57357253443809</v>
      </c>
      <c r="CL6" s="59">
        <v>385.02250959142424</v>
      </c>
      <c r="CM6" s="59">
        <v>381.56103175022338</v>
      </c>
      <c r="CN6" s="59">
        <v>378.49071165119068</v>
      </c>
      <c r="CO6" s="59">
        <v>375.8662009036056</v>
      </c>
      <c r="CP6" s="59">
        <v>371.82324266516395</v>
      </c>
      <c r="CQ6" s="59">
        <v>366.38465997962641</v>
      </c>
      <c r="CR6" s="59">
        <v>360.98596715539259</v>
      </c>
      <c r="CS6" s="59">
        <v>355.5856722708599</v>
      </c>
      <c r="CT6" s="59">
        <v>350.18698918217751</v>
      </c>
      <c r="CU6" s="59">
        <v>344.80028385392291</v>
      </c>
      <c r="CV6" s="59">
        <v>336.51384584629466</v>
      </c>
      <c r="CW6" s="59">
        <v>332.16703182876404</v>
      </c>
      <c r="CX6" s="59">
        <v>327.82494959444296</v>
      </c>
      <c r="CY6" s="59">
        <v>323.48643336922487</v>
      </c>
      <c r="CZ6" s="59">
        <v>319.14745399534553</v>
      </c>
      <c r="DA6" s="59">
        <v>314.81044906435665</v>
      </c>
      <c r="DB6" s="59">
        <v>310.66225256036881</v>
      </c>
      <c r="DC6" s="59">
        <v>306.70133013175075</v>
      </c>
      <c r="DD6" s="59">
        <v>302.74106958887609</v>
      </c>
      <c r="DE6" s="59">
        <v>298.77948090357853</v>
      </c>
      <c r="DF6" s="59">
        <v>294.81925337746503</v>
      </c>
      <c r="DG6" s="59">
        <v>290.85766646775733</v>
      </c>
      <c r="DH6" s="59">
        <v>286.64135405067248</v>
      </c>
      <c r="DI6" s="59">
        <v>282.79822438047336</v>
      </c>
      <c r="DJ6" s="59">
        <v>278.95001685111299</v>
      </c>
      <c r="DK6" s="59">
        <v>275.10489160375903</v>
      </c>
      <c r="DL6" s="59">
        <v>271.25868098081321</v>
      </c>
      <c r="DM6" s="59">
        <v>267.41357471317025</v>
      </c>
      <c r="DN6" s="59">
        <v>264.01220500894073</v>
      </c>
      <c r="DO6" s="59">
        <v>261.05625421134238</v>
      </c>
      <c r="DP6" s="59">
        <v>258.10090498867311</v>
      </c>
      <c r="DQ6" s="59">
        <v>255.14435431388887</v>
      </c>
      <c r="DR6" s="59">
        <v>252.18904239269705</v>
      </c>
      <c r="DS6" s="59">
        <v>249.23245965764511</v>
      </c>
      <c r="DT6" s="59">
        <v>246.31379182212677</v>
      </c>
      <c r="DU6" s="59">
        <v>243.39378043838988</v>
      </c>
      <c r="DV6" s="59">
        <v>240.46778491266636</v>
      </c>
      <c r="DW6" s="59">
        <v>237.54536616956713</v>
      </c>
      <c r="DX6" s="59">
        <v>234.62173950330842</v>
      </c>
      <c r="DY6" s="59">
        <v>231.69957031569004</v>
      </c>
      <c r="DZ6" s="59">
        <v>227.1669732304515</v>
      </c>
      <c r="EA6" s="59">
        <v>221.0264031056482</v>
      </c>
      <c r="EB6" s="59">
        <v>214.88675513256518</v>
      </c>
      <c r="EC6" s="59">
        <v>208.74526405306199</v>
      </c>
      <c r="ED6" s="59">
        <v>202.60564311700824</v>
      </c>
      <c r="EE6" s="59">
        <v>196.46412789969818</v>
      </c>
      <c r="EF6" s="59">
        <v>173.89339141159289</v>
      </c>
      <c r="EG6" s="59">
        <v>172.64913313655995</v>
      </c>
      <c r="EH6" s="59">
        <v>171.40076374072328</v>
      </c>
      <c r="EI6" s="59">
        <v>170.15507234146847</v>
      </c>
      <c r="EJ6" s="59">
        <v>168.90812154801105</v>
      </c>
      <c r="EK6" s="59">
        <v>167.66257146747907</v>
      </c>
      <c r="EL6" s="59">
        <v>163.59887633719481</v>
      </c>
      <c r="EM6" s="59">
        <v>156.7193724730148</v>
      </c>
      <c r="EN6" s="59">
        <v>151.56774409767732</v>
      </c>
      <c r="EO6" s="59">
        <v>146.83800655130074</v>
      </c>
      <c r="EP6" s="59">
        <v>142.20824824278779</v>
      </c>
      <c r="EQ6" s="59">
        <v>137.47840007911989</v>
      </c>
      <c r="ER6" s="59">
        <v>122.0226633640188</v>
      </c>
      <c r="ES6" s="59">
        <v>125.58541903000504</v>
      </c>
      <c r="ET6" s="59">
        <v>129.09994672112077</v>
      </c>
      <c r="EU6" s="59">
        <v>132.64630786188576</v>
      </c>
      <c r="EV6" s="59">
        <v>136.32029886703896</v>
      </c>
      <c r="EW6" s="59">
        <v>140.0292566227198</v>
      </c>
      <c r="EX6" s="59">
        <v>140.45740116162702</v>
      </c>
      <c r="EY6" s="59">
        <v>137.60711913370199</v>
      </c>
      <c r="EZ6" s="59">
        <v>134.75772325473332</v>
      </c>
      <c r="FA6" s="59">
        <v>131.90655950872417</v>
      </c>
      <c r="FB6" s="59">
        <v>129.05725689996325</v>
      </c>
      <c r="FC6" s="59">
        <v>126.20600925401544</v>
      </c>
      <c r="FD6" s="59">
        <v>123.41739690315772</v>
      </c>
      <c r="FE6" s="59">
        <v>120.58325977622862</v>
      </c>
      <c r="FF6" s="59">
        <v>117.74353218799398</v>
      </c>
      <c r="FG6" s="59">
        <v>114.90686333733824</v>
      </c>
      <c r="FH6" s="59">
        <v>112.06966246752597</v>
      </c>
      <c r="FI6" s="59">
        <v>109.23322964461205</v>
      </c>
      <c r="FJ6" s="59">
        <v>106.06974270421789</v>
      </c>
      <c r="FK6" s="59">
        <v>102.58048641691441</v>
      </c>
      <c r="FL6" s="59">
        <v>99.092079188501955</v>
      </c>
      <c r="FM6" s="59">
        <v>95.602074106885468</v>
      </c>
      <c r="FN6" s="59">
        <v>92.113875428530449</v>
      </c>
      <c r="FO6" s="59">
        <v>88.623779249395014</v>
      </c>
      <c r="FP6" s="59"/>
      <c r="FQ6" s="59"/>
      <c r="FR6" s="59"/>
      <c r="FS6" s="59"/>
      <c r="FT6" s="59"/>
      <c r="FU6" s="59"/>
      <c r="FV6" s="59"/>
      <c r="FW6" s="59"/>
      <c r="FX6" s="59"/>
      <c r="FY6" s="59"/>
      <c r="FZ6" s="59"/>
      <c r="GA6" s="59"/>
      <c r="GB6" s="59"/>
      <c r="GC6" s="59"/>
      <c r="GD6" s="59"/>
      <c r="GE6" s="59"/>
      <c r="GF6" s="59"/>
      <c r="GG6" s="59"/>
      <c r="GH6" s="59"/>
      <c r="GI6" s="59"/>
      <c r="GJ6" s="59"/>
      <c r="GK6" s="59"/>
      <c r="GL6" s="59"/>
      <c r="GM6" s="59"/>
    </row>
    <row r="7" spans="1:195" ht="3" customHeight="1">
      <c r="B7" s="31"/>
      <c r="D7" s="72"/>
      <c r="E7" s="72"/>
      <c r="F7" s="72"/>
      <c r="G7" s="72"/>
      <c r="H7" s="7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row>
    <row r="8" spans="1:195">
      <c r="B8" s="31"/>
      <c r="C8" s="69" t="s">
        <v>61</v>
      </c>
      <c r="D8" s="60">
        <v>665.49137338086439</v>
      </c>
      <c r="E8" s="60">
        <v>686.38769068229874</v>
      </c>
      <c r="F8" s="60">
        <v>684.85942241773932</v>
      </c>
      <c r="G8" s="60">
        <v>681.21108922266876</v>
      </c>
      <c r="H8" s="60">
        <v>685.90489378322354</v>
      </c>
      <c r="I8" s="60">
        <v>702.29212136910053</v>
      </c>
      <c r="J8" s="60">
        <v>689.66713622187365</v>
      </c>
      <c r="K8" s="60">
        <v>694.84195262145317</v>
      </c>
      <c r="L8" s="60">
        <v>708.73796867687486</v>
      </c>
      <c r="M8" s="60">
        <v>701.1724623623536</v>
      </c>
      <c r="N8" s="60">
        <v>726.33336178258173</v>
      </c>
      <c r="O8" s="60">
        <v>736.90480698206534</v>
      </c>
      <c r="P8" s="60">
        <v>728.05442323994578</v>
      </c>
      <c r="Q8" s="60">
        <v>753.02043481281714</v>
      </c>
      <c r="R8" s="60">
        <v>711.55496676056964</v>
      </c>
      <c r="S8" s="60">
        <v>691.56760221469108</v>
      </c>
      <c r="T8" s="60">
        <v>685.07555915787407</v>
      </c>
      <c r="U8" s="60">
        <v>686.84709993756815</v>
      </c>
      <c r="V8" s="60">
        <v>692.47573667350741</v>
      </c>
      <c r="W8" s="60">
        <v>703.53117216251724</v>
      </c>
      <c r="X8" s="60">
        <v>747.25225958827536</v>
      </c>
      <c r="Y8" s="60">
        <v>723.04026500285761</v>
      </c>
      <c r="Z8" s="60">
        <v>742.21304751404716</v>
      </c>
      <c r="AA8" s="60">
        <v>746.80480355563054</v>
      </c>
      <c r="AB8" s="60">
        <v>737.13118647295346</v>
      </c>
      <c r="AC8" s="60">
        <v>760.46741034485933</v>
      </c>
      <c r="AD8" s="60">
        <v>690.93995278686702</v>
      </c>
      <c r="AE8" s="60">
        <v>696.39274971488749</v>
      </c>
      <c r="AF8" s="60">
        <v>692.94983849122059</v>
      </c>
      <c r="AG8" s="60">
        <v>678.70625980410432</v>
      </c>
      <c r="AH8" s="60">
        <v>696.66076291628679</v>
      </c>
      <c r="AI8" s="60">
        <v>700.6558880542666</v>
      </c>
      <c r="AJ8" s="60">
        <v>719.77786326708451</v>
      </c>
      <c r="AK8" s="60">
        <v>701.30214950496725</v>
      </c>
      <c r="AL8" s="60">
        <v>713.06512619400348</v>
      </c>
      <c r="AM8" s="60">
        <v>708.64004961502701</v>
      </c>
      <c r="AN8" s="60">
        <v>696.73569616847408</v>
      </c>
      <c r="AO8" s="60">
        <v>731.49649363356684</v>
      </c>
      <c r="AP8" s="60">
        <v>691.35668788015391</v>
      </c>
      <c r="AQ8" s="60">
        <v>699.37323821020846</v>
      </c>
      <c r="AR8" s="60">
        <v>691.15991941222774</v>
      </c>
      <c r="AS8" s="60">
        <v>709.11921206782756</v>
      </c>
      <c r="AT8" s="60">
        <v>698.71980632296754</v>
      </c>
      <c r="AU8" s="60">
        <v>708.16794147449014</v>
      </c>
      <c r="AV8" s="60">
        <v>715.96556402965416</v>
      </c>
      <c r="AW8" s="60">
        <v>702.48641432854197</v>
      </c>
      <c r="AX8" s="60">
        <v>712.0485669542154</v>
      </c>
      <c r="AY8" s="60">
        <v>698.72470285731595</v>
      </c>
      <c r="AZ8" s="60">
        <v>670.37172672232873</v>
      </c>
      <c r="BA8" s="60">
        <v>700.05975151444022</v>
      </c>
      <c r="BB8" s="60">
        <v>696.2682847966737</v>
      </c>
      <c r="BC8" s="60">
        <v>702.78360481337427</v>
      </c>
      <c r="BD8" s="60">
        <v>700.96019750168432</v>
      </c>
      <c r="BE8" s="60">
        <v>718.1062449214196</v>
      </c>
      <c r="BF8" s="60">
        <v>707.87667792777529</v>
      </c>
      <c r="BG8" s="60">
        <v>707.24887367142992</v>
      </c>
      <c r="BH8" s="60">
        <v>727.35206329485447</v>
      </c>
      <c r="BI8" s="60">
        <v>711.91932283779443</v>
      </c>
      <c r="BJ8" s="60">
        <v>720.73133202039548</v>
      </c>
      <c r="BK8" s="60">
        <v>732.25298663830108</v>
      </c>
      <c r="BL8" s="60">
        <v>720.41506723130647</v>
      </c>
      <c r="BM8" s="60">
        <v>759.07756217504084</v>
      </c>
      <c r="BN8" s="60">
        <v>682.34126695245845</v>
      </c>
      <c r="BO8" s="60">
        <v>663.35507395675165</v>
      </c>
      <c r="BP8" s="60">
        <v>683.9615327312406</v>
      </c>
      <c r="BQ8" s="60">
        <v>683.7866575314506</v>
      </c>
      <c r="BR8" s="60">
        <v>667.62376459828101</v>
      </c>
      <c r="BS8" s="60">
        <v>665.45714667639504</v>
      </c>
      <c r="BT8" s="60">
        <v>690.55726903137042</v>
      </c>
      <c r="BU8" s="60">
        <v>677.54187514328601</v>
      </c>
      <c r="BV8" s="60">
        <v>691.47337720798691</v>
      </c>
      <c r="BW8" s="60">
        <v>680.82658820998017</v>
      </c>
      <c r="BX8" s="60">
        <v>668.37527933211879</v>
      </c>
      <c r="BY8" s="60">
        <v>696.00256472525643</v>
      </c>
      <c r="BZ8" s="60">
        <v>668.53096825502701</v>
      </c>
      <c r="CA8" s="60">
        <v>671.78177018919359</v>
      </c>
      <c r="CB8" s="60">
        <v>655.83055418647382</v>
      </c>
      <c r="CC8" s="60">
        <v>677.99981978892686</v>
      </c>
      <c r="CD8" s="60">
        <v>660.03790480607017</v>
      </c>
      <c r="CE8" s="60">
        <v>665.17340665039774</v>
      </c>
      <c r="CF8" s="60">
        <v>686.59897959796433</v>
      </c>
      <c r="CG8" s="60">
        <v>673.18886158552607</v>
      </c>
      <c r="CH8" s="60">
        <v>696.98207359462651</v>
      </c>
      <c r="CI8" s="60">
        <v>670.92790420166943</v>
      </c>
      <c r="CJ8" s="60">
        <v>650.80772222234589</v>
      </c>
      <c r="CK8" s="60">
        <v>689.77215147926802</v>
      </c>
      <c r="CL8" s="60">
        <v>658.7816622759226</v>
      </c>
      <c r="CM8" s="60">
        <v>654.9763680312044</v>
      </c>
      <c r="CN8" s="60">
        <v>652.45046884518524</v>
      </c>
      <c r="CO8" s="60">
        <v>668.01753045835721</v>
      </c>
      <c r="CP8" s="60">
        <v>660.56370832817061</v>
      </c>
      <c r="CQ8" s="60">
        <v>673.76756133653601</v>
      </c>
      <c r="CR8" s="60">
        <v>706.80824708730495</v>
      </c>
      <c r="CS8" s="60">
        <v>694.27852702381131</v>
      </c>
      <c r="CT8" s="60">
        <v>704.56571900693757</v>
      </c>
      <c r="CU8" s="60">
        <v>686.08298337996871</v>
      </c>
      <c r="CV8" s="60">
        <v>668.98004746790764</v>
      </c>
      <c r="CW8" s="60">
        <v>697.05780604120991</v>
      </c>
      <c r="CX8" s="60">
        <v>670.82908418597208</v>
      </c>
      <c r="CY8" s="60">
        <v>678.78127809441685</v>
      </c>
      <c r="CZ8" s="60">
        <v>661.37451044942463</v>
      </c>
      <c r="DA8" s="60">
        <v>659.13243946975388</v>
      </c>
      <c r="DB8" s="60">
        <v>666.0976677185231</v>
      </c>
      <c r="DC8" s="60">
        <v>684.41738749068509</v>
      </c>
      <c r="DD8" s="60">
        <v>712.62346008108477</v>
      </c>
      <c r="DE8" s="60">
        <v>688.07792382168429</v>
      </c>
      <c r="DF8" s="60">
        <v>711.20200919198783</v>
      </c>
      <c r="DG8" s="60">
        <v>687.65429546997939</v>
      </c>
      <c r="DH8" s="60">
        <v>682.2302947799169</v>
      </c>
      <c r="DI8" s="60">
        <v>708.89265247945104</v>
      </c>
      <c r="DJ8" s="60">
        <v>693.70311243191168</v>
      </c>
      <c r="DK8" s="60">
        <v>699.39358948078939</v>
      </c>
      <c r="DL8" s="60">
        <v>695.18780904235496</v>
      </c>
      <c r="DM8" s="60">
        <v>679.09352987535851</v>
      </c>
      <c r="DN8" s="60">
        <v>682.74320347062326</v>
      </c>
      <c r="DO8" s="60">
        <v>690.25218263591842</v>
      </c>
      <c r="DP8" s="60">
        <v>718.12534008570628</v>
      </c>
      <c r="DQ8" s="60">
        <v>699.47776722936419</v>
      </c>
      <c r="DR8" s="60">
        <v>712.53060851298767</v>
      </c>
      <c r="DS8" s="60">
        <v>710.40088537490647</v>
      </c>
      <c r="DT8" s="60">
        <v>691.50823944288425</v>
      </c>
      <c r="DU8" s="60">
        <v>725.75441666588029</v>
      </c>
      <c r="DV8" s="60">
        <v>696.1798033057629</v>
      </c>
      <c r="DW8" s="60">
        <v>704.58162849659971</v>
      </c>
      <c r="DX8" s="60">
        <v>690.42871766413055</v>
      </c>
      <c r="DY8" s="60">
        <v>706.2922170201025</v>
      </c>
      <c r="DZ8" s="60">
        <v>692.62433374722332</v>
      </c>
      <c r="EA8" s="60">
        <v>705.92203088099279</v>
      </c>
      <c r="EB8" s="60">
        <v>723.763023140933</v>
      </c>
      <c r="EC8" s="60">
        <v>709.9534605850115</v>
      </c>
      <c r="ED8" s="60">
        <v>722.26868771721672</v>
      </c>
      <c r="EE8" s="60">
        <v>712.3508832352918</v>
      </c>
      <c r="EF8" s="60">
        <v>686.14997208205716</v>
      </c>
      <c r="EG8" s="60">
        <v>722.49660980038198</v>
      </c>
      <c r="EH8" s="60">
        <v>705.44118719771359</v>
      </c>
      <c r="EI8" s="60">
        <v>712.56869273433722</v>
      </c>
      <c r="EJ8" s="60">
        <v>704.19231395958923</v>
      </c>
      <c r="EK8" s="60">
        <v>719.80916057673812</v>
      </c>
      <c r="EL8" s="60">
        <v>706.15081414724159</v>
      </c>
      <c r="EM8" s="60">
        <v>710.7018365743686</v>
      </c>
      <c r="EN8" s="60">
        <v>742.99210850606096</v>
      </c>
      <c r="EO8" s="60">
        <v>727.12592950659496</v>
      </c>
      <c r="EP8" s="60">
        <v>738.12055338011351</v>
      </c>
      <c r="EQ8" s="60">
        <v>723.54131740697972</v>
      </c>
      <c r="ER8" s="60">
        <v>702.67720857111431</v>
      </c>
      <c r="ES8" s="60">
        <v>746.74696320471969</v>
      </c>
      <c r="ET8" s="60">
        <v>700.59594636588213</v>
      </c>
      <c r="EU8" s="60">
        <v>702.18047633651395</v>
      </c>
      <c r="EV8" s="60">
        <v>716.12381950881502</v>
      </c>
      <c r="EW8" s="60">
        <v>722.6325131114836</v>
      </c>
      <c r="EX8" s="60">
        <v>702.91940997350139</v>
      </c>
      <c r="EY8" s="60">
        <v>710.33266948432242</v>
      </c>
      <c r="EZ8" s="60">
        <v>753.96897243491185</v>
      </c>
      <c r="FA8" s="60">
        <v>740.68686375609377</v>
      </c>
      <c r="FB8" s="60">
        <v>752.5662726013345</v>
      </c>
      <c r="FC8" s="60">
        <v>736.14472509329062</v>
      </c>
      <c r="FD8" s="60">
        <v>726.84552832932093</v>
      </c>
      <c r="FE8" s="60">
        <v>761.08694138148064</v>
      </c>
      <c r="FF8" s="60">
        <v>736.66412133465542</v>
      </c>
      <c r="FG8" s="60">
        <v>740.25701398847173</v>
      </c>
      <c r="FH8" s="60">
        <v>725.11527237204609</v>
      </c>
      <c r="FI8" s="60">
        <v>749.37470613348887</v>
      </c>
      <c r="FJ8" s="60">
        <v>726.89630287547004</v>
      </c>
      <c r="FK8" s="60">
        <v>735.7795557473039</v>
      </c>
      <c r="FL8" s="60">
        <v>765.0464425729881</v>
      </c>
      <c r="FM8" s="60">
        <v>751.35679041767366</v>
      </c>
      <c r="FN8" s="60">
        <v>772.46830457201304</v>
      </c>
      <c r="FO8" s="60">
        <v>744.96811321610858</v>
      </c>
      <c r="FP8" s="60"/>
      <c r="FQ8" s="60"/>
      <c r="FR8" s="60"/>
      <c r="FS8" s="60"/>
      <c r="FT8" s="60"/>
      <c r="FU8" s="60"/>
      <c r="FV8" s="60"/>
      <c r="FW8" s="60"/>
      <c r="FX8" s="60"/>
      <c r="FY8" s="60"/>
      <c r="FZ8" s="60"/>
      <c r="GA8" s="60"/>
      <c r="GB8" s="60"/>
      <c r="GC8" s="60"/>
      <c r="GD8" s="60"/>
      <c r="GE8" s="60"/>
      <c r="GF8" s="60"/>
      <c r="GG8" s="60"/>
      <c r="GH8" s="60"/>
      <c r="GI8" s="60"/>
      <c r="GJ8" s="60"/>
      <c r="GK8" s="60"/>
      <c r="GL8" s="60"/>
      <c r="GM8" s="60"/>
    </row>
    <row r="9" spans="1:195">
      <c r="B9" s="31"/>
      <c r="C9" s="69" t="s">
        <v>169</v>
      </c>
      <c r="D9" s="60">
        <v>742.8055196344485</v>
      </c>
      <c r="E9" s="60">
        <v>764.53177127708011</v>
      </c>
      <c r="F9" s="60">
        <v>735.26976726573548</v>
      </c>
      <c r="G9" s="60">
        <v>722.9376187776495</v>
      </c>
      <c r="H9" s="60">
        <v>708.85859873427739</v>
      </c>
      <c r="I9" s="60">
        <v>725.80933025115655</v>
      </c>
      <c r="J9" s="60">
        <v>712.94024779061908</v>
      </c>
      <c r="K9" s="60">
        <v>718.84262002477931</v>
      </c>
      <c r="L9" s="60">
        <v>790.89818425198268</v>
      </c>
      <c r="M9" s="60">
        <v>783.11796914908973</v>
      </c>
      <c r="N9" s="60">
        <v>794.34271889106299</v>
      </c>
      <c r="O9" s="60">
        <v>775.68498147472906</v>
      </c>
      <c r="P9" s="60">
        <v>763.90601978378231</v>
      </c>
      <c r="Q9" s="60">
        <v>792.1392042293237</v>
      </c>
      <c r="R9" s="60">
        <v>777.47102318476334</v>
      </c>
      <c r="S9" s="60">
        <v>784.56201027861061</v>
      </c>
      <c r="T9" s="60">
        <v>778.55975243092246</v>
      </c>
      <c r="U9" s="60">
        <v>781.5281737998987</v>
      </c>
      <c r="V9" s="60">
        <v>786.42625448057606</v>
      </c>
      <c r="W9" s="60">
        <v>798.70098915862059</v>
      </c>
      <c r="X9" s="60">
        <v>833.1464463416678</v>
      </c>
      <c r="Y9" s="60">
        <v>808.96711269691048</v>
      </c>
      <c r="Z9" s="60">
        <v>850.47597038370589</v>
      </c>
      <c r="AA9" s="60">
        <v>988.96964029486685</v>
      </c>
      <c r="AB9" s="60">
        <v>979.25616128900936</v>
      </c>
      <c r="AC9" s="60">
        <v>1004.7829018662344</v>
      </c>
      <c r="AD9" s="60">
        <v>761.60231518760065</v>
      </c>
      <c r="AE9" s="60">
        <v>744.95696547586408</v>
      </c>
      <c r="AF9" s="60">
        <v>736.15821240000059</v>
      </c>
      <c r="AG9" s="60">
        <v>723.31795566542746</v>
      </c>
      <c r="AH9" s="60">
        <v>740.63468399016688</v>
      </c>
      <c r="AI9" s="60">
        <v>745.68552861152102</v>
      </c>
      <c r="AJ9" s="60">
        <v>820.09645036152006</v>
      </c>
      <c r="AK9" s="60">
        <v>801.01724978590414</v>
      </c>
      <c r="AL9" s="60">
        <v>815.5503407522832</v>
      </c>
      <c r="AM9" s="60">
        <v>803.24100666777872</v>
      </c>
      <c r="AN9" s="60">
        <v>781.45149215211654</v>
      </c>
      <c r="AO9" s="60">
        <v>813.14307978142983</v>
      </c>
      <c r="AP9" s="60">
        <v>743.92177452566921</v>
      </c>
      <c r="AQ9" s="60">
        <v>751.91952102281539</v>
      </c>
      <c r="AR9" s="60">
        <v>743.28237200993635</v>
      </c>
      <c r="AS9" s="60">
        <v>763.44451766121097</v>
      </c>
      <c r="AT9" s="60">
        <v>752.02916993791439</v>
      </c>
      <c r="AU9" s="60">
        <v>762.41076975297983</v>
      </c>
      <c r="AV9" s="60">
        <v>816.79827169464215</v>
      </c>
      <c r="AW9" s="60">
        <v>802.32265476784073</v>
      </c>
      <c r="AX9" s="60">
        <v>822.76963188997888</v>
      </c>
      <c r="AY9" s="60">
        <v>807.88602419249378</v>
      </c>
      <c r="AZ9" s="60">
        <v>782.87354530328435</v>
      </c>
      <c r="BA9" s="60">
        <v>816.25647310140857</v>
      </c>
      <c r="BB9" s="60">
        <v>810.6016438799777</v>
      </c>
      <c r="BC9" s="60">
        <v>817.77639663610375</v>
      </c>
      <c r="BD9" s="60">
        <v>816.1743270056254</v>
      </c>
      <c r="BE9" s="60">
        <v>834.62518438323195</v>
      </c>
      <c r="BF9" s="60">
        <v>823.29601909737903</v>
      </c>
      <c r="BG9" s="60">
        <v>824.85566466204148</v>
      </c>
      <c r="BH9" s="60">
        <v>847.0953686056921</v>
      </c>
      <c r="BI9" s="60">
        <v>830.39154670020332</v>
      </c>
      <c r="BJ9" s="60">
        <v>839.76232787297681</v>
      </c>
      <c r="BK9" s="60">
        <v>859.58520210273741</v>
      </c>
      <c r="BL9" s="60">
        <v>846.27765495813901</v>
      </c>
      <c r="BM9" s="60">
        <v>887.19034164507798</v>
      </c>
      <c r="BN9" s="60">
        <v>748.1752771691863</v>
      </c>
      <c r="BO9" s="60">
        <v>759.91254377388498</v>
      </c>
      <c r="BP9" s="60">
        <v>779.77220582876157</v>
      </c>
      <c r="BQ9" s="60">
        <v>788.0189750941056</v>
      </c>
      <c r="BR9" s="60">
        <v>771.14326432686153</v>
      </c>
      <c r="BS9" s="60">
        <v>773.16122675711551</v>
      </c>
      <c r="BT9" s="60">
        <v>800.54458153438395</v>
      </c>
      <c r="BU9" s="60">
        <v>786.39313189220934</v>
      </c>
      <c r="BV9" s="60">
        <v>798.23188073428526</v>
      </c>
      <c r="BW9" s="60">
        <v>779.48021458254971</v>
      </c>
      <c r="BX9" s="60">
        <v>769.62608095129349</v>
      </c>
      <c r="BY9" s="60">
        <v>802.31630140772836</v>
      </c>
      <c r="BZ9" s="60">
        <v>785.24850613115632</v>
      </c>
      <c r="CA9" s="60">
        <v>789.07269919414352</v>
      </c>
      <c r="CB9" s="60">
        <v>779.00459211507143</v>
      </c>
      <c r="CC9" s="60">
        <v>806.25129014826052</v>
      </c>
      <c r="CD9" s="60">
        <v>788.13740953393085</v>
      </c>
      <c r="CE9" s="60">
        <v>793.50596231724171</v>
      </c>
      <c r="CF9" s="60">
        <v>813.2370052343822</v>
      </c>
      <c r="CG9" s="60">
        <v>798.59508081930653</v>
      </c>
      <c r="CH9" s="60">
        <v>820.32547019062793</v>
      </c>
      <c r="CI9" s="60">
        <v>787.83994864508486</v>
      </c>
      <c r="CJ9" s="60">
        <v>768.35444118716259</v>
      </c>
      <c r="CK9" s="60">
        <v>803.43756830058214</v>
      </c>
      <c r="CL9" s="60">
        <v>784.16448296345391</v>
      </c>
      <c r="CM9" s="60">
        <v>780.8233942627827</v>
      </c>
      <c r="CN9" s="60">
        <v>782.6338152980652</v>
      </c>
      <c r="CO9" s="60">
        <v>802.80681990212065</v>
      </c>
      <c r="CP9" s="60">
        <v>791.43752899074059</v>
      </c>
      <c r="CQ9" s="60">
        <v>799.87938423047058</v>
      </c>
      <c r="CR9" s="60">
        <v>878.90007099961417</v>
      </c>
      <c r="CS9" s="60">
        <v>865.35332006974852</v>
      </c>
      <c r="CT9" s="60">
        <v>881.62866338235767</v>
      </c>
      <c r="CU9" s="60">
        <v>869.15279908831099</v>
      </c>
      <c r="CV9" s="60">
        <v>859.1331696290647</v>
      </c>
      <c r="CW9" s="60">
        <v>891.51303812641186</v>
      </c>
      <c r="CX9" s="60">
        <v>795.0737242286325</v>
      </c>
      <c r="CY9" s="60">
        <v>803.66116247145146</v>
      </c>
      <c r="CZ9" s="60">
        <v>795.61467315221603</v>
      </c>
      <c r="DA9" s="60">
        <v>801.2712151084462</v>
      </c>
      <c r="DB9" s="60">
        <v>805.68547762961794</v>
      </c>
      <c r="DC9" s="60">
        <v>818.68182262146877</v>
      </c>
      <c r="DD9" s="60">
        <v>837.27482162325862</v>
      </c>
      <c r="DE9" s="60">
        <v>811.33697707894612</v>
      </c>
      <c r="DF9" s="60">
        <v>833.33462560231828</v>
      </c>
      <c r="DG9" s="60">
        <v>807.33772464586264</v>
      </c>
      <c r="DH9" s="60">
        <v>800.34186124907296</v>
      </c>
      <c r="DI9" s="60">
        <v>832.81203501358129</v>
      </c>
      <c r="DJ9" s="60">
        <v>814.61780691988133</v>
      </c>
      <c r="DK9" s="60">
        <v>820.99198397165037</v>
      </c>
      <c r="DL9" s="60">
        <v>815.76349808473924</v>
      </c>
      <c r="DM9" s="60">
        <v>802.13473268563268</v>
      </c>
      <c r="DN9" s="60">
        <v>831.26704031010422</v>
      </c>
      <c r="DO9" s="60">
        <v>838.34343174974845</v>
      </c>
      <c r="DP9" s="60">
        <v>874.69275925344857</v>
      </c>
      <c r="DQ9" s="60">
        <v>854.59853729580993</v>
      </c>
      <c r="DR9" s="60">
        <v>867.98770405970595</v>
      </c>
      <c r="DS9" s="60">
        <v>864.84727800818496</v>
      </c>
      <c r="DT9" s="60">
        <v>846.91853872616275</v>
      </c>
      <c r="DU9" s="60">
        <v>885.12156411142541</v>
      </c>
      <c r="DV9" s="60">
        <v>832.15749346758912</v>
      </c>
      <c r="DW9" s="60">
        <v>841.2078194755511</v>
      </c>
      <c r="DX9" s="60">
        <v>830.29301094700725</v>
      </c>
      <c r="DY9" s="60">
        <v>852.25767190987585</v>
      </c>
      <c r="DZ9" s="60">
        <v>842.05546023289344</v>
      </c>
      <c r="EA9" s="60">
        <v>854.41233364470145</v>
      </c>
      <c r="EB9" s="60">
        <v>882.00183650352676</v>
      </c>
      <c r="EC9" s="60">
        <v>866.68173313624743</v>
      </c>
      <c r="ED9" s="60">
        <v>879.31166875323083</v>
      </c>
      <c r="EE9" s="60">
        <v>866.50176739736662</v>
      </c>
      <c r="EF9" s="60">
        <v>840.80811682733656</v>
      </c>
      <c r="EG9" s="60">
        <v>881.40711436957031</v>
      </c>
      <c r="EH9" s="60">
        <v>848.78088608770872</v>
      </c>
      <c r="EI9" s="60">
        <v>856.55468251992568</v>
      </c>
      <c r="EJ9" s="60">
        <v>852.25318590018765</v>
      </c>
      <c r="EK9" s="60">
        <v>873.50759431533129</v>
      </c>
      <c r="EL9" s="60">
        <v>864.1663627573073</v>
      </c>
      <c r="EM9" s="60">
        <v>866.74889483313882</v>
      </c>
      <c r="EN9" s="60">
        <v>910.25002778720648</v>
      </c>
      <c r="EO9" s="60">
        <v>892.78225270642361</v>
      </c>
      <c r="EP9" s="60">
        <v>904.59045450941733</v>
      </c>
      <c r="EQ9" s="60">
        <v>888.16148329937346</v>
      </c>
      <c r="ER9" s="60">
        <v>867.40016235618759</v>
      </c>
      <c r="ES9" s="60">
        <v>915.50997570006814</v>
      </c>
      <c r="ET9" s="60">
        <v>848.63152753363772</v>
      </c>
      <c r="EU9" s="60">
        <v>850.84465909360756</v>
      </c>
      <c r="EV9" s="60">
        <v>868.53896254920289</v>
      </c>
      <c r="EW9" s="60">
        <v>880.79651932492357</v>
      </c>
      <c r="EX9" s="60">
        <v>866.30506891139521</v>
      </c>
      <c r="EY9" s="60">
        <v>871.30643659283896</v>
      </c>
      <c r="EZ9" s="60">
        <v>928.70126893767576</v>
      </c>
      <c r="FA9" s="60">
        <v>913.72601523843696</v>
      </c>
      <c r="FB9" s="60">
        <v>927.0118372093433</v>
      </c>
      <c r="FC9" s="60">
        <v>909.65595676948089</v>
      </c>
      <c r="FD9" s="60">
        <v>900.00811971755525</v>
      </c>
      <c r="FE9" s="60">
        <v>939.79421939073291</v>
      </c>
      <c r="FF9" s="60">
        <v>888.20701972639472</v>
      </c>
      <c r="FG9" s="60">
        <v>892.43291308428877</v>
      </c>
      <c r="FH9" s="60">
        <v>880.96876554608616</v>
      </c>
      <c r="FI9" s="60">
        <v>911.19708435328312</v>
      </c>
      <c r="FJ9" s="60">
        <v>895.7733430612459</v>
      </c>
      <c r="FK9" s="60">
        <v>902.70403972582699</v>
      </c>
      <c r="FL9" s="60">
        <v>939.23485285743982</v>
      </c>
      <c r="FM9" s="60">
        <v>923.70150787197622</v>
      </c>
      <c r="FN9" s="60">
        <v>945.32135955320769</v>
      </c>
      <c r="FO9" s="60">
        <v>915.50246752674025</v>
      </c>
      <c r="FP9" s="60"/>
      <c r="FQ9" s="60"/>
      <c r="FR9" s="60"/>
      <c r="FS9" s="60"/>
      <c r="FT9" s="60"/>
      <c r="FU9" s="60"/>
      <c r="FV9" s="60"/>
      <c r="FW9" s="60"/>
      <c r="FX9" s="60"/>
      <c r="FY9" s="60"/>
      <c r="FZ9" s="60"/>
      <c r="GA9" s="60"/>
      <c r="GB9" s="60"/>
      <c r="GC9" s="60"/>
      <c r="GD9" s="60"/>
      <c r="GE9" s="60"/>
      <c r="GF9" s="60"/>
      <c r="GG9" s="60"/>
      <c r="GH9" s="60"/>
      <c r="GI9" s="60"/>
      <c r="GJ9" s="60"/>
      <c r="GK9" s="60"/>
      <c r="GL9" s="60"/>
      <c r="GM9" s="60"/>
    </row>
    <row r="10" spans="1:195">
      <c r="B10" s="31"/>
      <c r="C10" s="69" t="s">
        <v>60</v>
      </c>
      <c r="D10" s="60">
        <v>776.22891848737504</v>
      </c>
      <c r="E10" s="60">
        <v>799.52258913578407</v>
      </c>
      <c r="F10" s="60">
        <v>769.57782103310683</v>
      </c>
      <c r="G10" s="60">
        <v>756.87762396191192</v>
      </c>
      <c r="H10" s="60">
        <v>743.14499864891491</v>
      </c>
      <c r="I10" s="60">
        <v>763.58623186857949</v>
      </c>
      <c r="J10" s="60">
        <v>753.26421990063818</v>
      </c>
      <c r="K10" s="60">
        <v>763.60139942875139</v>
      </c>
      <c r="L10" s="60">
        <v>842.94438270485421</v>
      </c>
      <c r="M10" s="60">
        <v>837.31597782548329</v>
      </c>
      <c r="N10" s="60">
        <v>854.81978506991572</v>
      </c>
      <c r="O10" s="60">
        <v>839.9868422140346</v>
      </c>
      <c r="P10" s="60">
        <v>840.7302847987296</v>
      </c>
      <c r="Q10" s="60">
        <v>874.11420989833925</v>
      </c>
      <c r="R10" s="60">
        <v>862.61361515108229</v>
      </c>
      <c r="S10" s="60">
        <v>873.44842367518902</v>
      </c>
      <c r="T10" s="60">
        <v>874.54998689251011</v>
      </c>
      <c r="U10" s="60">
        <v>882.89938291089186</v>
      </c>
      <c r="V10" s="60">
        <v>893.31652130064504</v>
      </c>
      <c r="W10" s="60">
        <v>912.00363509054546</v>
      </c>
      <c r="X10" s="60">
        <v>953.06228700509951</v>
      </c>
      <c r="Y10" s="60">
        <v>930.22338598325541</v>
      </c>
      <c r="Z10" s="60">
        <v>982.345313547817</v>
      </c>
      <c r="AA10" s="60">
        <v>1125.4697880565509</v>
      </c>
      <c r="AB10" s="60">
        <v>1122.0472303777906</v>
      </c>
      <c r="AC10" s="60">
        <v>1154.5541190659933</v>
      </c>
      <c r="AD10" s="60">
        <v>913.46788733362484</v>
      </c>
      <c r="AE10" s="60">
        <v>899.31678142961903</v>
      </c>
      <c r="AF10" s="60">
        <v>893.85741616957591</v>
      </c>
      <c r="AG10" s="60">
        <v>888.49861476363435</v>
      </c>
      <c r="AH10" s="60">
        <v>907.47184255364073</v>
      </c>
      <c r="AI10" s="60">
        <v>915.62719863629673</v>
      </c>
      <c r="AJ10" s="60">
        <v>992.51269413235195</v>
      </c>
      <c r="AK10" s="60">
        <v>974.46663988005366</v>
      </c>
      <c r="AL10" s="60">
        <v>988.95250869388292</v>
      </c>
      <c r="AM10" s="60">
        <v>974.3267961951293</v>
      </c>
      <c r="AN10" s="60">
        <v>955.24319860772516</v>
      </c>
      <c r="AO10" s="60">
        <v>990.40013643977625</v>
      </c>
      <c r="AP10" s="60">
        <v>919.35130047643884</v>
      </c>
      <c r="AQ10" s="60">
        <v>926.27931979517132</v>
      </c>
      <c r="AR10" s="60">
        <v>918.37857421761009</v>
      </c>
      <c r="AS10" s="60">
        <v>939.6336106535457</v>
      </c>
      <c r="AT10" s="60">
        <v>925.57543869865856</v>
      </c>
      <c r="AU10" s="60">
        <v>937.23140856769453</v>
      </c>
      <c r="AV10" s="60">
        <v>992.06442505962309</v>
      </c>
      <c r="AW10" s="60">
        <v>977.25639451123322</v>
      </c>
      <c r="AX10" s="60">
        <v>997.58859879269642</v>
      </c>
      <c r="AY10" s="60">
        <v>982.7615897956814</v>
      </c>
      <c r="AZ10" s="60">
        <v>959.52636313773951</v>
      </c>
      <c r="BA10" s="60">
        <v>996.80628605177526</v>
      </c>
      <c r="BB10" s="60">
        <v>987.67586551956526</v>
      </c>
      <c r="BC10" s="60">
        <v>994.17110011905356</v>
      </c>
      <c r="BD10" s="60">
        <v>993.33693452835223</v>
      </c>
      <c r="BE10" s="60">
        <v>1012.1664721622942</v>
      </c>
      <c r="BF10" s="60">
        <v>1002.0040743790917</v>
      </c>
      <c r="BG10" s="60">
        <v>1003.4345555030965</v>
      </c>
      <c r="BH10" s="60">
        <v>1026.9972913227339</v>
      </c>
      <c r="BI10" s="60">
        <v>1007.152422470319</v>
      </c>
      <c r="BJ10" s="60">
        <v>1016.962143386464</v>
      </c>
      <c r="BK10" s="60">
        <v>1036.1159834465541</v>
      </c>
      <c r="BL10" s="60">
        <v>1019.6290898163197</v>
      </c>
      <c r="BM10" s="60">
        <v>1068.1301695113921</v>
      </c>
      <c r="BN10" s="60">
        <v>923.6362388088512</v>
      </c>
      <c r="BO10" s="60">
        <v>935.01859393522136</v>
      </c>
      <c r="BP10" s="60">
        <v>952.96143278783916</v>
      </c>
      <c r="BQ10" s="60">
        <v>961.93754605061622</v>
      </c>
      <c r="BR10" s="60">
        <v>944.78056619204199</v>
      </c>
      <c r="BS10" s="60">
        <v>946.57211244433722</v>
      </c>
      <c r="BT10" s="60">
        <v>978.33014808061421</v>
      </c>
      <c r="BU10" s="60">
        <v>961.2792783828304</v>
      </c>
      <c r="BV10" s="60">
        <v>973.98416805122474</v>
      </c>
      <c r="BW10" s="60">
        <v>951.34333722828023</v>
      </c>
      <c r="BX10" s="60">
        <v>941.64801772530268</v>
      </c>
      <c r="BY10" s="60">
        <v>980.86564900501412</v>
      </c>
      <c r="BZ10" s="60">
        <v>959.32439681953997</v>
      </c>
      <c r="CA10" s="60">
        <v>965.85881633186841</v>
      </c>
      <c r="CB10" s="60">
        <v>954.03571054489737</v>
      </c>
      <c r="CC10" s="60">
        <v>982.83719243421672</v>
      </c>
      <c r="CD10" s="60">
        <v>961.77569372408493</v>
      </c>
      <c r="CE10" s="60">
        <v>967.63860626474695</v>
      </c>
      <c r="CF10" s="60">
        <v>991.04397764954103</v>
      </c>
      <c r="CG10" s="60">
        <v>973.31175174921896</v>
      </c>
      <c r="CH10" s="60">
        <v>998.97499954664886</v>
      </c>
      <c r="CI10" s="60">
        <v>963.09766875250568</v>
      </c>
      <c r="CJ10" s="60">
        <v>943.35766741498799</v>
      </c>
      <c r="CK10" s="60">
        <v>982.91608521233718</v>
      </c>
      <c r="CL10" s="60">
        <v>959.68728311435939</v>
      </c>
      <c r="CM10" s="60">
        <v>958.11790196994718</v>
      </c>
      <c r="CN10" s="60">
        <v>958.00714367191677</v>
      </c>
      <c r="CO10" s="60">
        <v>982.77919276732894</v>
      </c>
      <c r="CP10" s="60">
        <v>969.25889480051535</v>
      </c>
      <c r="CQ10" s="60">
        <v>978.69554633943471</v>
      </c>
      <c r="CR10" s="60">
        <v>1059.873481881757</v>
      </c>
      <c r="CS10" s="60">
        <v>1043.5460793655072</v>
      </c>
      <c r="CT10" s="60">
        <v>1062.7218136537467</v>
      </c>
      <c r="CU10" s="60">
        <v>1046.6211345497668</v>
      </c>
      <c r="CV10" s="60">
        <v>1039.1478972427144</v>
      </c>
      <c r="CW10" s="60">
        <v>1077.2285292554354</v>
      </c>
      <c r="CX10" s="60">
        <v>975.83141843463659</v>
      </c>
      <c r="CY10" s="60">
        <v>983.52267685967036</v>
      </c>
      <c r="CZ10" s="60">
        <v>973.9724400964418</v>
      </c>
      <c r="DA10" s="60">
        <v>983.29814453639722</v>
      </c>
      <c r="DB10" s="60">
        <v>985.00540443315481</v>
      </c>
      <c r="DC10" s="60">
        <v>1001.7419290176972</v>
      </c>
      <c r="DD10" s="60">
        <v>1022.6997185597057</v>
      </c>
      <c r="DE10" s="60">
        <v>994.04271846828271</v>
      </c>
      <c r="DF10" s="60">
        <v>1016.4486163096253</v>
      </c>
      <c r="DG10" s="60">
        <v>986.02711085559656</v>
      </c>
      <c r="DH10" s="60">
        <v>1027.5110851278923</v>
      </c>
      <c r="DI10" s="60">
        <v>1064.9487393658083</v>
      </c>
      <c r="DJ10" s="60">
        <v>1010.0130693887888</v>
      </c>
      <c r="DK10" s="60">
        <v>1016.6662741858618</v>
      </c>
      <c r="DL10" s="60">
        <v>1009.5315772403758</v>
      </c>
      <c r="DM10" s="60">
        <v>995.66762402854897</v>
      </c>
      <c r="DN10" s="60">
        <v>1013.1388457575856</v>
      </c>
      <c r="DO10" s="60">
        <v>1022.3655908303531</v>
      </c>
      <c r="DP10" s="60">
        <v>1062.0206819546572</v>
      </c>
      <c r="DQ10" s="60">
        <v>1039.6940892813107</v>
      </c>
      <c r="DR10" s="60">
        <v>1056.2116751993176</v>
      </c>
      <c r="DS10" s="60">
        <v>1050.5747397165856</v>
      </c>
      <c r="DT10" s="60">
        <v>1040.4064309589658</v>
      </c>
      <c r="DU10" s="60">
        <v>1085.4504120337274</v>
      </c>
      <c r="DV10" s="60">
        <v>1021.469354025377</v>
      </c>
      <c r="DW10" s="60">
        <v>1030.916722886763</v>
      </c>
      <c r="DX10" s="60">
        <v>1018.8824290103659</v>
      </c>
      <c r="DY10" s="60">
        <v>1044.7293302802009</v>
      </c>
      <c r="DZ10" s="60">
        <v>1031.4514999148687</v>
      </c>
      <c r="EA10" s="60">
        <v>1043.456872642384</v>
      </c>
      <c r="EB10" s="60">
        <v>1074.2574271821697</v>
      </c>
      <c r="EC10" s="60">
        <v>1057.20516953675</v>
      </c>
      <c r="ED10" s="60">
        <v>1071.6005277689876</v>
      </c>
      <c r="EE10" s="60">
        <v>1055.5767892249119</v>
      </c>
      <c r="EF10" s="60">
        <v>1040.316193825402</v>
      </c>
      <c r="EG10" s="60">
        <v>1088.748501593778</v>
      </c>
      <c r="EH10" s="60">
        <v>1041.6053183835904</v>
      </c>
      <c r="EI10" s="60">
        <v>1049.6403426854238</v>
      </c>
      <c r="EJ10" s="60">
        <v>1043.7994697021395</v>
      </c>
      <c r="EK10" s="60">
        <v>1067.7734886529036</v>
      </c>
      <c r="EL10" s="60">
        <v>1054.9720272167874</v>
      </c>
      <c r="EM10" s="60">
        <v>1058.8229849408244</v>
      </c>
      <c r="EN10" s="60">
        <v>1106.6849138016187</v>
      </c>
      <c r="EO10" s="60">
        <v>1084.9846352087191</v>
      </c>
      <c r="EP10" s="60">
        <v>1098.5311958276084</v>
      </c>
      <c r="EQ10" s="60">
        <v>1078.4263288478826</v>
      </c>
      <c r="ER10" s="60">
        <v>1070.7887582113278</v>
      </c>
      <c r="ES10" s="60">
        <v>1126.6516197182043</v>
      </c>
      <c r="ET10" s="60">
        <v>1045.0949790508153</v>
      </c>
      <c r="EU10" s="60">
        <v>1047.7747630872909</v>
      </c>
      <c r="EV10" s="60">
        <v>1062.7560485904121</v>
      </c>
      <c r="EW10" s="60">
        <v>1077.6813316652547</v>
      </c>
      <c r="EX10" s="60">
        <v>1058.8461700911457</v>
      </c>
      <c r="EY10" s="60">
        <v>1066.0126411686035</v>
      </c>
      <c r="EZ10" s="60">
        <v>1127.3227994824458</v>
      </c>
      <c r="FA10" s="60">
        <v>1110.1710478478831</v>
      </c>
      <c r="FB10" s="60">
        <v>1125.0488888792456</v>
      </c>
      <c r="FC10" s="60">
        <v>1104.499925280285</v>
      </c>
      <c r="FD10" s="60">
        <v>1110.2573653344455</v>
      </c>
      <c r="FE10" s="60">
        <v>1158.2172150269275</v>
      </c>
      <c r="FF10" s="60">
        <v>1089.7419143976451</v>
      </c>
      <c r="FG10" s="60">
        <v>1094.4176750414542</v>
      </c>
      <c r="FH10" s="60">
        <v>1081.5868546247298</v>
      </c>
      <c r="FI10" s="60">
        <v>1114.7452401999915</v>
      </c>
      <c r="FJ10" s="60">
        <v>1094.338197405651</v>
      </c>
      <c r="FK10" s="60">
        <v>1103.4635560670354</v>
      </c>
      <c r="FL10" s="60">
        <v>1143.9821361701822</v>
      </c>
      <c r="FM10" s="60">
        <v>1126.0884431278366</v>
      </c>
      <c r="FN10" s="60">
        <v>1149.260677129525</v>
      </c>
      <c r="FO10" s="60">
        <v>1116.0185683750506</v>
      </c>
      <c r="FP10" s="60"/>
      <c r="FQ10" s="60"/>
      <c r="FR10" s="60"/>
      <c r="FS10" s="60"/>
      <c r="FT10" s="60"/>
      <c r="FU10" s="60"/>
      <c r="FV10" s="60"/>
      <c r="FW10" s="60"/>
      <c r="FX10" s="60"/>
      <c r="FY10" s="60"/>
      <c r="FZ10" s="60"/>
      <c r="GA10" s="60"/>
      <c r="GB10" s="60"/>
      <c r="GC10" s="60"/>
      <c r="GD10" s="60"/>
      <c r="GE10" s="60"/>
      <c r="GF10" s="60"/>
      <c r="GG10" s="60"/>
      <c r="GH10" s="60"/>
      <c r="GI10" s="60"/>
      <c r="GJ10" s="60"/>
      <c r="GK10" s="60"/>
      <c r="GL10" s="60"/>
      <c r="GM10" s="60"/>
    </row>
    <row r="11" spans="1:195" s="49" customFormat="1"/>
    <row r="12" spans="1:195" s="48" customFormat="1">
      <c r="B12" s="168"/>
      <c r="C12" s="48" t="s">
        <v>56</v>
      </c>
      <c r="D12" s="170">
        <f t="shared" ref="D12:BO12" si="0">D6-D5</f>
        <v>93.596496673816773</v>
      </c>
      <c r="E12" s="170">
        <f t="shared" si="0"/>
        <v>103.6304252351548</v>
      </c>
      <c r="F12" s="170">
        <f t="shared" si="0"/>
        <v>106.46550874532136</v>
      </c>
      <c r="G12" s="170">
        <f t="shared" si="0"/>
        <v>112.30698835859539</v>
      </c>
      <c r="H12" s="170">
        <f t="shared" si="0"/>
        <v>120.36686376302589</v>
      </c>
      <c r="I12" s="170">
        <f t="shared" si="0"/>
        <v>122.43121904581039</v>
      </c>
      <c r="J12" s="170">
        <f t="shared" si="0"/>
        <v>122.40770321485184</v>
      </c>
      <c r="K12" s="170">
        <f t="shared" si="0"/>
        <v>116.87289974915245</v>
      </c>
      <c r="L12" s="170">
        <f t="shared" si="0"/>
        <v>114.93854605441902</v>
      </c>
      <c r="M12" s="170">
        <f t="shared" si="0"/>
        <v>112.1369890232005</v>
      </c>
      <c r="N12" s="170">
        <f t="shared" si="0"/>
        <v>109.7267825635148</v>
      </c>
      <c r="O12" s="170">
        <f t="shared" si="0"/>
        <v>116.28253612137223</v>
      </c>
      <c r="P12" s="170">
        <f t="shared" si="0"/>
        <v>161.19676067914139</v>
      </c>
      <c r="Q12" s="170">
        <f t="shared" si="0"/>
        <v>152.32939585198199</v>
      </c>
      <c r="R12" s="170">
        <f t="shared" si="0"/>
        <v>154.37209638526593</v>
      </c>
      <c r="S12" s="170">
        <f t="shared" si="0"/>
        <v>156.18257168061899</v>
      </c>
      <c r="T12" s="170">
        <f t="shared" si="0"/>
        <v>163.15546621704431</v>
      </c>
      <c r="U12" s="170">
        <f t="shared" si="0"/>
        <v>165.07996785811571</v>
      </c>
      <c r="V12" s="170">
        <f t="shared" si="0"/>
        <v>165.14017879345931</v>
      </c>
      <c r="W12" s="170">
        <f t="shared" si="0"/>
        <v>163.72373432445625</v>
      </c>
      <c r="X12" s="170">
        <f t="shared" si="0"/>
        <v>160.66637605380498</v>
      </c>
      <c r="Y12" s="170">
        <f t="shared" si="0"/>
        <v>157.40392785497903</v>
      </c>
      <c r="Z12" s="170">
        <f t="shared" si="0"/>
        <v>156.91450711798876</v>
      </c>
      <c r="AA12" s="170">
        <f t="shared" si="0"/>
        <v>154.66443198773618</v>
      </c>
      <c r="AB12" s="170">
        <f t="shared" si="0"/>
        <v>165.34957041810515</v>
      </c>
      <c r="AC12" s="170">
        <f t="shared" si="0"/>
        <v>164.91802996368369</v>
      </c>
      <c r="AD12" s="170">
        <f t="shared" si="0"/>
        <v>162.37551586484005</v>
      </c>
      <c r="AE12" s="170">
        <f t="shared" si="0"/>
        <v>163.79578448376481</v>
      </c>
      <c r="AF12" s="170">
        <f t="shared" si="0"/>
        <v>163.691409169275</v>
      </c>
      <c r="AG12" s="170">
        <f t="shared" si="0"/>
        <v>163.3813125471583</v>
      </c>
      <c r="AH12" s="170">
        <f t="shared" si="0"/>
        <v>158.75875670500153</v>
      </c>
      <c r="AI12" s="170">
        <f t="shared" si="0"/>
        <v>153.92573264450147</v>
      </c>
      <c r="AJ12" s="170">
        <f t="shared" si="0"/>
        <v>150.1758228359364</v>
      </c>
      <c r="AK12" s="170">
        <f t="shared" si="0"/>
        <v>145.10609549908042</v>
      </c>
      <c r="AL12" s="170">
        <f t="shared" si="0"/>
        <v>140.34367868261444</v>
      </c>
      <c r="AM12" s="170">
        <f t="shared" si="0"/>
        <v>135.73804342158058</v>
      </c>
      <c r="AN12" s="170">
        <f t="shared" si="0"/>
        <v>162.04919269855316</v>
      </c>
      <c r="AO12" s="170">
        <f t="shared" si="0"/>
        <v>160.84183439223892</v>
      </c>
      <c r="AP12" s="170">
        <f t="shared" si="0"/>
        <v>156.79440624295421</v>
      </c>
      <c r="AQ12" s="170">
        <f t="shared" si="0"/>
        <v>155.12219173285604</v>
      </c>
      <c r="AR12" s="170">
        <f t="shared" si="0"/>
        <v>151.91901187230917</v>
      </c>
      <c r="AS12" s="170">
        <f t="shared" si="0"/>
        <v>154.30604028546344</v>
      </c>
      <c r="AT12" s="170">
        <f t="shared" si="0"/>
        <v>182.6845637483151</v>
      </c>
      <c r="AU12" s="170">
        <f t="shared" si="0"/>
        <v>182.27319262083313</v>
      </c>
      <c r="AV12" s="170">
        <f t="shared" si="0"/>
        <v>176.76087088955637</v>
      </c>
      <c r="AW12" s="170">
        <f t="shared" si="0"/>
        <v>175.86281335114461</v>
      </c>
      <c r="AX12" s="170">
        <f t="shared" si="0"/>
        <v>175.17088095842797</v>
      </c>
      <c r="AY12" s="170">
        <f t="shared" si="0"/>
        <v>174.14344683575661</v>
      </c>
      <c r="AZ12" s="170">
        <f t="shared" si="0"/>
        <v>171.79100423710889</v>
      </c>
      <c r="BA12" s="170">
        <f t="shared" si="0"/>
        <v>172.84212883174001</v>
      </c>
      <c r="BB12" s="170">
        <f t="shared" si="0"/>
        <v>172.04101194612389</v>
      </c>
      <c r="BC12" s="170">
        <f t="shared" si="0"/>
        <v>172.3905691116147</v>
      </c>
      <c r="BD12" s="170">
        <f t="shared" si="0"/>
        <v>174.33390423125002</v>
      </c>
      <c r="BE12" s="170">
        <f t="shared" si="0"/>
        <v>173.57268779393632</v>
      </c>
      <c r="BF12" s="170">
        <f t="shared" si="0"/>
        <v>172.5248461877818</v>
      </c>
      <c r="BG12" s="170">
        <f t="shared" si="0"/>
        <v>170.25076963081182</v>
      </c>
      <c r="BH12" s="170">
        <f t="shared" si="0"/>
        <v>168.16420181130724</v>
      </c>
      <c r="BI12" s="170">
        <f t="shared" si="0"/>
        <v>165.26981619215417</v>
      </c>
      <c r="BJ12" s="170">
        <f t="shared" si="0"/>
        <v>163.16528790382154</v>
      </c>
      <c r="BK12" s="170">
        <f t="shared" si="0"/>
        <v>160.80219543858396</v>
      </c>
      <c r="BL12" s="170">
        <f t="shared" si="0"/>
        <v>161.36750512055295</v>
      </c>
      <c r="BM12" s="170">
        <f t="shared" si="0"/>
        <v>160.21799620585494</v>
      </c>
      <c r="BN12" s="170">
        <f t="shared" si="0"/>
        <v>158.23620061671812</v>
      </c>
      <c r="BO12" s="170">
        <f t="shared" si="0"/>
        <v>157.15830631991599</v>
      </c>
      <c r="BP12" s="170">
        <f t="shared" ref="BP12:EA12" si="1">BP6-BP5</f>
        <v>155.92293756558701</v>
      </c>
      <c r="BQ12" s="170">
        <f t="shared" si="1"/>
        <v>155.01409470837916</v>
      </c>
      <c r="BR12" s="170">
        <f t="shared" si="1"/>
        <v>153.47734357306513</v>
      </c>
      <c r="BS12" s="170">
        <f t="shared" si="1"/>
        <v>151.77054658629157</v>
      </c>
      <c r="BT12" s="170">
        <f t="shared" si="1"/>
        <v>150.34959016853986</v>
      </c>
      <c r="BU12" s="170">
        <f t="shared" si="1"/>
        <v>148.65654960791829</v>
      </c>
      <c r="BV12" s="170">
        <f t="shared" si="1"/>
        <v>149.05017995702207</v>
      </c>
      <c r="BW12" s="170">
        <f t="shared" si="1"/>
        <v>148.38399993942585</v>
      </c>
      <c r="BX12" s="170">
        <f t="shared" si="1"/>
        <v>142.4392151719203</v>
      </c>
      <c r="BY12" s="170">
        <f t="shared" si="1"/>
        <v>141.17883114387752</v>
      </c>
      <c r="BZ12" s="170">
        <f t="shared" si="1"/>
        <v>141.37523677651302</v>
      </c>
      <c r="CA12" s="170">
        <f t="shared" si="1"/>
        <v>143.72247265859386</v>
      </c>
      <c r="CB12" s="170">
        <f t="shared" si="1"/>
        <v>142.89521841048014</v>
      </c>
      <c r="CC12" s="170">
        <f t="shared" si="1"/>
        <v>142.55185326082432</v>
      </c>
      <c r="CD12" s="170">
        <f t="shared" si="1"/>
        <v>141.40144815613093</v>
      </c>
      <c r="CE12" s="170">
        <f t="shared" si="1"/>
        <v>138.90045194929007</v>
      </c>
      <c r="CF12" s="170">
        <f t="shared" si="1"/>
        <v>137.15047770564678</v>
      </c>
      <c r="CG12" s="170">
        <f t="shared" si="1"/>
        <v>143.19433076845075</v>
      </c>
      <c r="CH12" s="170">
        <f t="shared" si="1"/>
        <v>141.27730120380926</v>
      </c>
      <c r="CI12" s="170">
        <f t="shared" si="1"/>
        <v>139.65116413878798</v>
      </c>
      <c r="CJ12" s="170">
        <f t="shared" si="1"/>
        <v>141.62077784114697</v>
      </c>
      <c r="CK12" s="170">
        <f t="shared" si="1"/>
        <v>141.54217253443809</v>
      </c>
      <c r="CL12" s="170">
        <f t="shared" si="1"/>
        <v>140.4340095914242</v>
      </c>
      <c r="CM12" s="170">
        <f t="shared" si="1"/>
        <v>140.37143175022331</v>
      </c>
      <c r="CN12" s="170">
        <f t="shared" si="1"/>
        <v>166.82201165119068</v>
      </c>
      <c r="CO12" s="170">
        <f t="shared" si="1"/>
        <v>166.80140090360555</v>
      </c>
      <c r="CP12" s="170">
        <f t="shared" si="1"/>
        <v>165.33034266516393</v>
      </c>
      <c r="CQ12" s="170">
        <f t="shared" si="1"/>
        <v>164.05165997962641</v>
      </c>
      <c r="CR12" s="170">
        <f t="shared" si="1"/>
        <v>161.14676715539261</v>
      </c>
      <c r="CS12" s="170">
        <f t="shared" si="1"/>
        <v>158.48937227085989</v>
      </c>
      <c r="CT12" s="170">
        <f t="shared" si="1"/>
        <v>155.5794891821775</v>
      </c>
      <c r="CU12" s="170">
        <f t="shared" si="1"/>
        <v>152.58868385392287</v>
      </c>
      <c r="CV12" s="170">
        <f t="shared" si="1"/>
        <v>148.03304584629464</v>
      </c>
      <c r="CW12" s="170">
        <f t="shared" si="1"/>
        <v>146.1611318287641</v>
      </c>
      <c r="CX12" s="170">
        <f t="shared" si="1"/>
        <v>143.59584959444297</v>
      </c>
      <c r="CY12" s="170">
        <f t="shared" si="1"/>
        <v>141.41713336922481</v>
      </c>
      <c r="CZ12" s="170">
        <f t="shared" si="1"/>
        <v>146.3639539953455</v>
      </c>
      <c r="DA12" s="170">
        <f t="shared" si="1"/>
        <v>144.3767490643566</v>
      </c>
      <c r="DB12" s="170">
        <f t="shared" si="1"/>
        <v>139.3963525603688</v>
      </c>
      <c r="DC12" s="170">
        <f t="shared" si="1"/>
        <v>137.20913013175073</v>
      </c>
      <c r="DD12" s="170">
        <f t="shared" si="1"/>
        <v>136.25066958887606</v>
      </c>
      <c r="DE12" s="170">
        <f t="shared" si="1"/>
        <v>132.85788090357849</v>
      </c>
      <c r="DF12" s="170">
        <f t="shared" si="1"/>
        <v>128.40135337746503</v>
      </c>
      <c r="DG12" s="170">
        <f t="shared" si="1"/>
        <v>126.49056646775733</v>
      </c>
      <c r="DH12" s="170">
        <f t="shared" si="1"/>
        <v>113.40991001771974</v>
      </c>
      <c r="DI12" s="170">
        <f t="shared" si="1"/>
        <v>111.79785334446061</v>
      </c>
      <c r="DJ12" s="170">
        <f t="shared" si="1"/>
        <v>110.18137301918816</v>
      </c>
      <c r="DK12" s="170">
        <f t="shared" si="1"/>
        <v>108.56754250977028</v>
      </c>
      <c r="DL12" s="170">
        <f t="shared" si="1"/>
        <v>106.9528370547882</v>
      </c>
      <c r="DM12" s="170">
        <f t="shared" si="1"/>
        <v>105.33901687569298</v>
      </c>
      <c r="DN12" s="170">
        <f t="shared" si="1"/>
        <v>104.07694910213084</v>
      </c>
      <c r="DO12" s="170">
        <f t="shared" si="1"/>
        <v>103.16797485714406</v>
      </c>
      <c r="DP12" s="170">
        <f t="shared" si="1"/>
        <v>102.25947500085283</v>
      </c>
      <c r="DQ12" s="170">
        <f t="shared" si="1"/>
        <v>101.35002743858644</v>
      </c>
      <c r="DR12" s="170">
        <f t="shared" si="1"/>
        <v>100.4415553813806</v>
      </c>
      <c r="DS12" s="170">
        <f t="shared" si="1"/>
        <v>99.532083862863999</v>
      </c>
      <c r="DT12" s="170">
        <f t="shared" si="1"/>
        <v>98.712791067960495</v>
      </c>
      <c r="DU12" s="170">
        <f t="shared" si="1"/>
        <v>97.82542888682471</v>
      </c>
      <c r="DV12" s="170">
        <f t="shared" si="1"/>
        <v>96.932877014113046</v>
      </c>
      <c r="DW12" s="170">
        <f t="shared" si="1"/>
        <v>96.04336211757041</v>
      </c>
      <c r="DX12" s="170">
        <f t="shared" si="1"/>
        <v>95.15292345674095</v>
      </c>
      <c r="DY12" s="170">
        <f t="shared" si="1"/>
        <v>94.263646645935722</v>
      </c>
      <c r="DZ12" s="170">
        <f t="shared" si="1"/>
        <v>92.18297526778241</v>
      </c>
      <c r="EA12" s="170">
        <f t="shared" si="1"/>
        <v>88.912904770388906</v>
      </c>
      <c r="EB12" s="170">
        <f t="shared" ref="EB12:FO12" si="2">EB6-EB5</f>
        <v>85.643603042387213</v>
      </c>
      <c r="EC12" s="170">
        <f t="shared" si="2"/>
        <v>82.372764790271617</v>
      </c>
      <c r="ED12" s="170">
        <f t="shared" si="2"/>
        <v>79.103491687877209</v>
      </c>
      <c r="EE12" s="170">
        <f t="shared" si="2"/>
        <v>75.832626037182365</v>
      </c>
      <c r="EF12" s="170">
        <f t="shared" si="2"/>
        <v>72.301346378979275</v>
      </c>
      <c r="EG12" s="170">
        <f t="shared" si="2"/>
        <v>69.61751328426476</v>
      </c>
      <c r="EH12" s="170">
        <f t="shared" si="2"/>
        <v>66.930149579519821</v>
      </c>
      <c r="EI12" s="170">
        <f t="shared" si="2"/>
        <v>64.245035494541497</v>
      </c>
      <c r="EJ12" s="170">
        <f t="shared" si="2"/>
        <v>61.558937205320944</v>
      </c>
      <c r="EK12" s="170">
        <f t="shared" si="2"/>
        <v>58.873863465259717</v>
      </c>
      <c r="EL12" s="170">
        <f t="shared" si="2"/>
        <v>57.198594390024809</v>
      </c>
      <c r="EM12" s="170">
        <f t="shared" si="2"/>
        <v>56.534740008897785</v>
      </c>
      <c r="EN12" s="170">
        <f t="shared" si="2"/>
        <v>57.598540700038754</v>
      </c>
      <c r="EO12" s="170">
        <f t="shared" si="2"/>
        <v>59.084634507042395</v>
      </c>
      <c r="EP12" s="170">
        <f t="shared" si="2"/>
        <v>60.670239954889183</v>
      </c>
      <c r="EQ12" s="170">
        <f t="shared" si="2"/>
        <v>62.156215275051494</v>
      </c>
      <c r="ER12" s="170">
        <f t="shared" si="2"/>
        <v>73.71040241556679</v>
      </c>
      <c r="ES12" s="170">
        <f t="shared" si="2"/>
        <v>77.995247339546822</v>
      </c>
      <c r="ET12" s="170">
        <f t="shared" si="2"/>
        <v>82.273115771219238</v>
      </c>
      <c r="EU12" s="170">
        <f t="shared" si="2"/>
        <v>86.555261836976769</v>
      </c>
      <c r="EV12" s="170">
        <f t="shared" si="2"/>
        <v>90.835898810504744</v>
      </c>
      <c r="EW12" s="170">
        <f t="shared" si="2"/>
        <v>95.118107963456765</v>
      </c>
      <c r="EX12" s="170">
        <f t="shared" si="2"/>
        <v>95.996433237290347</v>
      </c>
      <c r="EY12" s="170">
        <f t="shared" si="2"/>
        <v>93.47326126357207</v>
      </c>
      <c r="EZ12" s="170">
        <f t="shared" si="2"/>
        <v>90.950975403867545</v>
      </c>
      <c r="FA12" s="170">
        <f t="shared" si="2"/>
        <v>88.426921743323533</v>
      </c>
      <c r="FB12" s="170">
        <f t="shared" si="2"/>
        <v>85.904729148416095</v>
      </c>
      <c r="FC12" s="170">
        <f t="shared" si="2"/>
        <v>83.38059158692937</v>
      </c>
      <c r="FD12" s="170">
        <f t="shared" si="2"/>
        <v>80.919089688290711</v>
      </c>
      <c r="FE12" s="170">
        <f t="shared" si="2"/>
        <v>78.412061703816661</v>
      </c>
      <c r="FF12" s="170">
        <f t="shared" si="2"/>
        <v>75.899445077407421</v>
      </c>
      <c r="FG12" s="170">
        <f t="shared" si="2"/>
        <v>73.389886234427721</v>
      </c>
      <c r="FH12" s="170">
        <f t="shared" si="2"/>
        <v>70.879795453349431</v>
      </c>
      <c r="FI12" s="170">
        <f t="shared" si="2"/>
        <v>68.370472630181837</v>
      </c>
      <c r="FJ12" s="170">
        <f t="shared" si="2"/>
        <v>65.994788808435828</v>
      </c>
      <c r="FK12" s="170">
        <f t="shared" si="2"/>
        <v>63.75402862325592</v>
      </c>
      <c r="FL12" s="170">
        <f t="shared" si="2"/>
        <v>61.514117441015912</v>
      </c>
      <c r="FM12" s="170">
        <f t="shared" si="2"/>
        <v>59.272608483709625</v>
      </c>
      <c r="FN12" s="170">
        <f t="shared" si="2"/>
        <v>57.032905706870416</v>
      </c>
      <c r="FO12" s="170">
        <f t="shared" si="2"/>
        <v>54.791304538825656</v>
      </c>
      <c r="FP12" s="170"/>
      <c r="FQ12" s="170"/>
      <c r="FR12" s="170"/>
      <c r="FS12" s="170"/>
      <c r="FT12" s="170"/>
      <c r="FU12" s="170"/>
      <c r="FV12" s="170"/>
      <c r="FW12" s="170"/>
      <c r="FX12" s="170"/>
      <c r="FY12" s="170"/>
      <c r="FZ12" s="170"/>
      <c r="GA12" s="170"/>
      <c r="GB12" s="170"/>
      <c r="GC12" s="170"/>
      <c r="GD12" s="170"/>
      <c r="GE12" s="170"/>
      <c r="GF12" s="170"/>
      <c r="GG12" s="170"/>
      <c r="GH12" s="170"/>
      <c r="GI12" s="170"/>
      <c r="GJ12" s="170"/>
      <c r="GK12" s="170"/>
      <c r="GL12" s="170"/>
      <c r="GM12" s="170"/>
    </row>
    <row r="13" spans="1:195" s="48" customFormat="1">
      <c r="B13" s="168"/>
      <c r="C13" s="48" t="s">
        <v>55</v>
      </c>
      <c r="D13" s="170">
        <v>0</v>
      </c>
      <c r="E13" s="170">
        <v>0</v>
      </c>
      <c r="F13" s="170">
        <v>0</v>
      </c>
      <c r="G13" s="170">
        <v>0</v>
      </c>
      <c r="H13" s="170">
        <v>0</v>
      </c>
      <c r="I13" s="170">
        <v>0</v>
      </c>
      <c r="J13" s="170">
        <v>0</v>
      </c>
      <c r="K13" s="170">
        <v>0</v>
      </c>
      <c r="L13" s="170">
        <v>0</v>
      </c>
      <c r="M13" s="170">
        <v>0</v>
      </c>
      <c r="N13" s="170">
        <v>0</v>
      </c>
      <c r="O13" s="170">
        <v>0</v>
      </c>
      <c r="P13" s="170">
        <v>0</v>
      </c>
      <c r="Q13" s="170">
        <v>0</v>
      </c>
      <c r="R13" s="170">
        <v>0</v>
      </c>
      <c r="S13" s="170">
        <v>0</v>
      </c>
      <c r="T13" s="170">
        <v>0</v>
      </c>
      <c r="U13" s="170">
        <v>0</v>
      </c>
      <c r="V13" s="170">
        <v>0</v>
      </c>
      <c r="W13" s="170">
        <v>0</v>
      </c>
      <c r="X13" s="170">
        <v>0</v>
      </c>
      <c r="Y13" s="170">
        <v>0</v>
      </c>
      <c r="Z13" s="170">
        <v>0</v>
      </c>
      <c r="AA13" s="170">
        <v>0</v>
      </c>
      <c r="AB13" s="170">
        <v>0</v>
      </c>
      <c r="AC13" s="170">
        <v>0</v>
      </c>
      <c r="AD13" s="170">
        <v>0</v>
      </c>
      <c r="AE13" s="170">
        <v>0</v>
      </c>
      <c r="AF13" s="170">
        <v>0</v>
      </c>
      <c r="AG13" s="170">
        <v>0</v>
      </c>
      <c r="AH13" s="170">
        <v>0</v>
      </c>
      <c r="AI13" s="170">
        <v>0</v>
      </c>
      <c r="AJ13" s="170">
        <v>0</v>
      </c>
      <c r="AK13" s="170">
        <v>0</v>
      </c>
      <c r="AL13" s="170">
        <v>0</v>
      </c>
      <c r="AM13" s="170">
        <v>0</v>
      </c>
      <c r="AN13" s="170">
        <v>0</v>
      </c>
      <c r="AO13" s="170">
        <v>0</v>
      </c>
      <c r="AP13" s="170">
        <v>0</v>
      </c>
      <c r="AQ13" s="170">
        <v>0</v>
      </c>
      <c r="AR13" s="170">
        <v>0</v>
      </c>
      <c r="AS13" s="170">
        <v>0</v>
      </c>
      <c r="AT13" s="170">
        <v>0</v>
      </c>
      <c r="AU13" s="170">
        <v>0</v>
      </c>
      <c r="AV13" s="170">
        <v>0</v>
      </c>
      <c r="AW13" s="170">
        <v>0</v>
      </c>
      <c r="AX13" s="170">
        <v>0</v>
      </c>
      <c r="AY13" s="170">
        <v>0</v>
      </c>
      <c r="AZ13" s="170">
        <v>0</v>
      </c>
      <c r="BA13" s="170">
        <v>0</v>
      </c>
      <c r="BB13" s="170">
        <v>0</v>
      </c>
      <c r="BC13" s="170">
        <v>0</v>
      </c>
      <c r="BD13" s="170">
        <v>0</v>
      </c>
      <c r="BE13" s="170">
        <v>0</v>
      </c>
      <c r="BF13" s="170">
        <v>0</v>
      </c>
      <c r="BG13" s="170">
        <v>0</v>
      </c>
      <c r="BH13" s="170">
        <v>0</v>
      </c>
      <c r="BI13" s="170">
        <v>0</v>
      </c>
      <c r="BJ13" s="170">
        <v>0</v>
      </c>
      <c r="BK13" s="170">
        <v>0</v>
      </c>
      <c r="BL13" s="170">
        <v>0</v>
      </c>
      <c r="BM13" s="170">
        <v>0</v>
      </c>
      <c r="BN13" s="170">
        <v>0</v>
      </c>
      <c r="BO13" s="170">
        <v>0</v>
      </c>
      <c r="BP13" s="170">
        <v>0</v>
      </c>
      <c r="BQ13" s="170">
        <v>0</v>
      </c>
      <c r="BR13" s="170">
        <v>0</v>
      </c>
      <c r="BS13" s="170">
        <v>0</v>
      </c>
      <c r="BT13" s="170">
        <v>0</v>
      </c>
      <c r="BU13" s="170">
        <v>0</v>
      </c>
      <c r="BV13" s="170">
        <v>0</v>
      </c>
      <c r="BW13" s="170">
        <v>0</v>
      </c>
      <c r="BX13" s="170">
        <v>0</v>
      </c>
      <c r="BY13" s="170">
        <v>0</v>
      </c>
      <c r="BZ13" s="170">
        <v>0</v>
      </c>
      <c r="CA13" s="170">
        <v>0</v>
      </c>
      <c r="CB13" s="170">
        <v>0</v>
      </c>
      <c r="CC13" s="170">
        <v>0</v>
      </c>
      <c r="CD13" s="170">
        <v>0</v>
      </c>
      <c r="CE13" s="170">
        <v>0</v>
      </c>
      <c r="CF13" s="170">
        <v>0</v>
      </c>
      <c r="CG13" s="170">
        <v>0</v>
      </c>
      <c r="CH13" s="170">
        <v>0</v>
      </c>
      <c r="CI13" s="170">
        <v>0</v>
      </c>
      <c r="CJ13" s="170">
        <v>0</v>
      </c>
      <c r="CK13" s="170">
        <v>0</v>
      </c>
      <c r="CL13" s="170">
        <v>0</v>
      </c>
      <c r="CM13" s="170">
        <v>0</v>
      </c>
      <c r="CN13" s="170">
        <v>0</v>
      </c>
      <c r="CO13" s="170">
        <v>0</v>
      </c>
      <c r="CP13" s="170">
        <v>0</v>
      </c>
      <c r="CQ13" s="170">
        <v>0</v>
      </c>
      <c r="CR13" s="170">
        <v>0</v>
      </c>
      <c r="CS13" s="170">
        <v>0</v>
      </c>
      <c r="CT13" s="170">
        <v>0</v>
      </c>
      <c r="CU13" s="170">
        <v>0</v>
      </c>
      <c r="CV13" s="170">
        <v>0</v>
      </c>
      <c r="CW13" s="170">
        <v>0</v>
      </c>
      <c r="CX13" s="170">
        <v>0</v>
      </c>
      <c r="CY13" s="170">
        <v>0</v>
      </c>
      <c r="CZ13" s="170">
        <v>0</v>
      </c>
      <c r="DA13" s="170">
        <v>0</v>
      </c>
      <c r="DB13" s="170">
        <v>0</v>
      </c>
      <c r="DC13" s="170">
        <v>0</v>
      </c>
      <c r="DD13" s="170">
        <v>0</v>
      </c>
      <c r="DE13" s="170">
        <v>0</v>
      </c>
      <c r="DF13" s="170">
        <v>0</v>
      </c>
      <c r="DG13" s="170">
        <v>0</v>
      </c>
      <c r="DH13" s="170">
        <v>0</v>
      </c>
      <c r="DI13" s="170">
        <v>0</v>
      </c>
      <c r="DJ13" s="170">
        <v>0</v>
      </c>
      <c r="DK13" s="170">
        <v>0</v>
      </c>
      <c r="DL13" s="170">
        <v>0</v>
      </c>
      <c r="DM13" s="170">
        <v>0</v>
      </c>
      <c r="DN13" s="170">
        <v>0</v>
      </c>
      <c r="DO13" s="170">
        <v>0</v>
      </c>
      <c r="DP13" s="170">
        <v>0</v>
      </c>
      <c r="DQ13" s="170">
        <v>0</v>
      </c>
      <c r="DR13" s="170">
        <v>0</v>
      </c>
      <c r="DS13" s="170">
        <v>0</v>
      </c>
      <c r="DT13" s="170">
        <v>0</v>
      </c>
      <c r="DU13" s="170">
        <v>0</v>
      </c>
      <c r="DV13" s="170">
        <v>0</v>
      </c>
      <c r="DW13" s="170">
        <v>0</v>
      </c>
      <c r="DX13" s="170">
        <v>0</v>
      </c>
      <c r="DY13" s="170">
        <v>0</v>
      </c>
      <c r="DZ13" s="170">
        <v>0</v>
      </c>
      <c r="EA13" s="170">
        <v>0</v>
      </c>
      <c r="EB13" s="170">
        <v>0</v>
      </c>
      <c r="EC13" s="170">
        <v>0</v>
      </c>
      <c r="ED13" s="170">
        <v>0</v>
      </c>
      <c r="EE13" s="170">
        <v>0</v>
      </c>
      <c r="EF13" s="170">
        <v>0</v>
      </c>
      <c r="EG13" s="170">
        <v>0</v>
      </c>
      <c r="EH13" s="170">
        <v>0</v>
      </c>
      <c r="EI13" s="170">
        <v>0</v>
      </c>
      <c r="EJ13" s="170">
        <v>0</v>
      </c>
      <c r="EK13" s="170">
        <v>0</v>
      </c>
      <c r="EL13" s="170">
        <v>0</v>
      </c>
      <c r="EM13" s="170">
        <v>0</v>
      </c>
      <c r="EN13" s="170">
        <v>0</v>
      </c>
      <c r="EO13" s="170">
        <v>0</v>
      </c>
      <c r="EP13" s="170">
        <v>0</v>
      </c>
      <c r="EQ13" s="170">
        <v>0</v>
      </c>
      <c r="ER13" s="170">
        <v>0</v>
      </c>
      <c r="ES13" s="170">
        <v>0</v>
      </c>
      <c r="ET13" s="170">
        <v>0</v>
      </c>
      <c r="EU13" s="170">
        <v>0</v>
      </c>
      <c r="EV13" s="170">
        <v>0</v>
      </c>
      <c r="EW13" s="170">
        <v>0</v>
      </c>
      <c r="EX13" s="170">
        <v>0</v>
      </c>
      <c r="EY13" s="170">
        <v>0</v>
      </c>
      <c r="EZ13" s="170">
        <v>0</v>
      </c>
      <c r="FA13" s="170">
        <v>0</v>
      </c>
      <c r="FB13" s="170">
        <v>0</v>
      </c>
      <c r="FC13" s="170">
        <v>0</v>
      </c>
      <c r="FD13" s="170">
        <v>0</v>
      </c>
      <c r="FE13" s="170">
        <v>0</v>
      </c>
      <c r="FF13" s="170">
        <v>0</v>
      </c>
      <c r="FG13" s="170">
        <v>0</v>
      </c>
      <c r="FH13" s="170">
        <v>0</v>
      </c>
      <c r="FI13" s="170">
        <v>0</v>
      </c>
      <c r="FJ13" s="170">
        <v>0</v>
      </c>
      <c r="FK13" s="170">
        <v>0</v>
      </c>
      <c r="FL13" s="170">
        <v>0</v>
      </c>
      <c r="FM13" s="170">
        <v>0</v>
      </c>
      <c r="FN13" s="170">
        <v>0</v>
      </c>
      <c r="FO13" s="170">
        <v>0</v>
      </c>
      <c r="FP13" s="170"/>
      <c r="FQ13" s="170"/>
      <c r="FR13" s="170"/>
      <c r="FS13" s="170"/>
      <c r="FT13" s="170"/>
      <c r="FU13" s="170"/>
      <c r="FV13" s="170"/>
      <c r="FW13" s="170"/>
      <c r="FX13" s="170"/>
      <c r="FY13" s="170"/>
      <c r="FZ13" s="170"/>
      <c r="GA13" s="170"/>
      <c r="GB13" s="170"/>
      <c r="GC13" s="170"/>
      <c r="GD13" s="170"/>
      <c r="GE13" s="170"/>
      <c r="GF13" s="170"/>
      <c r="GG13" s="170"/>
      <c r="GH13" s="170"/>
      <c r="GI13" s="170"/>
      <c r="GJ13" s="170"/>
      <c r="GK13" s="170"/>
      <c r="GL13" s="170"/>
      <c r="GM13" s="170"/>
    </row>
    <row r="14" spans="1:195" s="49" customFormat="1">
      <c r="B14" s="46"/>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c r="BV14" s="95"/>
      <c r="BW14" s="95"/>
      <c r="BX14" s="95"/>
      <c r="BY14" s="95"/>
      <c r="BZ14" s="95"/>
      <c r="CA14" s="95"/>
      <c r="CB14" s="95"/>
      <c r="CC14" s="95"/>
      <c r="CD14" s="95"/>
      <c r="CE14" s="95"/>
      <c r="CF14" s="95"/>
      <c r="CG14" s="95"/>
      <c r="CH14" s="95"/>
      <c r="CI14" s="95"/>
      <c r="CJ14" s="95"/>
      <c r="CK14" s="95"/>
      <c r="CL14" s="95"/>
      <c r="CM14" s="95"/>
      <c r="CN14" s="95"/>
      <c r="CO14" s="95"/>
      <c r="CP14" s="95"/>
      <c r="CQ14" s="95"/>
      <c r="CR14" s="95"/>
      <c r="CS14" s="95"/>
      <c r="CT14" s="95"/>
      <c r="CU14" s="95"/>
      <c r="CV14" s="95"/>
      <c r="CW14" s="95"/>
      <c r="CX14" s="95"/>
      <c r="CY14" s="95"/>
      <c r="CZ14" s="95"/>
      <c r="DA14" s="95"/>
      <c r="DB14" s="95"/>
      <c r="DC14" s="95"/>
      <c r="DD14" s="95"/>
      <c r="DE14" s="95"/>
      <c r="DF14" s="95"/>
      <c r="DG14" s="95"/>
      <c r="DH14" s="95"/>
      <c r="DI14" s="95"/>
      <c r="DJ14" s="95"/>
      <c r="DK14" s="95"/>
      <c r="DL14" s="95"/>
      <c r="DM14" s="95"/>
      <c r="DN14" s="95"/>
      <c r="DO14" s="95"/>
      <c r="DP14" s="95"/>
      <c r="DQ14" s="95"/>
      <c r="DR14" s="95"/>
      <c r="DS14" s="95"/>
      <c r="DT14" s="95"/>
      <c r="DU14" s="95"/>
      <c r="DV14" s="95"/>
      <c r="DW14" s="95"/>
      <c r="DX14" s="95"/>
      <c r="DY14" s="95"/>
      <c r="DZ14" s="95"/>
      <c r="EA14" s="95"/>
      <c r="EB14" s="95"/>
      <c r="EC14" s="95"/>
      <c r="ED14" s="95"/>
      <c r="EE14" s="95"/>
      <c r="EF14" s="95"/>
      <c r="EG14" s="95"/>
      <c r="EH14" s="95"/>
      <c r="EI14" s="95"/>
      <c r="EJ14" s="95"/>
      <c r="EK14" s="95"/>
      <c r="EL14" s="95"/>
      <c r="EM14" s="95"/>
      <c r="EN14" s="95"/>
      <c r="EO14" s="95"/>
      <c r="EP14" s="95"/>
      <c r="EQ14" s="95"/>
      <c r="ER14" s="95"/>
      <c r="ES14" s="95"/>
      <c r="ET14" s="95"/>
      <c r="EU14" s="95"/>
      <c r="EV14" s="95"/>
      <c r="EW14" s="95"/>
      <c r="EX14" s="95"/>
      <c r="EY14" s="95"/>
      <c r="EZ14" s="95"/>
      <c r="FA14" s="95"/>
      <c r="FB14" s="95"/>
      <c r="FC14" s="95"/>
      <c r="FD14" s="95"/>
      <c r="FE14" s="95"/>
      <c r="FF14" s="95"/>
      <c r="FG14" s="95"/>
      <c r="FH14" s="95"/>
      <c r="FI14" s="95"/>
      <c r="FJ14" s="95"/>
      <c r="FK14" s="95"/>
      <c r="FL14" s="95"/>
      <c r="FM14" s="95"/>
      <c r="FN14" s="95"/>
      <c r="FO14" s="95"/>
      <c r="FP14" s="95"/>
      <c r="FQ14" s="95"/>
      <c r="FR14" s="95"/>
      <c r="FS14" s="95"/>
      <c r="FT14" s="95"/>
      <c r="FU14" s="95"/>
      <c r="FV14" s="95"/>
      <c r="FW14" s="95"/>
      <c r="FX14" s="95"/>
      <c r="FY14" s="95"/>
      <c r="FZ14" s="95"/>
      <c r="GA14" s="95"/>
      <c r="GB14" s="95"/>
      <c r="GC14" s="95"/>
      <c r="GD14" s="95"/>
      <c r="GE14" s="95"/>
      <c r="GF14" s="95"/>
      <c r="GG14" s="95"/>
      <c r="GH14" s="95"/>
      <c r="GI14" s="95"/>
      <c r="GJ14" s="95"/>
      <c r="GK14" s="95"/>
      <c r="GL14" s="95"/>
      <c r="GM14" s="95"/>
    </row>
    <row r="15" spans="1:195" s="49" customFormat="1"/>
    <row r="16" spans="1:195" s="49" customFormat="1"/>
  </sheetData>
  <pageMargins left="0.7" right="0.7" top="0.75" bottom="0.75" header="0.3" footer="0.3"/>
  <pageSetup orientation="portrait" r:id="rId1"/>
  <customProperties>
    <customPr name="GU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F83ED-7953-4C0D-8CCB-2928992182B9}">
  <dimension ref="A1:D63"/>
  <sheetViews>
    <sheetView workbookViewId="0">
      <selection activeCell="B2" sqref="B2:D63"/>
    </sheetView>
  </sheetViews>
  <sheetFormatPr baseColWidth="10" defaultColWidth="18.6640625" defaultRowHeight="15"/>
  <cols>
    <col min="2" max="2" width="39.6640625" bestFit="1" customWidth="1"/>
  </cols>
  <sheetData>
    <row r="1" spans="1:4">
      <c r="A1" s="152" t="s">
        <v>331</v>
      </c>
    </row>
    <row r="2" spans="1:4">
      <c r="B2" s="215" t="s">
        <v>261</v>
      </c>
      <c r="C2" s="215" t="s">
        <v>262</v>
      </c>
      <c r="D2" s="171" t="s">
        <v>263</v>
      </c>
    </row>
    <row r="3" spans="1:4">
      <c r="B3" s="215"/>
      <c r="C3" s="215"/>
      <c r="D3" s="171" t="s">
        <v>264</v>
      </c>
    </row>
    <row r="4" spans="1:4">
      <c r="B4" s="172" t="s">
        <v>265</v>
      </c>
      <c r="C4" s="173" t="s">
        <v>266</v>
      </c>
      <c r="D4" s="174">
        <v>256600</v>
      </c>
    </row>
    <row r="5" spans="1:4">
      <c r="B5" s="172" t="s">
        <v>267</v>
      </c>
      <c r="C5" s="173" t="s">
        <v>266</v>
      </c>
      <c r="D5" s="174">
        <v>66160</v>
      </c>
    </row>
    <row r="6" spans="1:4">
      <c r="B6" s="172" t="s">
        <v>268</v>
      </c>
      <c r="C6" s="173" t="s">
        <v>266</v>
      </c>
      <c r="D6" s="174">
        <v>551303</v>
      </c>
    </row>
    <row r="7" spans="1:4">
      <c r="B7" s="172" t="s">
        <v>269</v>
      </c>
      <c r="C7" s="173" t="s">
        <v>266</v>
      </c>
      <c r="D7" s="174">
        <v>172400</v>
      </c>
    </row>
    <row r="8" spans="1:4">
      <c r="B8" s="172" t="s">
        <v>270</v>
      </c>
      <c r="C8" s="173" t="s">
        <v>266</v>
      </c>
      <c r="D8" s="174">
        <v>468003</v>
      </c>
    </row>
    <row r="9" spans="1:4">
      <c r="B9" s="172" t="s">
        <v>271</v>
      </c>
      <c r="C9" s="173" t="s">
        <v>266</v>
      </c>
      <c r="D9" s="174">
        <v>230000</v>
      </c>
    </row>
    <row r="10" spans="1:4">
      <c r="B10" s="172" t="s">
        <v>272</v>
      </c>
      <c r="C10" s="173" t="s">
        <v>266</v>
      </c>
      <c r="D10" s="174">
        <v>267845</v>
      </c>
    </row>
    <row r="11" spans="1:4">
      <c r="B11" s="172" t="s">
        <v>273</v>
      </c>
      <c r="C11" s="173" t="s">
        <v>266</v>
      </c>
      <c r="D11" s="174">
        <v>18100</v>
      </c>
    </row>
    <row r="12" spans="1:4">
      <c r="B12" s="172" t="s">
        <v>274</v>
      </c>
      <c r="C12" s="173" t="s">
        <v>266</v>
      </c>
      <c r="D12" s="174">
        <v>204509</v>
      </c>
    </row>
    <row r="13" spans="1:4">
      <c r="B13" s="172" t="s">
        <v>275</v>
      </c>
      <c r="C13" s="173" t="s">
        <v>266</v>
      </c>
      <c r="D13" s="174">
        <v>181645</v>
      </c>
    </row>
    <row r="14" spans="1:4">
      <c r="B14" s="172" t="s">
        <v>276</v>
      </c>
      <c r="C14" s="173" t="s">
        <v>266</v>
      </c>
      <c r="D14" s="174">
        <v>10100</v>
      </c>
    </row>
    <row r="15" spans="1:4">
      <c r="B15" s="172" t="s">
        <v>277</v>
      </c>
      <c r="C15" s="173" t="s">
        <v>266</v>
      </c>
      <c r="D15" s="174">
        <v>92000</v>
      </c>
    </row>
    <row r="16" spans="1:4" ht="30">
      <c r="B16" s="172" t="s">
        <v>278</v>
      </c>
      <c r="C16" s="175" t="s">
        <v>279</v>
      </c>
      <c r="D16" s="174">
        <v>260000</v>
      </c>
    </row>
    <row r="17" spans="2:4" ht="30">
      <c r="B17" s="172" t="s">
        <v>280</v>
      </c>
      <c r="C17" s="175" t="s">
        <v>279</v>
      </c>
      <c r="D17" s="174">
        <v>109500</v>
      </c>
    </row>
    <row r="18" spans="2:4">
      <c r="B18" s="172" t="s">
        <v>281</v>
      </c>
      <c r="C18" s="173" t="s">
        <v>282</v>
      </c>
      <c r="D18" s="174">
        <v>203000</v>
      </c>
    </row>
    <row r="19" spans="2:4">
      <c r="B19" s="172" t="s">
        <v>283</v>
      </c>
      <c r="C19" s="173" t="s">
        <v>282</v>
      </c>
      <c r="D19" s="174">
        <v>130000</v>
      </c>
    </row>
    <row r="20" spans="2:4">
      <c r="B20" s="172" t="s">
        <v>284</v>
      </c>
      <c r="C20" s="173" t="s">
        <v>282</v>
      </c>
      <c r="D20" s="174">
        <v>206000</v>
      </c>
    </row>
    <row r="21" spans="2:4">
      <c r="B21" s="172" t="s">
        <v>285</v>
      </c>
      <c r="C21" s="173" t="s">
        <v>282</v>
      </c>
      <c r="D21" s="174">
        <v>143000</v>
      </c>
    </row>
    <row r="22" spans="2:4">
      <c r="B22" s="172" t="s">
        <v>286</v>
      </c>
      <c r="C22" s="173" t="s">
        <v>282</v>
      </c>
      <c r="D22" s="174">
        <v>192000</v>
      </c>
    </row>
    <row r="23" spans="2:4">
      <c r="B23" s="172" t="s">
        <v>287</v>
      </c>
      <c r="C23" s="173" t="s">
        <v>282</v>
      </c>
      <c r="D23" s="174">
        <v>20330</v>
      </c>
    </row>
    <row r="24" spans="2:4">
      <c r="B24" s="172" t="s">
        <v>288</v>
      </c>
      <c r="C24" s="173" t="s">
        <v>289</v>
      </c>
      <c r="D24" s="174">
        <v>78000</v>
      </c>
    </row>
    <row r="25" spans="2:4">
      <c r="B25" s="172" t="s">
        <v>290</v>
      </c>
      <c r="C25" s="173" t="s">
        <v>291</v>
      </c>
      <c r="D25" s="174">
        <v>30190</v>
      </c>
    </row>
    <row r="26" spans="2:4">
      <c r="B26" s="172" t="s">
        <v>292</v>
      </c>
      <c r="C26" s="173" t="s">
        <v>291</v>
      </c>
      <c r="D26" s="174">
        <v>19726</v>
      </c>
    </row>
    <row r="27" spans="2:4">
      <c r="B27" s="172" t="s">
        <v>293</v>
      </c>
      <c r="C27" s="173" t="s">
        <v>291</v>
      </c>
      <c r="D27" s="174">
        <v>42000</v>
      </c>
    </row>
    <row r="28" spans="2:4">
      <c r="B28" s="172" t="s">
        <v>294</v>
      </c>
      <c r="C28" s="173" t="s">
        <v>291</v>
      </c>
      <c r="D28" s="174">
        <v>16171</v>
      </c>
    </row>
    <row r="29" spans="2:4">
      <c r="B29" s="172" t="s">
        <v>295</v>
      </c>
      <c r="C29" s="173" t="s">
        <v>291</v>
      </c>
      <c r="D29" s="174">
        <v>4637</v>
      </c>
    </row>
    <row r="30" spans="2:4">
      <c r="B30" s="172" t="s">
        <v>296</v>
      </c>
      <c r="C30" s="173" t="s">
        <v>291</v>
      </c>
      <c r="D30" s="176">
        <v>360</v>
      </c>
    </row>
    <row r="31" spans="2:4">
      <c r="B31" s="172" t="s">
        <v>86</v>
      </c>
      <c r="C31" s="173" t="s">
        <v>297</v>
      </c>
      <c r="D31" s="174">
        <v>470000</v>
      </c>
    </row>
    <row r="32" spans="2:4">
      <c r="B32" s="172" t="s">
        <v>298</v>
      </c>
      <c r="C32" s="173" t="s">
        <v>297</v>
      </c>
      <c r="D32" s="174">
        <v>470000</v>
      </c>
    </row>
    <row r="33" spans="2:4">
      <c r="B33" s="172" t="s">
        <v>299</v>
      </c>
      <c r="C33" s="173" t="s">
        <v>297</v>
      </c>
      <c r="D33" s="174">
        <v>2500</v>
      </c>
    </row>
    <row r="34" spans="2:4">
      <c r="B34" s="172" t="s">
        <v>300</v>
      </c>
      <c r="C34" s="173" t="s">
        <v>297</v>
      </c>
      <c r="D34" s="174">
        <v>63744</v>
      </c>
    </row>
    <row r="35" spans="2:4">
      <c r="B35" s="172" t="s">
        <v>301</v>
      </c>
      <c r="C35" s="173" t="s">
        <v>297</v>
      </c>
      <c r="D35" s="174">
        <v>270942</v>
      </c>
    </row>
    <row r="36" spans="2:4">
      <c r="B36" s="172" t="s">
        <v>302</v>
      </c>
      <c r="C36" s="173" t="s">
        <v>297</v>
      </c>
      <c r="D36" s="174">
        <v>70900</v>
      </c>
    </row>
    <row r="37" spans="2:4">
      <c r="B37" s="172" t="s">
        <v>303</v>
      </c>
      <c r="C37" s="173" t="s">
        <v>297</v>
      </c>
      <c r="D37" s="174">
        <v>223500</v>
      </c>
    </row>
    <row r="38" spans="2:4">
      <c r="B38" s="172" t="s">
        <v>304</v>
      </c>
      <c r="C38" s="173" t="s">
        <v>297</v>
      </c>
      <c r="D38" s="174">
        <v>210712</v>
      </c>
    </row>
    <row r="39" spans="2:4">
      <c r="B39" s="172" t="s">
        <v>305</v>
      </c>
      <c r="C39" s="173" t="s">
        <v>297</v>
      </c>
      <c r="D39" s="174">
        <v>215000</v>
      </c>
    </row>
    <row r="40" spans="2:4">
      <c r="B40" s="172" t="s">
        <v>306</v>
      </c>
      <c r="C40" s="173" t="s">
        <v>297</v>
      </c>
      <c r="D40" s="174">
        <v>70900</v>
      </c>
    </row>
    <row r="41" spans="2:4">
      <c r="B41" s="172" t="s">
        <v>307</v>
      </c>
      <c r="C41" s="173" t="s">
        <v>297</v>
      </c>
      <c r="D41" s="174">
        <v>18197</v>
      </c>
    </row>
    <row r="42" spans="2:4">
      <c r="B42" s="172" t="s">
        <v>308</v>
      </c>
      <c r="C42" s="173" t="s">
        <v>297</v>
      </c>
      <c r="D42" s="174">
        <v>24175</v>
      </c>
    </row>
    <row r="43" spans="2:4">
      <c r="B43" s="172" t="s">
        <v>309</v>
      </c>
      <c r="C43" s="173" t="s">
        <v>297</v>
      </c>
      <c r="D43" s="174">
        <v>22020</v>
      </c>
    </row>
    <row r="44" spans="2:4">
      <c r="B44" s="172" t="s">
        <v>310</v>
      </c>
      <c r="C44" s="173" t="s">
        <v>297</v>
      </c>
      <c r="D44" s="176">
        <v>708</v>
      </c>
    </row>
    <row r="45" spans="2:4">
      <c r="B45" s="172" t="s">
        <v>311</v>
      </c>
      <c r="C45" s="173" t="s">
        <v>297</v>
      </c>
      <c r="D45" s="174">
        <v>13943</v>
      </c>
    </row>
    <row r="46" spans="2:4">
      <c r="B46" s="172" t="s">
        <v>312</v>
      </c>
      <c r="C46" s="173" t="s">
        <v>297</v>
      </c>
      <c r="D46" s="174">
        <v>16161</v>
      </c>
    </row>
    <row r="47" spans="2:4">
      <c r="B47" s="172" t="s">
        <v>313</v>
      </c>
      <c r="C47" s="173" t="s">
        <v>297</v>
      </c>
      <c r="D47" s="174">
        <v>11836</v>
      </c>
    </row>
    <row r="48" spans="2:4">
      <c r="B48" s="172" t="s">
        <v>314</v>
      </c>
      <c r="C48" s="173" t="s">
        <v>315</v>
      </c>
      <c r="D48" s="174">
        <v>168000</v>
      </c>
    </row>
    <row r="49" spans="2:4">
      <c r="B49" s="172" t="s">
        <v>316</v>
      </c>
      <c r="C49" s="173" t="s">
        <v>315</v>
      </c>
      <c r="D49" s="174">
        <v>158000</v>
      </c>
    </row>
    <row r="50" spans="2:4">
      <c r="B50" s="172" t="s">
        <v>317</v>
      </c>
      <c r="C50" s="173" t="s">
        <v>318</v>
      </c>
      <c r="D50" s="174">
        <v>148000</v>
      </c>
    </row>
    <row r="51" spans="2:4">
      <c r="B51" s="172" t="s">
        <v>319</v>
      </c>
      <c r="C51" s="173" t="s">
        <v>318</v>
      </c>
      <c r="D51" s="174">
        <v>73600</v>
      </c>
    </row>
    <row r="52" spans="2:4">
      <c r="B52" s="172" t="s">
        <v>320</v>
      </c>
      <c r="C52" s="173" t="s">
        <v>318</v>
      </c>
      <c r="D52" s="174">
        <v>3675</v>
      </c>
    </row>
    <row r="53" spans="2:4">
      <c r="B53" s="172" t="s">
        <v>90</v>
      </c>
      <c r="C53" s="173" t="s">
        <v>321</v>
      </c>
      <c r="D53" s="174">
        <v>17500</v>
      </c>
    </row>
    <row r="54" spans="2:4">
      <c r="B54" s="172" t="s">
        <v>322</v>
      </c>
      <c r="C54" s="173" t="s">
        <v>321</v>
      </c>
      <c r="D54" s="174">
        <v>6953</v>
      </c>
    </row>
    <row r="55" spans="2:4">
      <c r="B55" s="172" t="s">
        <v>323</v>
      </c>
      <c r="C55" s="173" t="s">
        <v>321</v>
      </c>
      <c r="D55" s="174">
        <v>11000</v>
      </c>
    </row>
    <row r="56" spans="2:4">
      <c r="B56" s="172" t="s">
        <v>324</v>
      </c>
      <c r="C56" s="173" t="s">
        <v>321</v>
      </c>
      <c r="D56" s="174">
        <v>1910</v>
      </c>
    </row>
    <row r="57" spans="2:4">
      <c r="B57" s="172" t="s">
        <v>92</v>
      </c>
      <c r="C57" s="173" t="s">
        <v>321</v>
      </c>
      <c r="D57" s="174">
        <v>2765</v>
      </c>
    </row>
    <row r="58" spans="2:4">
      <c r="B58" s="172" t="s">
        <v>325</v>
      </c>
      <c r="C58" s="173" t="s">
        <v>321</v>
      </c>
      <c r="D58" s="174">
        <v>3300</v>
      </c>
    </row>
    <row r="59" spans="2:4">
      <c r="B59" s="172" t="s">
        <v>326</v>
      </c>
      <c r="C59" s="173" t="s">
        <v>321</v>
      </c>
      <c r="D59" s="174">
        <v>15552</v>
      </c>
    </row>
    <row r="60" spans="2:4">
      <c r="B60" s="172" t="s">
        <v>327</v>
      </c>
      <c r="C60" s="173" t="s">
        <v>321</v>
      </c>
      <c r="D60" s="174">
        <v>12015</v>
      </c>
    </row>
    <row r="61" spans="2:4">
      <c r="B61" s="172" t="s">
        <v>328</v>
      </c>
      <c r="C61" s="173" t="s">
        <v>321</v>
      </c>
      <c r="D61" s="174">
        <v>2156</v>
      </c>
    </row>
    <row r="62" spans="2:4">
      <c r="B62" s="172" t="s">
        <v>329</v>
      </c>
      <c r="C62" s="173" t="s">
        <v>321</v>
      </c>
      <c r="D62" s="174">
        <v>10738</v>
      </c>
    </row>
    <row r="63" spans="2:4">
      <c r="B63" s="172" t="s">
        <v>330</v>
      </c>
      <c r="C63" s="173" t="s">
        <v>321</v>
      </c>
      <c r="D63" s="176">
        <v>957</v>
      </c>
    </row>
  </sheetData>
  <mergeCells count="2">
    <mergeCell ref="B2:B3"/>
    <mergeCell ref="C2:C3"/>
  </mergeCells>
  <pageMargins left="0.7" right="0.7" top="0.75" bottom="0.75" header="0.3" footer="0.3"/>
  <pageSetup orientation="portrait" r:id="rId1"/>
  <customProperties>
    <customPr name="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FA1A8-7B53-4AEE-8D98-92EF7BCE1550}">
  <dimension ref="B1:G8"/>
  <sheetViews>
    <sheetView workbookViewId="0">
      <selection activeCell="B1" sqref="B1"/>
    </sheetView>
  </sheetViews>
  <sheetFormatPr baseColWidth="10" defaultColWidth="25.5" defaultRowHeight="15"/>
  <sheetData>
    <row r="1" spans="2:7" ht="26.5" customHeight="1">
      <c r="B1" s="153" t="s">
        <v>362</v>
      </c>
    </row>
    <row r="2" spans="2:7">
      <c r="B2" s="177" t="s">
        <v>332</v>
      </c>
      <c r="C2" s="177" t="s">
        <v>333</v>
      </c>
      <c r="D2" s="177" t="s">
        <v>334</v>
      </c>
      <c r="E2" s="177" t="s">
        <v>335</v>
      </c>
      <c r="F2" s="177" t="s">
        <v>336</v>
      </c>
      <c r="G2" s="177" t="s">
        <v>337</v>
      </c>
    </row>
    <row r="3" spans="2:7" ht="42">
      <c r="B3" s="178" t="s">
        <v>338</v>
      </c>
      <c r="C3" s="179" t="s">
        <v>339</v>
      </c>
      <c r="D3" s="179" t="s">
        <v>340</v>
      </c>
      <c r="E3" s="180" t="s">
        <v>358</v>
      </c>
      <c r="F3" s="179" t="s">
        <v>341</v>
      </c>
      <c r="G3" s="179" t="s">
        <v>342</v>
      </c>
    </row>
    <row r="4" spans="2:7" ht="28">
      <c r="B4" s="178" t="s">
        <v>343</v>
      </c>
      <c r="C4" s="179" t="s">
        <v>344</v>
      </c>
      <c r="D4" s="179" t="s">
        <v>340</v>
      </c>
      <c r="E4" s="180" t="s">
        <v>359</v>
      </c>
      <c r="F4" s="179" t="s">
        <v>345</v>
      </c>
      <c r="G4" s="179" t="s">
        <v>342</v>
      </c>
    </row>
    <row r="5" spans="2:7" ht="28">
      <c r="B5" s="178" t="s">
        <v>346</v>
      </c>
      <c r="C5" s="179" t="s">
        <v>347</v>
      </c>
      <c r="D5" s="179" t="s">
        <v>348</v>
      </c>
      <c r="E5" s="180" t="s">
        <v>360</v>
      </c>
      <c r="F5" s="179" t="s">
        <v>341</v>
      </c>
      <c r="G5" s="179" t="s">
        <v>349</v>
      </c>
    </row>
    <row r="6" spans="2:7" ht="42">
      <c r="B6" s="178" t="s">
        <v>350</v>
      </c>
      <c r="C6" s="179" t="s">
        <v>351</v>
      </c>
      <c r="D6" s="179" t="s">
        <v>352</v>
      </c>
      <c r="E6" s="180" t="s">
        <v>361</v>
      </c>
      <c r="F6" s="179" t="s">
        <v>345</v>
      </c>
      <c r="G6" s="179" t="s">
        <v>342</v>
      </c>
    </row>
    <row r="7" spans="2:7" ht="28">
      <c r="B7" s="178" t="s">
        <v>353</v>
      </c>
      <c r="C7" s="179" t="s">
        <v>354</v>
      </c>
      <c r="D7" s="179" t="s">
        <v>340</v>
      </c>
      <c r="E7" s="180" t="s">
        <v>361</v>
      </c>
      <c r="F7" s="179" t="s">
        <v>345</v>
      </c>
      <c r="G7" s="179" t="s">
        <v>342</v>
      </c>
    </row>
    <row r="8" spans="2:7" ht="28">
      <c r="B8" s="178" t="s">
        <v>355</v>
      </c>
      <c r="C8" s="179" t="s">
        <v>356</v>
      </c>
      <c r="D8" s="179" t="s">
        <v>41</v>
      </c>
      <c r="E8" s="179" t="s">
        <v>357</v>
      </c>
      <c r="F8" s="179" t="s">
        <v>345</v>
      </c>
      <c r="G8" s="179" t="s">
        <v>41</v>
      </c>
    </row>
  </sheetData>
  <pageMargins left="0.7" right="0.7" top="0.75" bottom="0.75" header="0.3" footer="0.3"/>
  <customProperties>
    <customPr name="GUID" r:id="rId1"/>
  </customPropertie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0C5A9-4C14-4740-B89F-C28019AD1F46}">
  <dimension ref="C1:G10"/>
  <sheetViews>
    <sheetView topLeftCell="B1" zoomScale="70" zoomScaleNormal="70" workbookViewId="0">
      <selection activeCell="E5" sqref="E5:G7"/>
    </sheetView>
  </sheetViews>
  <sheetFormatPr baseColWidth="10" defaultColWidth="46.5" defaultRowHeight="14"/>
  <cols>
    <col min="1" max="2" width="6.33203125" style="143" customWidth="1"/>
    <col min="3" max="3" width="19.33203125" style="143" customWidth="1"/>
    <col min="4" max="4" width="24.5" style="143" bestFit="1" customWidth="1"/>
    <col min="5" max="5" width="27" style="143" customWidth="1"/>
    <col min="6" max="6" width="35.5" style="143" customWidth="1"/>
    <col min="7" max="7" width="64.1640625" style="143" customWidth="1"/>
    <col min="8" max="28" width="13.5" style="143" bestFit="1" customWidth="1"/>
    <col min="29" max="124" width="12.5" style="143" bestFit="1" customWidth="1"/>
    <col min="125" max="125" width="7.1640625" style="143" bestFit="1" customWidth="1"/>
    <col min="126" max="126" width="12" style="143" bestFit="1" customWidth="1"/>
    <col min="127" max="127" width="7.1640625" style="143" bestFit="1" customWidth="1"/>
    <col min="128" max="128" width="6.5" style="143" bestFit="1" customWidth="1"/>
    <col min="129" max="129" width="7.5" style="143" bestFit="1" customWidth="1"/>
    <col min="130" max="131" width="6.5" style="143" bestFit="1" customWidth="1"/>
    <col min="132" max="133" width="6.83203125" style="143" bestFit="1" customWidth="1"/>
    <col min="134" max="134" width="6.5" style="143" bestFit="1" customWidth="1"/>
    <col min="135" max="135" width="7" style="143" bestFit="1" customWidth="1"/>
    <col min="136" max="136" width="6.5" style="143" bestFit="1" customWidth="1"/>
    <col min="137" max="137" width="7.1640625" style="143" bestFit="1" customWidth="1"/>
    <col min="138" max="138" width="6.6640625" style="143" bestFit="1" customWidth="1"/>
    <col min="139" max="139" width="7.1640625" style="143" bestFit="1" customWidth="1"/>
    <col min="140" max="140" width="6.5" style="143" bestFit="1" customWidth="1"/>
    <col min="141" max="141" width="7.5" style="143" bestFit="1" customWidth="1"/>
    <col min="142" max="143" width="6.5" style="143" bestFit="1" customWidth="1"/>
    <col min="144" max="145" width="6.83203125" style="143" bestFit="1" customWidth="1"/>
    <col min="146" max="146" width="6.5" style="143" bestFit="1" customWidth="1"/>
    <col min="147" max="147" width="7" style="143" bestFit="1" customWidth="1"/>
    <col min="148" max="148" width="6.5" style="143" bestFit="1" customWidth="1"/>
    <col min="149" max="149" width="7.1640625" style="143" bestFit="1" customWidth="1"/>
    <col min="150" max="150" width="6.6640625" style="143" bestFit="1" customWidth="1"/>
    <col min="151" max="151" width="7.1640625" style="143" bestFit="1" customWidth="1"/>
    <col min="152" max="152" width="6.5" style="143" bestFit="1" customWidth="1"/>
    <col min="153" max="153" width="7.5" style="143" bestFit="1" customWidth="1"/>
    <col min="154" max="155" width="6.5" style="143" bestFit="1" customWidth="1"/>
    <col min="156" max="157" width="6.83203125" style="143" bestFit="1" customWidth="1"/>
    <col min="158" max="158" width="6.5" style="143" bestFit="1" customWidth="1"/>
    <col min="159" max="159" width="7" style="143" bestFit="1" customWidth="1"/>
    <col min="160" max="160" width="6.5" style="143" bestFit="1" customWidth="1"/>
    <col min="161" max="161" width="7.1640625" style="143" bestFit="1" customWidth="1"/>
    <col min="162" max="162" width="6.6640625" style="143" bestFit="1" customWidth="1"/>
    <col min="163" max="163" width="7.1640625" style="143" bestFit="1" customWidth="1"/>
    <col min="164" max="164" width="6.5" style="143" bestFit="1" customWidth="1"/>
    <col min="165" max="165" width="7.5" style="143" bestFit="1" customWidth="1"/>
    <col min="166" max="167" width="6.5" style="143" bestFit="1" customWidth="1"/>
    <col min="168" max="169" width="6.83203125" style="143" bestFit="1" customWidth="1"/>
    <col min="170" max="170" width="6.5" style="143" bestFit="1" customWidth="1"/>
    <col min="171" max="171" width="7" style="143" bestFit="1" customWidth="1"/>
    <col min="172" max="172" width="6.5" style="143" bestFit="1" customWidth="1"/>
    <col min="173" max="173" width="7.1640625" style="143" bestFit="1" customWidth="1"/>
    <col min="174" max="174" width="12" style="143" bestFit="1" customWidth="1"/>
    <col min="175" max="175" width="7.1640625" style="143" bestFit="1" customWidth="1"/>
    <col min="176" max="176" width="6.5" style="143" bestFit="1" customWidth="1"/>
    <col min="177" max="177" width="7.5" style="143" bestFit="1" customWidth="1"/>
    <col min="178" max="179" width="6.5" style="143" bestFit="1" customWidth="1"/>
    <col min="180" max="181" width="6.83203125" style="143" bestFit="1" customWidth="1"/>
    <col min="182" max="182" width="6.5" style="143" bestFit="1" customWidth="1"/>
    <col min="183" max="183" width="7" style="143" bestFit="1" customWidth="1"/>
    <col min="184" max="184" width="6.5" style="143" bestFit="1" customWidth="1"/>
    <col min="185" max="16384" width="46.5" style="143"/>
  </cols>
  <sheetData>
    <row r="1" spans="3:7" ht="45.5" customHeight="1">
      <c r="C1" s="152" t="s">
        <v>485</v>
      </c>
    </row>
    <row r="2" spans="3:7" ht="46.25" customHeight="1">
      <c r="C2" s="181" t="s">
        <v>241</v>
      </c>
      <c r="D2" s="181" t="s">
        <v>242</v>
      </c>
      <c r="E2" s="181" t="s">
        <v>199</v>
      </c>
      <c r="F2" s="181" t="s">
        <v>200</v>
      </c>
      <c r="G2" s="181" t="s">
        <v>243</v>
      </c>
    </row>
    <row r="3" spans="3:7" ht="51.5" customHeight="1">
      <c r="C3" s="216" t="s">
        <v>244</v>
      </c>
      <c r="D3" s="144" t="s">
        <v>245</v>
      </c>
      <c r="E3" s="145" t="s">
        <v>40</v>
      </c>
      <c r="F3" s="146" t="s">
        <v>246</v>
      </c>
      <c r="G3" s="146" t="s">
        <v>246</v>
      </c>
    </row>
    <row r="4" spans="3:7" ht="43.25" customHeight="1">
      <c r="C4" s="217"/>
      <c r="D4" s="147" t="s">
        <v>247</v>
      </c>
      <c r="E4" s="146" t="s">
        <v>246</v>
      </c>
      <c r="F4" s="145" t="s">
        <v>40</v>
      </c>
      <c r="G4" s="145" t="s">
        <v>40</v>
      </c>
    </row>
    <row r="5" spans="3:7" ht="51" customHeight="1">
      <c r="C5" s="218"/>
      <c r="D5" s="147" t="s">
        <v>248</v>
      </c>
      <c r="E5" s="210" t="s">
        <v>246</v>
      </c>
      <c r="F5" s="211" t="s">
        <v>249</v>
      </c>
      <c r="G5" s="211" t="s">
        <v>249</v>
      </c>
    </row>
    <row r="6" spans="3:7" ht="60">
      <c r="C6" s="219" t="s">
        <v>250</v>
      </c>
      <c r="D6" s="148" t="s">
        <v>251</v>
      </c>
      <c r="E6" s="212" t="s">
        <v>252</v>
      </c>
      <c r="F6" s="212" t="s">
        <v>554</v>
      </c>
      <c r="G6" s="212" t="s">
        <v>555</v>
      </c>
    </row>
    <row r="7" spans="3:7" ht="64.25" customHeight="1">
      <c r="C7" s="218"/>
      <c r="D7" s="149" t="s">
        <v>58</v>
      </c>
      <c r="E7" s="212" t="s">
        <v>54</v>
      </c>
      <c r="F7" s="212" t="s">
        <v>159</v>
      </c>
      <c r="G7" s="212" t="s">
        <v>160</v>
      </c>
    </row>
    <row r="8" spans="3:7" ht="64.25" customHeight="1">
      <c r="C8" s="219" t="s">
        <v>253</v>
      </c>
      <c r="D8" s="149" t="s">
        <v>254</v>
      </c>
      <c r="E8" s="150" t="s">
        <v>255</v>
      </c>
      <c r="F8" s="150" t="s">
        <v>255</v>
      </c>
      <c r="G8" s="150" t="s">
        <v>255</v>
      </c>
    </row>
    <row r="9" spans="3:7" ht="64.25" customHeight="1">
      <c r="C9" s="218"/>
      <c r="D9" s="149" t="s">
        <v>256</v>
      </c>
      <c r="E9" s="150" t="s">
        <v>255</v>
      </c>
      <c r="F9" s="150" t="s">
        <v>255</v>
      </c>
      <c r="G9" s="150" t="s">
        <v>257</v>
      </c>
    </row>
    <row r="10" spans="3:7" ht="360.5" customHeight="1">
      <c r="C10" s="220" t="s">
        <v>258</v>
      </c>
      <c r="D10" s="221"/>
      <c r="E10" s="222" t="s">
        <v>259</v>
      </c>
      <c r="F10" s="223"/>
      <c r="G10" s="151" t="s">
        <v>260</v>
      </c>
    </row>
  </sheetData>
  <mergeCells count="5">
    <mergeCell ref="C3:C5"/>
    <mergeCell ref="C6:C7"/>
    <mergeCell ref="C8:C9"/>
    <mergeCell ref="C10:D10"/>
    <mergeCell ref="E10:F10"/>
  </mergeCells>
  <pageMargins left="0.7" right="0.7" top="0.75" bottom="0.75" header="0.3" footer="0.3"/>
  <pageSetup orientation="portrait" r:id="rId1"/>
  <customProperties>
    <customPr name="GUID" r:id="rId2"/>
  </customProperties>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8151A-6818-4528-BFAB-D7A4B0986CAF}">
  <dimension ref="B2"/>
  <sheetViews>
    <sheetView zoomScale="70" zoomScaleNormal="70" workbookViewId="0">
      <selection activeCell="B4" sqref="B4"/>
    </sheetView>
  </sheetViews>
  <sheetFormatPr baseColWidth="10" defaultColWidth="11.5" defaultRowHeight="15"/>
  <cols>
    <col min="1" max="16384" width="11.5" style="2"/>
  </cols>
  <sheetData>
    <row r="2" spans="2:2">
      <c r="B2" s="27" t="s">
        <v>226</v>
      </c>
    </row>
  </sheetData>
  <pageMargins left="0.7" right="0.7" top="0.75" bottom="0.75" header="0.3" footer="0.3"/>
  <pageSetup paperSize="9" orientation="portrait" horizontalDpi="0" verticalDpi="0" r:id="rId1"/>
  <customProperties>
    <customPr name="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AF308-A8C5-46F1-BFF1-824F4E24EB75}">
  <dimension ref="A1:P32"/>
  <sheetViews>
    <sheetView zoomScaleNormal="100" workbookViewId="0">
      <selection activeCell="O16" sqref="O16"/>
    </sheetView>
  </sheetViews>
  <sheetFormatPr baseColWidth="10" defaultColWidth="11.5" defaultRowHeight="15"/>
  <cols>
    <col min="1" max="1" width="11.5" style="2"/>
    <col min="2" max="2" width="25.1640625" style="2" customWidth="1"/>
    <col min="3" max="16384" width="11.5" style="2"/>
  </cols>
  <sheetData>
    <row r="1" spans="1:16">
      <c r="A1" s="101" t="s">
        <v>18</v>
      </c>
      <c r="B1" s="27" t="s">
        <v>205</v>
      </c>
    </row>
    <row r="3" spans="1:16">
      <c r="C3" s="27">
        <v>2010</v>
      </c>
      <c r="D3" s="27">
        <v>2011</v>
      </c>
      <c r="E3" s="27">
        <v>2012</v>
      </c>
      <c r="F3" s="27">
        <v>2013</v>
      </c>
      <c r="G3" s="27">
        <v>2014</v>
      </c>
      <c r="H3" s="27">
        <v>2015</v>
      </c>
      <c r="I3" s="27">
        <v>2016</v>
      </c>
      <c r="J3" s="27">
        <v>2017</v>
      </c>
      <c r="K3" s="27">
        <v>2018</v>
      </c>
      <c r="L3" s="27">
        <v>2019</v>
      </c>
      <c r="M3" s="27">
        <v>2020</v>
      </c>
      <c r="N3" s="27">
        <v>2021</v>
      </c>
      <c r="O3" s="27">
        <v>2022</v>
      </c>
      <c r="P3" s="27">
        <v>2023</v>
      </c>
    </row>
    <row r="4" spans="1:16">
      <c r="B4" s="27" t="s">
        <v>176</v>
      </c>
      <c r="C4" s="2">
        <v>5405</v>
      </c>
      <c r="D4" s="2">
        <v>5463</v>
      </c>
      <c r="E4" s="2">
        <v>5727</v>
      </c>
      <c r="F4" s="2">
        <v>5508</v>
      </c>
      <c r="G4" s="2">
        <v>4759</v>
      </c>
      <c r="H4" s="2">
        <v>4361</v>
      </c>
      <c r="I4" s="2">
        <v>4024</v>
      </c>
      <c r="J4" s="2">
        <v>3896</v>
      </c>
      <c r="K4" s="2">
        <v>3782</v>
      </c>
      <c r="L4" s="2">
        <v>3163</v>
      </c>
      <c r="M4" s="2">
        <v>2949</v>
      </c>
      <c r="N4" s="2">
        <v>3164</v>
      </c>
      <c r="O4" s="2">
        <v>2817</v>
      </c>
      <c r="P4" s="2">
        <v>2373</v>
      </c>
    </row>
    <row r="5" spans="1:16">
      <c r="B5" s="27" t="s">
        <v>177</v>
      </c>
      <c r="C5" s="2">
        <v>398</v>
      </c>
      <c r="D5" s="2">
        <v>392</v>
      </c>
      <c r="E5" s="2">
        <v>427</v>
      </c>
      <c r="F5" s="2">
        <v>456</v>
      </c>
      <c r="G5" s="2">
        <v>421</v>
      </c>
      <c r="H5" s="2">
        <v>417</v>
      </c>
      <c r="I5" s="2">
        <v>389</v>
      </c>
      <c r="J5" s="2">
        <v>359</v>
      </c>
      <c r="K5" s="2">
        <v>386</v>
      </c>
      <c r="L5" s="2">
        <v>391</v>
      </c>
      <c r="M5" s="2">
        <v>381</v>
      </c>
      <c r="N5" s="2">
        <v>395</v>
      </c>
      <c r="O5" s="2">
        <v>392</v>
      </c>
      <c r="P5" s="2">
        <v>386</v>
      </c>
    </row>
    <row r="6" spans="1:16">
      <c r="B6" s="27" t="s">
        <v>178</v>
      </c>
      <c r="C6" s="2">
        <v>1066</v>
      </c>
      <c r="D6" s="2">
        <v>450</v>
      </c>
      <c r="E6" s="2">
        <v>691</v>
      </c>
      <c r="F6" s="2">
        <v>237</v>
      </c>
      <c r="G6" s="2">
        <v>-328</v>
      </c>
      <c r="H6" s="2">
        <v>19</v>
      </c>
      <c r="I6" s="2">
        <v>52</v>
      </c>
      <c r="J6" s="2">
        <v>231</v>
      </c>
      <c r="K6" s="2">
        <v>272</v>
      </c>
      <c r="L6" s="2">
        <v>-228</v>
      </c>
      <c r="M6" s="2">
        <v>167</v>
      </c>
      <c r="N6" s="2">
        <v>610</v>
      </c>
      <c r="O6" s="2">
        <v>45</v>
      </c>
      <c r="P6" s="2">
        <v>-58</v>
      </c>
    </row>
    <row r="7" spans="1:16">
      <c r="B7" s="27" t="s">
        <v>179</v>
      </c>
      <c r="C7" s="14">
        <v>13.580402010050252</v>
      </c>
      <c r="D7" s="14">
        <v>13.936224489795919</v>
      </c>
      <c r="E7" s="14">
        <v>13.412177985948478</v>
      </c>
      <c r="F7" s="14">
        <v>12.078947368421053</v>
      </c>
      <c r="G7" s="14">
        <v>11.304038004750593</v>
      </c>
      <c r="H7" s="14">
        <v>10.458033573141487</v>
      </c>
      <c r="I7" s="14">
        <v>10.344473007712082</v>
      </c>
      <c r="J7" s="14">
        <v>10.852367688022284</v>
      </c>
      <c r="K7" s="14">
        <v>9.7979274611398957</v>
      </c>
      <c r="L7" s="14">
        <v>8.0895140664961644</v>
      </c>
      <c r="M7" s="14">
        <v>7.7401574803149602</v>
      </c>
      <c r="N7" s="14">
        <v>8.0101265822784811</v>
      </c>
      <c r="O7" s="14">
        <v>7.1862244897959187</v>
      </c>
      <c r="P7" s="14">
        <v>6.1476683937823831</v>
      </c>
    </row>
    <row r="32" spans="4:13" ht="28.25" customHeight="1">
      <c r="D32" s="213" t="s">
        <v>565</v>
      </c>
      <c r="E32" s="213"/>
      <c r="F32" s="213"/>
      <c r="G32" s="213"/>
      <c r="H32" s="213"/>
      <c r="I32" s="213"/>
      <c r="J32" s="213"/>
      <c r="K32" s="213"/>
      <c r="L32" s="213"/>
      <c r="M32" s="213"/>
    </row>
  </sheetData>
  <mergeCells count="1">
    <mergeCell ref="D32:M32"/>
  </mergeCells>
  <pageMargins left="0.7" right="0.7" top="0.75" bottom="0.75" header="0.3" footer="0.3"/>
  <pageSetup orientation="portrait" r:id="rId1"/>
  <customProperties>
    <customPr name="GU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0F187-C522-4D62-A40F-272081DCEB31}">
  <dimension ref="B2"/>
  <sheetViews>
    <sheetView tabSelected="1" zoomScale="60" zoomScaleNormal="60" workbookViewId="0">
      <selection activeCell="B4" sqref="B4"/>
    </sheetView>
  </sheetViews>
  <sheetFormatPr baseColWidth="10" defaultColWidth="11.5" defaultRowHeight="15"/>
  <cols>
    <col min="1" max="16384" width="11.5" style="2"/>
  </cols>
  <sheetData>
    <row r="2" spans="2:2">
      <c r="B2" s="27" t="s">
        <v>227</v>
      </c>
    </row>
  </sheetData>
  <pageMargins left="0.7" right="0.7" top="0.75" bottom="0.75" header="0.3" footer="0.3"/>
  <pageSetup paperSize="9" orientation="portrait" horizontalDpi="0" verticalDpi="0" r:id="rId1"/>
  <customProperties>
    <customPr name="GU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88CAD-97E9-45A6-A059-6A483F31175A}">
  <dimension ref="A1:GM315"/>
  <sheetViews>
    <sheetView zoomScale="70" zoomScaleNormal="70" workbookViewId="0">
      <pane xSplit="3" ySplit="4" topLeftCell="D167" activePane="bottomRight" state="frozen"/>
      <selection pane="topRight" activeCell="D1" sqref="D1"/>
      <selection pane="bottomLeft" activeCell="A4" sqref="A4"/>
      <selection pane="bottomRight" activeCell="J195" sqref="J195"/>
    </sheetView>
  </sheetViews>
  <sheetFormatPr baseColWidth="10" defaultColWidth="10.83203125" defaultRowHeight="15"/>
  <cols>
    <col min="1" max="1" width="9.6640625" style="2" customWidth="1"/>
    <col min="2" max="2" width="4.33203125" style="2" customWidth="1"/>
    <col min="3" max="3" width="14.1640625" style="2" bestFit="1" customWidth="1"/>
    <col min="4" max="8" width="17.83203125" style="2" customWidth="1"/>
    <col min="9" max="9" width="15.83203125" style="2" bestFit="1" customWidth="1"/>
    <col min="10" max="11" width="15.83203125" style="2" customWidth="1"/>
    <col min="12" max="12" width="16.6640625" style="2" bestFit="1" customWidth="1"/>
    <col min="13" max="13" width="22.5" style="2" bestFit="1" customWidth="1"/>
    <col min="14" max="14" width="15.83203125" style="2" bestFit="1" customWidth="1"/>
    <col min="15" max="16" width="15.83203125" style="2" customWidth="1"/>
    <col min="17" max="17" width="16.6640625" style="2" bestFit="1" customWidth="1"/>
    <col min="18" max="18" width="22.5" style="2" bestFit="1" customWidth="1"/>
    <col min="19" max="19" width="15.83203125" style="2" bestFit="1" customWidth="1"/>
    <col min="20" max="21" width="15.83203125" style="2" customWidth="1"/>
    <col min="22" max="22" width="16.6640625" style="2" bestFit="1" customWidth="1"/>
    <col min="23" max="23" width="22.5" style="2" bestFit="1" customWidth="1"/>
    <col min="24" max="24" width="15.83203125" style="2" bestFit="1" customWidth="1"/>
    <col min="25" max="26" width="15.83203125" style="2" customWidth="1"/>
    <col min="27" max="27" width="16.6640625" style="2" bestFit="1" customWidth="1"/>
    <col min="28" max="28" width="22.5" style="2" bestFit="1" customWidth="1"/>
    <col min="29" max="29" width="15.83203125" style="2" bestFit="1" customWidth="1"/>
    <col min="30" max="31" width="15.83203125" style="2" customWidth="1"/>
    <col min="32" max="32" width="16.6640625" style="2" bestFit="1" customWidth="1"/>
    <col min="33" max="33" width="22.5" style="2" bestFit="1" customWidth="1"/>
    <col min="34" max="34" width="21.6640625" style="2" bestFit="1" customWidth="1"/>
    <col min="35" max="36" width="15.83203125" style="2" customWidth="1"/>
    <col min="37" max="37" width="16.6640625" style="2" bestFit="1" customWidth="1"/>
    <col min="38" max="38" width="22.5" style="2" bestFit="1" customWidth="1"/>
    <col min="39" max="39" width="15.83203125" style="2" bestFit="1" customWidth="1"/>
    <col min="40" max="41" width="15.83203125" style="2" customWidth="1"/>
    <col min="42" max="42" width="16.6640625" style="2" bestFit="1" customWidth="1"/>
    <col min="43" max="43" width="22.5" style="2" bestFit="1" customWidth="1"/>
    <col min="44" max="44" width="15.83203125" style="2" bestFit="1" customWidth="1"/>
    <col min="45" max="46" width="15.83203125" style="2" customWidth="1"/>
    <col min="47" max="47" width="16.6640625" style="2" bestFit="1" customWidth="1"/>
    <col min="48" max="48" width="22.5" style="2" bestFit="1" customWidth="1"/>
    <col min="49" max="49" width="15.83203125" style="2" bestFit="1" customWidth="1"/>
    <col min="50" max="50" width="14.83203125" style="2" bestFit="1" customWidth="1"/>
    <col min="51" max="51" width="14.83203125" style="2" customWidth="1"/>
    <col min="52" max="52" width="16.6640625" style="2" bestFit="1" customWidth="1"/>
    <col min="53" max="53" width="22.5" style="2" bestFit="1" customWidth="1"/>
    <col min="54" max="54" width="15.83203125" style="2" bestFit="1" customWidth="1"/>
    <col min="55" max="56" width="15.83203125" style="2" customWidth="1"/>
    <col min="57" max="57" width="16.6640625" style="2" bestFit="1" customWidth="1"/>
    <col min="58" max="58" width="22.5" style="2" bestFit="1" customWidth="1"/>
    <col min="59" max="59" width="15.83203125" style="2" bestFit="1" customWidth="1"/>
    <col min="60" max="61" width="15.83203125" style="2" customWidth="1"/>
    <col min="62" max="62" width="16.6640625" style="2" bestFit="1" customWidth="1"/>
    <col min="63" max="63" width="22.5" style="2" bestFit="1" customWidth="1"/>
    <col min="64" max="64" width="13" style="2" customWidth="1"/>
    <col min="65" max="65" width="13.5" style="2" customWidth="1"/>
    <col min="66" max="67" width="16.6640625" style="2" customWidth="1"/>
    <col min="68" max="68" width="22.5" style="2" customWidth="1"/>
    <col min="69" max="70" width="14.83203125" style="2" bestFit="1" customWidth="1"/>
    <col min="71" max="71" width="14.83203125" style="2" customWidth="1"/>
    <col min="72" max="72" width="16.6640625" style="2" bestFit="1" customWidth="1"/>
    <col min="73" max="73" width="18.6640625" style="2" customWidth="1"/>
    <col min="74" max="75" width="14.83203125" style="2" bestFit="1" customWidth="1"/>
    <col min="76" max="76" width="14.83203125" style="2" customWidth="1"/>
    <col min="77" max="77" width="16.6640625" style="2" bestFit="1" customWidth="1"/>
    <col min="78" max="78" width="22.5" style="2" bestFit="1" customWidth="1"/>
    <col min="79" max="79" width="15.83203125" style="2" bestFit="1" customWidth="1"/>
    <col min="80" max="81" width="15.83203125" style="2" customWidth="1"/>
    <col min="82" max="82" width="16.6640625" style="2" bestFit="1" customWidth="1"/>
    <col min="83" max="83" width="22.5" style="2" bestFit="1" customWidth="1"/>
    <col min="84" max="84" width="15.83203125" style="2" bestFit="1" customWidth="1"/>
    <col min="85" max="86" width="15.83203125" style="2" customWidth="1"/>
    <col min="87" max="87" width="16.6640625" style="2" bestFit="1" customWidth="1"/>
    <col min="88" max="88" width="22.5" style="2" bestFit="1" customWidth="1"/>
    <col min="89" max="89" width="15.83203125" style="2" bestFit="1" customWidth="1"/>
    <col min="90" max="91" width="15.83203125" style="2" customWidth="1"/>
    <col min="92" max="92" width="16.6640625" style="2" bestFit="1" customWidth="1"/>
    <col min="93" max="93" width="22.5" style="2" bestFit="1" customWidth="1"/>
    <col min="94" max="95" width="14.83203125" style="2" bestFit="1" customWidth="1"/>
    <col min="96" max="96" width="14.83203125" style="2" customWidth="1"/>
    <col min="97" max="97" width="16.6640625" style="2" bestFit="1" customWidth="1"/>
    <col min="98" max="98" width="22.5" style="2" bestFit="1" customWidth="1"/>
    <col min="99" max="99" width="15.83203125" style="2" bestFit="1" customWidth="1"/>
    <col min="100" max="101" width="15.83203125" style="2" customWidth="1"/>
    <col min="102" max="102" width="16.6640625" style="2" bestFit="1" customWidth="1"/>
    <col min="103" max="103" width="22.5" style="2" bestFit="1" customWidth="1"/>
    <col min="104" max="104" width="15.83203125" style="2" bestFit="1" customWidth="1"/>
    <col min="105" max="106" width="15.83203125" style="2" customWidth="1"/>
    <col min="107" max="107" width="16.6640625" style="2" bestFit="1" customWidth="1"/>
    <col min="108" max="108" width="22.5" style="2" bestFit="1" customWidth="1"/>
    <col min="109" max="109" width="15.83203125" style="2" bestFit="1" customWidth="1"/>
    <col min="110" max="111" width="15.83203125" style="2" customWidth="1"/>
    <col min="112" max="112" width="16.6640625" style="2" bestFit="1" customWidth="1"/>
    <col min="113" max="113" width="22.5" style="2" bestFit="1" customWidth="1"/>
    <col min="114" max="114" width="15.83203125" style="2" bestFit="1" customWidth="1"/>
    <col min="115" max="116" width="15.83203125" style="2" customWidth="1"/>
    <col min="117" max="117" width="16.6640625" style="2" bestFit="1" customWidth="1"/>
    <col min="118" max="118" width="22.5" style="2" bestFit="1" customWidth="1"/>
    <col min="119" max="119" width="15.83203125" style="2" bestFit="1" customWidth="1"/>
    <col min="120" max="121" width="15.83203125" style="2" customWidth="1"/>
    <col min="122" max="122" width="16.6640625" style="2" bestFit="1" customWidth="1"/>
    <col min="123" max="123" width="22.5" style="2" bestFit="1" customWidth="1"/>
    <col min="124" max="124" width="19.83203125" style="2" bestFit="1" customWidth="1"/>
    <col min="125" max="125" width="13.6640625" style="2" bestFit="1" customWidth="1"/>
    <col min="126" max="126" width="17.1640625" style="2" customWidth="1"/>
    <col min="127" max="127" width="16.6640625" style="2" bestFit="1" customWidth="1"/>
    <col min="128" max="128" width="23" style="2" bestFit="1" customWidth="1"/>
    <col min="129" max="129" width="15.83203125" style="2" bestFit="1" customWidth="1"/>
    <col min="130" max="131" width="15.83203125" style="2" customWidth="1"/>
    <col min="132" max="132" width="16.6640625" style="2" bestFit="1" customWidth="1"/>
    <col min="133" max="133" width="22.5" style="2" bestFit="1" customWidth="1"/>
    <col min="134" max="134" width="15.83203125" style="2" bestFit="1" customWidth="1"/>
    <col min="135" max="136" width="15.83203125" style="2" customWidth="1"/>
    <col min="137" max="137" width="16.6640625" style="2" bestFit="1" customWidth="1"/>
    <col min="138" max="138" width="22.5" style="2" bestFit="1" customWidth="1"/>
    <col min="139" max="140" width="14.83203125" style="2" bestFit="1" customWidth="1"/>
    <col min="141" max="141" width="14.83203125" style="2" customWidth="1"/>
    <col min="142" max="142" width="16.6640625" style="2" bestFit="1" customWidth="1"/>
    <col min="143" max="143" width="22.5" style="2" customWidth="1"/>
    <col min="144" max="145" width="14.83203125" style="2" bestFit="1" customWidth="1"/>
    <col min="146" max="146" width="14.83203125" style="2" customWidth="1"/>
    <col min="147" max="147" width="16.6640625" style="2" bestFit="1" customWidth="1"/>
    <col min="148" max="148" width="22.5" style="2" bestFit="1" customWidth="1"/>
    <col min="149" max="150" width="14.83203125" style="2" bestFit="1" customWidth="1"/>
    <col min="151" max="151" width="14.83203125" style="2" customWidth="1"/>
    <col min="152" max="152" width="16.6640625" style="2" bestFit="1" customWidth="1"/>
    <col min="153" max="153" width="22.5" style="2" bestFit="1" customWidth="1"/>
    <col min="154" max="155" width="14.83203125" style="2" bestFit="1" customWidth="1"/>
    <col min="156" max="156" width="14.83203125" style="2" customWidth="1"/>
    <col min="157" max="157" width="16.6640625" style="2" bestFit="1" customWidth="1"/>
    <col min="158" max="158" width="22.5" style="2" bestFit="1" customWidth="1"/>
    <col min="159" max="160" width="14.83203125" style="2" bestFit="1" customWidth="1"/>
    <col min="161" max="161" width="14.83203125" style="2" customWidth="1"/>
    <col min="162" max="162" width="16.6640625" style="2" bestFit="1" customWidth="1"/>
    <col min="163" max="163" width="22.5" style="2" bestFit="1" customWidth="1"/>
    <col min="164" max="164" width="15.83203125" style="2" bestFit="1" customWidth="1"/>
    <col min="165" max="166" width="15.83203125" style="2" customWidth="1"/>
    <col min="167" max="167" width="16.6640625" style="2" bestFit="1" customWidth="1"/>
    <col min="168" max="168" width="22.5" style="2" bestFit="1" customWidth="1"/>
    <col min="169" max="170" width="14.83203125" style="2" bestFit="1" customWidth="1"/>
    <col min="171" max="171" width="14.83203125" style="2" customWidth="1"/>
    <col min="172" max="172" width="16.6640625" style="2" bestFit="1" customWidth="1"/>
    <col min="173" max="173" width="24.33203125" style="2" customWidth="1"/>
    <col min="174" max="175" width="14.83203125" style="2" bestFit="1" customWidth="1"/>
    <col min="176" max="176" width="14.83203125" style="2" customWidth="1"/>
    <col min="177" max="177" width="16.6640625" style="2" bestFit="1" customWidth="1"/>
    <col min="178" max="178" width="22.5" style="2" bestFit="1" customWidth="1"/>
    <col min="179" max="180" width="14.83203125" style="2" bestFit="1" customWidth="1"/>
    <col min="181" max="181" width="14.83203125" style="2" customWidth="1"/>
    <col min="182" max="182" width="16.6640625" style="2" bestFit="1" customWidth="1"/>
    <col min="183" max="183" width="22.5" style="2" bestFit="1" customWidth="1"/>
    <col min="184" max="186" width="31.5" style="2" customWidth="1"/>
    <col min="187" max="189" width="25.6640625" style="2" customWidth="1"/>
    <col min="190" max="190" width="27.5" style="2" customWidth="1"/>
    <col min="191" max="191" width="26.83203125" style="2" customWidth="1"/>
    <col min="192" max="192" width="25.1640625" style="2" bestFit="1" customWidth="1"/>
    <col min="193" max="193" width="26.5" style="2" customWidth="1"/>
    <col min="194" max="194" width="29" style="2" customWidth="1"/>
    <col min="195" max="195" width="29.33203125" style="2" customWidth="1"/>
    <col min="196" max="16384" width="10.83203125" style="2"/>
  </cols>
  <sheetData>
    <row r="1" spans="1:195">
      <c r="A1" s="2" t="s">
        <v>10</v>
      </c>
      <c r="C1" s="27" t="s">
        <v>204</v>
      </c>
    </row>
    <row r="3" spans="1:195">
      <c r="D3" s="224" t="s">
        <v>77</v>
      </c>
      <c r="E3" s="224"/>
      <c r="F3" s="224"/>
      <c r="G3" s="224"/>
      <c r="H3" s="224"/>
      <c r="I3" s="224" t="s">
        <v>78</v>
      </c>
      <c r="J3" s="224"/>
      <c r="K3" s="224"/>
      <c r="L3" s="224" t="s">
        <v>79</v>
      </c>
      <c r="M3" s="224" t="s">
        <v>80</v>
      </c>
      <c r="N3" s="224" t="s">
        <v>81</v>
      </c>
      <c r="O3" s="224"/>
      <c r="P3" s="224"/>
      <c r="Q3" s="224" t="s">
        <v>82</v>
      </c>
      <c r="R3" s="224" t="s">
        <v>83</v>
      </c>
      <c r="S3" s="224" t="s">
        <v>84</v>
      </c>
      <c r="T3" s="224"/>
      <c r="U3" s="224"/>
      <c r="V3" s="224"/>
      <c r="W3" s="224"/>
      <c r="X3" s="224" t="s">
        <v>85</v>
      </c>
      <c r="Y3" s="224"/>
      <c r="Z3" s="224"/>
      <c r="AA3" s="224"/>
      <c r="AB3" s="224"/>
      <c r="AC3" s="224" t="s">
        <v>86</v>
      </c>
      <c r="AD3" s="224"/>
      <c r="AE3" s="224"/>
      <c r="AF3" s="224"/>
      <c r="AG3" s="224"/>
      <c r="AH3" s="224" t="s">
        <v>87</v>
      </c>
      <c r="AI3" s="224"/>
      <c r="AJ3" s="224"/>
      <c r="AK3" s="224"/>
      <c r="AL3" s="224"/>
      <c r="AM3" s="224" t="s">
        <v>88</v>
      </c>
      <c r="AN3" s="224"/>
      <c r="AO3" s="224"/>
      <c r="AP3" s="224"/>
      <c r="AQ3" s="224"/>
      <c r="AR3" s="224" t="s">
        <v>89</v>
      </c>
      <c r="AS3" s="224"/>
      <c r="AT3" s="224"/>
      <c r="AU3" s="224"/>
      <c r="AV3" s="224"/>
      <c r="AW3" s="224" t="s">
        <v>90</v>
      </c>
      <c r="AX3" s="224"/>
      <c r="AY3" s="224"/>
      <c r="AZ3" s="224"/>
      <c r="BA3" s="224"/>
      <c r="BB3" s="224" t="s">
        <v>91</v>
      </c>
      <c r="BC3" s="224"/>
      <c r="BD3" s="224"/>
      <c r="BE3" s="224"/>
      <c r="BF3" s="224"/>
      <c r="BG3" s="224" t="s">
        <v>92</v>
      </c>
      <c r="BH3" s="224"/>
      <c r="BI3" s="224"/>
      <c r="BJ3" s="224"/>
      <c r="BK3" s="224"/>
      <c r="BL3" s="224" t="s">
        <v>93</v>
      </c>
      <c r="BM3" s="224"/>
      <c r="BN3" s="224"/>
      <c r="BO3" s="224"/>
      <c r="BP3" s="224"/>
      <c r="BQ3" s="224" t="s">
        <v>94</v>
      </c>
      <c r="BR3" s="224"/>
      <c r="BS3" s="224"/>
      <c r="BT3" s="224"/>
      <c r="BU3" s="224"/>
      <c r="BV3" s="225" t="s">
        <v>95</v>
      </c>
      <c r="BW3" s="225"/>
      <c r="BX3" s="225"/>
      <c r="BY3" s="225"/>
      <c r="BZ3" s="225"/>
      <c r="CA3" s="224" t="s">
        <v>96</v>
      </c>
      <c r="CB3" s="224"/>
      <c r="CC3" s="224"/>
      <c r="CD3" s="224"/>
      <c r="CE3" s="224"/>
      <c r="CF3" s="224" t="s">
        <v>97</v>
      </c>
      <c r="CG3" s="224"/>
      <c r="CH3" s="224"/>
      <c r="CI3" s="224"/>
      <c r="CJ3" s="224"/>
      <c r="CK3" s="224" t="s">
        <v>98</v>
      </c>
      <c r="CL3" s="224"/>
      <c r="CM3" s="224"/>
      <c r="CN3" s="224"/>
      <c r="CO3" s="224"/>
      <c r="CP3" s="224" t="s">
        <v>99</v>
      </c>
      <c r="CQ3" s="224"/>
      <c r="CR3" s="224"/>
      <c r="CS3" s="224"/>
      <c r="CT3" s="224"/>
      <c r="CU3" s="225" t="s">
        <v>100</v>
      </c>
      <c r="CV3" s="225"/>
      <c r="CW3" s="225"/>
      <c r="CX3" s="225"/>
      <c r="CY3" s="225"/>
      <c r="CZ3" s="224" t="s">
        <v>101</v>
      </c>
      <c r="DA3" s="224"/>
      <c r="DB3" s="224"/>
      <c r="DC3" s="224"/>
      <c r="DD3" s="224"/>
      <c r="DE3" s="224" t="s">
        <v>102</v>
      </c>
      <c r="DF3" s="224"/>
      <c r="DG3" s="224"/>
      <c r="DH3" s="224"/>
      <c r="DI3" s="224"/>
      <c r="DJ3" s="224" t="s">
        <v>103</v>
      </c>
      <c r="DK3" s="224"/>
      <c r="DL3" s="224"/>
      <c r="DM3" s="224"/>
      <c r="DN3" s="224"/>
      <c r="DO3" s="224" t="s">
        <v>104</v>
      </c>
      <c r="DP3" s="224"/>
      <c r="DQ3" s="224"/>
      <c r="DR3" s="224"/>
      <c r="DS3" s="224"/>
      <c r="DT3" s="225" t="s">
        <v>131</v>
      </c>
      <c r="DU3" s="225"/>
      <c r="DV3" s="225"/>
      <c r="DW3" s="225"/>
      <c r="DX3" s="225"/>
      <c r="DY3" s="224" t="s">
        <v>105</v>
      </c>
      <c r="DZ3" s="224"/>
      <c r="EA3" s="224"/>
      <c r="EB3" s="224"/>
      <c r="EC3" s="224"/>
      <c r="ED3" s="224" t="s">
        <v>106</v>
      </c>
      <c r="EE3" s="224"/>
      <c r="EF3" s="224"/>
      <c r="EG3" s="224"/>
      <c r="EH3" s="224"/>
      <c r="EI3" s="224" t="s">
        <v>107</v>
      </c>
      <c r="EJ3" s="224"/>
      <c r="EK3" s="224"/>
      <c r="EL3" s="224"/>
      <c r="EM3" s="224"/>
      <c r="EN3" s="224" t="s">
        <v>108</v>
      </c>
      <c r="EO3" s="224"/>
      <c r="EP3" s="224"/>
      <c r="EQ3" s="224"/>
      <c r="ER3" s="224"/>
      <c r="ES3" s="224" t="s">
        <v>109</v>
      </c>
      <c r="ET3" s="224"/>
      <c r="EU3" s="224"/>
      <c r="EV3" s="224"/>
      <c r="EW3" s="224"/>
      <c r="EX3" s="224" t="s">
        <v>110</v>
      </c>
      <c r="EY3" s="224"/>
      <c r="EZ3" s="224"/>
      <c r="FA3" s="224"/>
      <c r="FB3" s="224"/>
      <c r="FC3" s="224" t="s">
        <v>111</v>
      </c>
      <c r="FD3" s="224"/>
      <c r="FE3" s="224"/>
      <c r="FF3" s="224"/>
      <c r="FG3" s="224"/>
      <c r="FH3" s="224" t="s">
        <v>112</v>
      </c>
      <c r="FI3" s="224"/>
      <c r="FJ3" s="224"/>
      <c r="FK3" s="224"/>
      <c r="FL3" s="224"/>
      <c r="FM3" s="224" t="s">
        <v>113</v>
      </c>
      <c r="FN3" s="224"/>
      <c r="FO3" s="224"/>
      <c r="FP3" s="224"/>
      <c r="FQ3" s="224"/>
      <c r="FR3" s="224" t="s">
        <v>114</v>
      </c>
      <c r="FS3" s="224"/>
      <c r="FT3" s="224"/>
      <c r="FU3" s="224"/>
      <c r="FV3" s="224"/>
      <c r="FW3" s="225" t="s">
        <v>132</v>
      </c>
      <c r="FX3" s="225"/>
      <c r="FY3" s="225"/>
      <c r="FZ3" s="225"/>
      <c r="GA3" s="225"/>
      <c r="GB3" s="226" t="s">
        <v>126</v>
      </c>
      <c r="GC3" s="226"/>
      <c r="GD3" s="226"/>
      <c r="GE3" s="226" t="s">
        <v>133</v>
      </c>
      <c r="GF3" s="226"/>
      <c r="GG3" s="226"/>
      <c r="GH3" s="226" t="s">
        <v>125</v>
      </c>
      <c r="GI3" s="226"/>
      <c r="GJ3" s="226"/>
      <c r="GK3" s="226" t="s">
        <v>116</v>
      </c>
      <c r="GL3" s="226"/>
      <c r="GM3" s="226"/>
    </row>
    <row r="4" spans="1:195" s="6" customFormat="1" ht="32">
      <c r="D4" s="8" t="s">
        <v>119</v>
      </c>
      <c r="E4" s="8" t="s">
        <v>120</v>
      </c>
      <c r="F4" s="8" t="s">
        <v>121</v>
      </c>
      <c r="G4" s="8" t="s">
        <v>122</v>
      </c>
      <c r="H4" s="8" t="s">
        <v>123</v>
      </c>
      <c r="I4" s="8" t="s">
        <v>119</v>
      </c>
      <c r="J4" s="8" t="s">
        <v>120</v>
      </c>
      <c r="K4" s="8" t="s">
        <v>121</v>
      </c>
      <c r="L4" s="8" t="s">
        <v>122</v>
      </c>
      <c r="M4" s="8" t="s">
        <v>123</v>
      </c>
      <c r="N4" s="8" t="s">
        <v>119</v>
      </c>
      <c r="O4" s="8" t="s">
        <v>120</v>
      </c>
      <c r="P4" s="8" t="s">
        <v>121</v>
      </c>
      <c r="Q4" s="8" t="s">
        <v>122</v>
      </c>
      <c r="R4" s="8" t="s">
        <v>123</v>
      </c>
      <c r="S4" s="8" t="str">
        <f>+$N$4</f>
        <v>Flujo Oferta1</v>
      </c>
      <c r="T4" s="8" t="s">
        <v>120</v>
      </c>
      <c r="U4" s="8" t="s">
        <v>121</v>
      </c>
      <c r="V4" s="8" t="str">
        <f>+$Q$4</f>
        <v>Capacidad Flujo</v>
      </c>
      <c r="W4" s="8" t="str">
        <f>+$R$4</f>
        <v>Capacidad Contraflujo</v>
      </c>
      <c r="X4" s="8" t="str">
        <f>+$N$4</f>
        <v>Flujo Oferta1</v>
      </c>
      <c r="Y4" s="8" t="s">
        <v>120</v>
      </c>
      <c r="Z4" s="8" t="s">
        <v>121</v>
      </c>
      <c r="AA4" s="8" t="str">
        <f>+$Q$4</f>
        <v>Capacidad Flujo</v>
      </c>
      <c r="AB4" s="8" t="str">
        <f>+$R$4</f>
        <v>Capacidad Contraflujo</v>
      </c>
      <c r="AC4" s="8" t="str">
        <f>+$N$4</f>
        <v>Flujo Oferta1</v>
      </c>
      <c r="AD4" s="8" t="s">
        <v>120</v>
      </c>
      <c r="AE4" s="8" t="s">
        <v>121</v>
      </c>
      <c r="AF4" s="8" t="str">
        <f>+$Q$4</f>
        <v>Capacidad Flujo</v>
      </c>
      <c r="AG4" s="8" t="str">
        <f>+$R$4</f>
        <v>Capacidad Contraflujo</v>
      </c>
      <c r="AH4" s="8" t="str">
        <f>+$N$4</f>
        <v>Flujo Oferta1</v>
      </c>
      <c r="AI4" s="8" t="s">
        <v>120</v>
      </c>
      <c r="AJ4" s="8" t="s">
        <v>121</v>
      </c>
      <c r="AK4" s="8" t="str">
        <f>+$Q$4</f>
        <v>Capacidad Flujo</v>
      </c>
      <c r="AL4" s="8" t="str">
        <f>+$R$4</f>
        <v>Capacidad Contraflujo</v>
      </c>
      <c r="AM4" s="8" t="str">
        <f>+$N$4</f>
        <v>Flujo Oferta1</v>
      </c>
      <c r="AN4" s="8" t="s">
        <v>120</v>
      </c>
      <c r="AO4" s="8" t="s">
        <v>121</v>
      </c>
      <c r="AP4" s="8" t="str">
        <f>+$Q$4</f>
        <v>Capacidad Flujo</v>
      </c>
      <c r="AQ4" s="8" t="str">
        <f>+$R$4</f>
        <v>Capacidad Contraflujo</v>
      </c>
      <c r="AR4" s="8" t="str">
        <f>+$N$4</f>
        <v>Flujo Oferta1</v>
      </c>
      <c r="AS4" s="8" t="s">
        <v>120</v>
      </c>
      <c r="AT4" s="8" t="s">
        <v>121</v>
      </c>
      <c r="AU4" s="8" t="str">
        <f>+$Q$4</f>
        <v>Capacidad Flujo</v>
      </c>
      <c r="AV4" s="8" t="str">
        <f>+$R$4</f>
        <v>Capacidad Contraflujo</v>
      </c>
      <c r="AW4" s="8" t="str">
        <f>+$N$4</f>
        <v>Flujo Oferta1</v>
      </c>
      <c r="AX4" s="8" t="s">
        <v>120</v>
      </c>
      <c r="AY4" s="8" t="s">
        <v>121</v>
      </c>
      <c r="AZ4" s="8" t="str">
        <f>+$Q$4</f>
        <v>Capacidad Flujo</v>
      </c>
      <c r="BA4" s="8" t="str">
        <f>+$R$4</f>
        <v>Capacidad Contraflujo</v>
      </c>
      <c r="BB4" s="8" t="str">
        <f>+$N$4</f>
        <v>Flujo Oferta1</v>
      </c>
      <c r="BC4" s="8" t="s">
        <v>120</v>
      </c>
      <c r="BD4" s="8" t="s">
        <v>121</v>
      </c>
      <c r="BE4" s="8" t="str">
        <f>+$Q$4</f>
        <v>Capacidad Flujo</v>
      </c>
      <c r="BF4" s="8" t="str">
        <f>+$R$4</f>
        <v>Capacidad Contraflujo</v>
      </c>
      <c r="BG4" s="8" t="str">
        <f>+$N$4</f>
        <v>Flujo Oferta1</v>
      </c>
      <c r="BH4" s="8" t="s">
        <v>120</v>
      </c>
      <c r="BI4" s="8" t="s">
        <v>121</v>
      </c>
      <c r="BJ4" s="8" t="str">
        <f>+$Q$4</f>
        <v>Capacidad Flujo</v>
      </c>
      <c r="BK4" s="8" t="str">
        <f>+$R$4</f>
        <v>Capacidad Contraflujo</v>
      </c>
      <c r="BL4" s="8" t="str">
        <f>+$N$4</f>
        <v>Flujo Oferta1</v>
      </c>
      <c r="BM4" s="8" t="s">
        <v>120</v>
      </c>
      <c r="BN4" s="8" t="s">
        <v>121</v>
      </c>
      <c r="BO4" s="8" t="str">
        <f>+$Q$4</f>
        <v>Capacidad Flujo</v>
      </c>
      <c r="BP4" s="8" t="str">
        <f>+$R$4</f>
        <v>Capacidad Contraflujo</v>
      </c>
      <c r="BQ4" s="8" t="str">
        <f>+$N$4</f>
        <v>Flujo Oferta1</v>
      </c>
      <c r="BR4" s="8" t="s">
        <v>120</v>
      </c>
      <c r="BS4" s="8" t="s">
        <v>121</v>
      </c>
      <c r="BT4" s="8" t="str">
        <f>+$Q$4</f>
        <v>Capacidad Flujo</v>
      </c>
      <c r="BU4" s="8" t="str">
        <f>+$R$4</f>
        <v>Capacidad Contraflujo</v>
      </c>
      <c r="BV4" s="8" t="str">
        <f>+$N$4</f>
        <v>Flujo Oferta1</v>
      </c>
      <c r="BW4" s="8" t="s">
        <v>120</v>
      </c>
      <c r="BX4" s="8" t="s">
        <v>121</v>
      </c>
      <c r="BY4" s="8" t="str">
        <f>+$Q$4</f>
        <v>Capacidad Flujo</v>
      </c>
      <c r="BZ4" s="8" t="str">
        <f>+$R$4</f>
        <v>Capacidad Contraflujo</v>
      </c>
      <c r="CA4" s="8" t="str">
        <f>+$N$4</f>
        <v>Flujo Oferta1</v>
      </c>
      <c r="CB4" s="8" t="s">
        <v>120</v>
      </c>
      <c r="CC4" s="8" t="s">
        <v>121</v>
      </c>
      <c r="CD4" s="8" t="str">
        <f>+$Q$4</f>
        <v>Capacidad Flujo</v>
      </c>
      <c r="CE4" s="8" t="str">
        <f>+$R$4</f>
        <v>Capacidad Contraflujo</v>
      </c>
      <c r="CF4" s="8" t="str">
        <f>+$N$4</f>
        <v>Flujo Oferta1</v>
      </c>
      <c r="CG4" s="8" t="s">
        <v>120</v>
      </c>
      <c r="CH4" s="8" t="s">
        <v>121</v>
      </c>
      <c r="CI4" s="8" t="str">
        <f>+$Q$4</f>
        <v>Capacidad Flujo</v>
      </c>
      <c r="CJ4" s="8" t="str">
        <f>+$R$4</f>
        <v>Capacidad Contraflujo</v>
      </c>
      <c r="CK4" s="8" t="str">
        <f>+$N$4</f>
        <v>Flujo Oferta1</v>
      </c>
      <c r="CL4" s="8" t="s">
        <v>120</v>
      </c>
      <c r="CM4" s="8" t="s">
        <v>121</v>
      </c>
      <c r="CN4" s="8" t="str">
        <f>+$Q$4</f>
        <v>Capacidad Flujo</v>
      </c>
      <c r="CO4" s="8" t="str">
        <f>+$R$4</f>
        <v>Capacidad Contraflujo</v>
      </c>
      <c r="CP4" s="8" t="str">
        <f>+$N$4</f>
        <v>Flujo Oferta1</v>
      </c>
      <c r="CQ4" s="8" t="s">
        <v>120</v>
      </c>
      <c r="CR4" s="8" t="s">
        <v>121</v>
      </c>
      <c r="CS4" s="8" t="str">
        <f>+$Q$4</f>
        <v>Capacidad Flujo</v>
      </c>
      <c r="CT4" s="8" t="str">
        <f>+$R$4</f>
        <v>Capacidad Contraflujo</v>
      </c>
      <c r="CU4" s="8" t="str">
        <f>+$N$4</f>
        <v>Flujo Oferta1</v>
      </c>
      <c r="CV4" s="8" t="s">
        <v>120</v>
      </c>
      <c r="CW4" s="8" t="s">
        <v>121</v>
      </c>
      <c r="CX4" s="8" t="str">
        <f>+$Q$4</f>
        <v>Capacidad Flujo</v>
      </c>
      <c r="CY4" s="8" t="str">
        <f>+$R$4</f>
        <v>Capacidad Contraflujo</v>
      </c>
      <c r="CZ4" s="8" t="str">
        <f>+$N$4</f>
        <v>Flujo Oferta1</v>
      </c>
      <c r="DA4" s="8" t="s">
        <v>120</v>
      </c>
      <c r="DB4" s="8" t="s">
        <v>121</v>
      </c>
      <c r="DC4" s="8" t="str">
        <f>+$Q$4</f>
        <v>Capacidad Flujo</v>
      </c>
      <c r="DD4" s="8" t="str">
        <f>+$R$4</f>
        <v>Capacidad Contraflujo</v>
      </c>
      <c r="DE4" s="8" t="str">
        <f>+$N$4</f>
        <v>Flujo Oferta1</v>
      </c>
      <c r="DF4" s="8" t="s">
        <v>120</v>
      </c>
      <c r="DG4" s="8" t="s">
        <v>121</v>
      </c>
      <c r="DH4" s="8" t="str">
        <f>+$Q$4</f>
        <v>Capacidad Flujo</v>
      </c>
      <c r="DI4" s="8" t="str">
        <f>+$R$4</f>
        <v>Capacidad Contraflujo</v>
      </c>
      <c r="DJ4" s="8" t="str">
        <f>+$N$4</f>
        <v>Flujo Oferta1</v>
      </c>
      <c r="DK4" s="8" t="s">
        <v>120</v>
      </c>
      <c r="DL4" s="8" t="s">
        <v>121</v>
      </c>
      <c r="DM4" s="8" t="str">
        <f>+$Q$4</f>
        <v>Capacidad Flujo</v>
      </c>
      <c r="DN4" s="8" t="str">
        <f>+$R$4</f>
        <v>Capacidad Contraflujo</v>
      </c>
      <c r="DO4" s="8" t="str">
        <f>+$N$4</f>
        <v>Flujo Oferta1</v>
      </c>
      <c r="DP4" s="8" t="s">
        <v>120</v>
      </c>
      <c r="DQ4" s="8" t="s">
        <v>121</v>
      </c>
      <c r="DR4" s="8" t="str">
        <f>+$Q$4</f>
        <v>Capacidad Flujo</v>
      </c>
      <c r="DS4" s="8" t="str">
        <f>+$R$4</f>
        <v>Capacidad Contraflujo</v>
      </c>
      <c r="DT4" s="8" t="str">
        <f>+$N$4</f>
        <v>Flujo Oferta1</v>
      </c>
      <c r="DU4" s="8" t="s">
        <v>120</v>
      </c>
      <c r="DV4" s="8" t="s">
        <v>121</v>
      </c>
      <c r="DW4" s="8" t="str">
        <f>+$Q$4</f>
        <v>Capacidad Flujo</v>
      </c>
      <c r="DX4" s="8" t="str">
        <f>+$R$4</f>
        <v>Capacidad Contraflujo</v>
      </c>
      <c r="DY4" s="8" t="str">
        <f>+$N$4</f>
        <v>Flujo Oferta1</v>
      </c>
      <c r="DZ4" s="8" t="s">
        <v>120</v>
      </c>
      <c r="EA4" s="8" t="s">
        <v>121</v>
      </c>
      <c r="EB4" s="8" t="str">
        <f>+$Q$4</f>
        <v>Capacidad Flujo</v>
      </c>
      <c r="EC4" s="8" t="str">
        <f>+$R$4</f>
        <v>Capacidad Contraflujo</v>
      </c>
      <c r="ED4" s="8" t="str">
        <f>+$N$4</f>
        <v>Flujo Oferta1</v>
      </c>
      <c r="EE4" s="8" t="s">
        <v>120</v>
      </c>
      <c r="EF4" s="8" t="s">
        <v>121</v>
      </c>
      <c r="EG4" s="8" t="str">
        <f>+$Q$4</f>
        <v>Capacidad Flujo</v>
      </c>
      <c r="EH4" s="8" t="str">
        <f>+$R$4</f>
        <v>Capacidad Contraflujo</v>
      </c>
      <c r="EI4" s="8" t="str">
        <f>+$N$4</f>
        <v>Flujo Oferta1</v>
      </c>
      <c r="EJ4" s="8" t="s">
        <v>120</v>
      </c>
      <c r="EK4" s="8" t="s">
        <v>121</v>
      </c>
      <c r="EL4" s="8" t="str">
        <f>+$Q$4</f>
        <v>Capacidad Flujo</v>
      </c>
      <c r="EM4" s="8" t="str">
        <f>+$R$4</f>
        <v>Capacidad Contraflujo</v>
      </c>
      <c r="EN4" s="8" t="str">
        <f>+$N$4</f>
        <v>Flujo Oferta1</v>
      </c>
      <c r="EO4" s="8" t="s">
        <v>120</v>
      </c>
      <c r="EP4" s="8" t="s">
        <v>121</v>
      </c>
      <c r="EQ4" s="8" t="str">
        <f>+$Q$4</f>
        <v>Capacidad Flujo</v>
      </c>
      <c r="ER4" s="8" t="str">
        <f>+$R$4</f>
        <v>Capacidad Contraflujo</v>
      </c>
      <c r="ES4" s="8" t="str">
        <f>+$N$4</f>
        <v>Flujo Oferta1</v>
      </c>
      <c r="ET4" s="8" t="s">
        <v>120</v>
      </c>
      <c r="EU4" s="8" t="s">
        <v>121</v>
      </c>
      <c r="EV4" s="8" t="str">
        <f>+$Q$4</f>
        <v>Capacidad Flujo</v>
      </c>
      <c r="EW4" s="8" t="str">
        <f>+$R$4</f>
        <v>Capacidad Contraflujo</v>
      </c>
      <c r="EX4" s="8" t="str">
        <f>+$N$4</f>
        <v>Flujo Oferta1</v>
      </c>
      <c r="EY4" s="8" t="s">
        <v>120</v>
      </c>
      <c r="EZ4" s="8" t="s">
        <v>121</v>
      </c>
      <c r="FA4" s="8" t="str">
        <f>+$Q$4</f>
        <v>Capacidad Flujo</v>
      </c>
      <c r="FB4" s="8" t="str">
        <f>+$R$4</f>
        <v>Capacidad Contraflujo</v>
      </c>
      <c r="FC4" s="8" t="str">
        <f>+$N$4</f>
        <v>Flujo Oferta1</v>
      </c>
      <c r="FD4" s="8" t="s">
        <v>120</v>
      </c>
      <c r="FE4" s="8" t="s">
        <v>121</v>
      </c>
      <c r="FF4" s="8" t="str">
        <f>+$Q$4</f>
        <v>Capacidad Flujo</v>
      </c>
      <c r="FG4" s="8" t="str">
        <f>+$R$4</f>
        <v>Capacidad Contraflujo</v>
      </c>
      <c r="FH4" s="8" t="str">
        <f>+$N$4</f>
        <v>Flujo Oferta1</v>
      </c>
      <c r="FI4" s="8" t="s">
        <v>120</v>
      </c>
      <c r="FJ4" s="8" t="s">
        <v>121</v>
      </c>
      <c r="FK4" s="8" t="str">
        <f>+$Q$4</f>
        <v>Capacidad Flujo</v>
      </c>
      <c r="FL4" s="8" t="str">
        <f>+$R$4</f>
        <v>Capacidad Contraflujo</v>
      </c>
      <c r="FM4" s="8" t="str">
        <f>+$N$4</f>
        <v>Flujo Oferta1</v>
      </c>
      <c r="FN4" s="8" t="s">
        <v>120</v>
      </c>
      <c r="FO4" s="8" t="s">
        <v>121</v>
      </c>
      <c r="FP4" s="8" t="str">
        <f>+$Q$4</f>
        <v>Capacidad Flujo</v>
      </c>
      <c r="FQ4" s="8" t="str">
        <f>+$R$4</f>
        <v>Capacidad Contraflujo</v>
      </c>
      <c r="FR4" s="8" t="str">
        <f>+$N$4</f>
        <v>Flujo Oferta1</v>
      </c>
      <c r="FS4" s="8" t="s">
        <v>120</v>
      </c>
      <c r="FT4" s="8" t="s">
        <v>121</v>
      </c>
      <c r="FU4" s="8" t="str">
        <f>+$Q$4</f>
        <v>Capacidad Flujo</v>
      </c>
      <c r="FV4" s="8" t="str">
        <f>+$R$4</f>
        <v>Capacidad Contraflujo</v>
      </c>
      <c r="FW4" s="8" t="str">
        <f>+$N$4</f>
        <v>Flujo Oferta1</v>
      </c>
      <c r="FX4" s="8" t="s">
        <v>120</v>
      </c>
      <c r="FY4" s="8" t="s">
        <v>121</v>
      </c>
      <c r="FZ4" s="8" t="str">
        <f>+$Q$4</f>
        <v>Capacidad Flujo</v>
      </c>
      <c r="GA4" s="8" t="str">
        <f>+$R$4</f>
        <v>Capacidad Contraflujo</v>
      </c>
      <c r="GB4" s="73" t="s">
        <v>119</v>
      </c>
      <c r="GC4" s="73" t="s">
        <v>120</v>
      </c>
      <c r="GD4" s="73" t="s">
        <v>121</v>
      </c>
      <c r="GE4" s="73" t="s">
        <v>119</v>
      </c>
      <c r="GF4" s="73" t="s">
        <v>120</v>
      </c>
      <c r="GG4" s="73" t="s">
        <v>121</v>
      </c>
      <c r="GH4" s="73" t="s">
        <v>119</v>
      </c>
      <c r="GI4" s="73" t="s">
        <v>120</v>
      </c>
      <c r="GJ4" s="73" t="s">
        <v>121</v>
      </c>
      <c r="GK4" s="73" t="s">
        <v>119</v>
      </c>
      <c r="GL4" s="73" t="s">
        <v>120</v>
      </c>
      <c r="GM4" s="73" t="s">
        <v>121</v>
      </c>
    </row>
    <row r="5" spans="1:195">
      <c r="C5" s="52">
        <v>45658</v>
      </c>
      <c r="D5" s="43">
        <v>179.81280994124961</v>
      </c>
      <c r="E5" s="43">
        <v>79.494663193703047</v>
      </c>
      <c r="F5" s="43">
        <v>79.494663193703047</v>
      </c>
      <c r="G5" s="43">
        <v>260</v>
      </c>
      <c r="H5" s="43">
        <v>-109.5</v>
      </c>
      <c r="I5" s="43">
        <v>65.476022658054575</v>
      </c>
      <c r="J5" s="43">
        <v>-9.2220896067902629</v>
      </c>
      <c r="K5" s="43">
        <v>-9.2220896067902629</v>
      </c>
      <c r="L5" s="43">
        <v>203</v>
      </c>
      <c r="M5" s="43">
        <v>-130</v>
      </c>
      <c r="N5" s="43">
        <v>7.8540692450149265</v>
      </c>
      <c r="O5" s="43">
        <v>-61.028965661865584</v>
      </c>
      <c r="P5" s="43">
        <v>-61.028965661865584</v>
      </c>
      <c r="Q5" s="43">
        <v>143</v>
      </c>
      <c r="R5" s="43">
        <v>-206</v>
      </c>
      <c r="S5" s="43">
        <v>141.83084858862199</v>
      </c>
      <c r="T5" s="43">
        <v>244.38033281772852</v>
      </c>
      <c r="U5" s="43">
        <v>244.38033281772852</v>
      </c>
      <c r="V5" s="43">
        <v>270.89999999999998</v>
      </c>
      <c r="W5" s="43">
        <v>-70.900000000000006</v>
      </c>
      <c r="X5" s="43">
        <v>301.63288162850665</v>
      </c>
      <c r="Y5" s="43">
        <v>402.54179536707773</v>
      </c>
      <c r="Z5" s="43">
        <v>402.54179536707773</v>
      </c>
      <c r="AA5" s="43">
        <v>470</v>
      </c>
      <c r="AB5" s="43">
        <v>-2.5</v>
      </c>
      <c r="AC5" s="43">
        <v>309.24083164972194</v>
      </c>
      <c r="AD5" s="43">
        <v>410.14974538838749</v>
      </c>
      <c r="AE5" s="43">
        <v>410.14974538838749</v>
      </c>
      <c r="AF5" s="43">
        <v>470</v>
      </c>
      <c r="AG5" s="43">
        <v>0</v>
      </c>
      <c r="AH5" s="43">
        <v>140.99150198176648</v>
      </c>
      <c r="AI5" s="43">
        <v>140.9915019817694</v>
      </c>
      <c r="AJ5" s="43">
        <v>140.9915019817694</v>
      </c>
      <c r="AK5" s="7">
        <v>223.5</v>
      </c>
      <c r="AL5" s="7">
        <v>-210.71199999999999</v>
      </c>
      <c r="AM5" s="43">
        <v>133.43771327111745</v>
      </c>
      <c r="AN5" s="43">
        <v>133.43771327111671</v>
      </c>
      <c r="AO5" s="43">
        <v>133.43771327111671</v>
      </c>
      <c r="AP5" s="7">
        <v>215</v>
      </c>
      <c r="AQ5" s="7">
        <v>0</v>
      </c>
      <c r="AR5" s="43">
        <v>74.68892946610994</v>
      </c>
      <c r="AS5" s="43">
        <v>108.23348501421236</v>
      </c>
      <c r="AT5" s="43">
        <v>108.23348501421236</v>
      </c>
      <c r="AU5" s="43">
        <v>192</v>
      </c>
      <c r="AV5" s="43">
        <v>0</v>
      </c>
      <c r="AW5" s="43">
        <v>7.825741834612864</v>
      </c>
      <c r="AX5" s="43">
        <v>15.24119935226749</v>
      </c>
      <c r="AY5" s="43">
        <v>15.24119935226749</v>
      </c>
      <c r="AZ5" s="43">
        <v>17.5</v>
      </c>
      <c r="BA5" s="7">
        <v>-6.9530000000000003</v>
      </c>
      <c r="BB5" s="43">
        <v>2.2241985043133417</v>
      </c>
      <c r="BC5" s="43">
        <v>10.485635493050099</v>
      </c>
      <c r="BD5" s="43">
        <v>10.485635493050099</v>
      </c>
      <c r="BE5" s="43">
        <v>11.100000000000001</v>
      </c>
      <c r="BF5" s="43">
        <v>-1.91</v>
      </c>
      <c r="BG5" s="43">
        <v>3.0331293032759277E-13</v>
      </c>
      <c r="BH5" s="43">
        <v>0.42859476076448821</v>
      </c>
      <c r="BI5" s="43">
        <v>0.42859476076448821</v>
      </c>
      <c r="BJ5" s="7">
        <v>2.7650000000000001</v>
      </c>
      <c r="BK5" s="7">
        <v>0</v>
      </c>
      <c r="BL5" s="43">
        <v>3.4567904094728874E-12</v>
      </c>
      <c r="BM5" s="43">
        <v>2.7160364125373704</v>
      </c>
      <c r="BN5" s="43">
        <v>2.7160364125373704</v>
      </c>
      <c r="BO5" s="43">
        <v>10.738</v>
      </c>
      <c r="BP5" s="43">
        <v>0</v>
      </c>
      <c r="BQ5" s="43">
        <v>4.9088989797998908E-13</v>
      </c>
      <c r="BR5" s="43">
        <v>1.0401968781170194</v>
      </c>
      <c r="BS5" s="43">
        <v>1.0401968781170194</v>
      </c>
      <c r="BT5" s="7">
        <v>1.1000000000000001</v>
      </c>
      <c r="BU5" s="43">
        <v>0</v>
      </c>
      <c r="BV5" s="43">
        <v>4.8645315941766374E-17</v>
      </c>
      <c r="BW5" s="43">
        <v>3.959910336473025E-19</v>
      </c>
      <c r="BX5" s="43">
        <v>3.959910336473025E-19</v>
      </c>
      <c r="BY5" s="43">
        <v>0</v>
      </c>
      <c r="BZ5" s="43">
        <v>0</v>
      </c>
      <c r="CA5" s="43">
        <v>62.169405783062821</v>
      </c>
      <c r="CB5" s="43">
        <v>88.298503813510635</v>
      </c>
      <c r="CC5" s="43">
        <v>88.298503813510635</v>
      </c>
      <c r="CD5" s="43">
        <v>168</v>
      </c>
      <c r="CE5" s="43">
        <v>0</v>
      </c>
      <c r="CF5" s="43">
        <v>39.197303709843645</v>
      </c>
      <c r="CG5" s="43">
        <v>65.326401740289526</v>
      </c>
      <c r="CH5" s="43">
        <v>65.326401740289526</v>
      </c>
      <c r="CI5" s="43">
        <v>158</v>
      </c>
      <c r="CJ5" s="43">
        <v>0</v>
      </c>
      <c r="CK5" s="43">
        <v>33.516059954853432</v>
      </c>
      <c r="CL5" s="43">
        <v>59.645157985296663</v>
      </c>
      <c r="CM5" s="43">
        <v>59.645157985296663</v>
      </c>
      <c r="CN5" s="43">
        <v>148</v>
      </c>
      <c r="CO5" s="43">
        <v>0</v>
      </c>
      <c r="CP5" s="43">
        <v>1.0022870837470013E-12</v>
      </c>
      <c r="CQ5" s="43">
        <v>3.5021834428492395</v>
      </c>
      <c r="CR5" s="43">
        <v>3.5021834428492395</v>
      </c>
      <c r="CS5" s="7">
        <v>3.6749999999999998</v>
      </c>
      <c r="CT5" s="43">
        <v>0</v>
      </c>
      <c r="CU5" s="43">
        <v>1.7763568394002505E-15</v>
      </c>
      <c r="CV5" s="43">
        <v>-1.7763568394002505E-15</v>
      </c>
      <c r="CW5" s="43">
        <v>-1.7763568394002505E-15</v>
      </c>
      <c r="CX5" s="43">
        <v>0</v>
      </c>
      <c r="CY5" s="43">
        <v>0</v>
      </c>
      <c r="CZ5" s="43">
        <v>-64.520654886011712</v>
      </c>
      <c r="DA5" s="43">
        <v>18.864400239981151</v>
      </c>
      <c r="DB5" s="43">
        <v>18.864400239981151</v>
      </c>
      <c r="DC5" s="43">
        <v>256.60000000000002</v>
      </c>
      <c r="DD5" s="43">
        <v>-66.16</v>
      </c>
      <c r="DE5" s="43">
        <v>-68.867105418792676</v>
      </c>
      <c r="DF5" s="43">
        <v>14.475176523451864</v>
      </c>
      <c r="DG5" s="43">
        <v>14.475176523451864</v>
      </c>
      <c r="DH5" s="7">
        <v>230</v>
      </c>
      <c r="DI5" s="43">
        <v>-468.00299999999999</v>
      </c>
      <c r="DJ5" s="43">
        <v>-163.3974580566794</v>
      </c>
      <c r="DK5" s="43">
        <v>-72.881696539917925</v>
      </c>
      <c r="DL5" s="43">
        <v>-72.881696539917925</v>
      </c>
      <c r="DM5" s="43">
        <v>172.4</v>
      </c>
      <c r="DN5" s="43">
        <v>-551.303</v>
      </c>
      <c r="DO5" s="43">
        <v>-212.4789370169633</v>
      </c>
      <c r="DP5" s="43">
        <v>-209.61416126002615</v>
      </c>
      <c r="DQ5" s="43">
        <v>-209.61416126002615</v>
      </c>
      <c r="DR5" s="43">
        <v>18.100000000000001</v>
      </c>
      <c r="DS5" s="43">
        <v>-267.84500000000003</v>
      </c>
      <c r="DT5" s="43">
        <v>5.2070519904349019E-17</v>
      </c>
      <c r="DU5" s="43">
        <v>3.8546840212912357E-19</v>
      </c>
      <c r="DV5" s="43">
        <v>3.8546840212912357E-19</v>
      </c>
      <c r="DW5" s="43">
        <v>0</v>
      </c>
      <c r="DX5" s="43">
        <v>0</v>
      </c>
      <c r="DY5" s="43">
        <v>181.64499999999944</v>
      </c>
      <c r="DZ5" s="43">
        <v>181.64500000000001</v>
      </c>
      <c r="EA5" s="43">
        <v>181.64500000000001</v>
      </c>
      <c r="EB5" s="43">
        <v>181.64500000000001</v>
      </c>
      <c r="EC5" s="43">
        <v>-10.1</v>
      </c>
      <c r="ED5" s="43">
        <v>33.425190671275068</v>
      </c>
      <c r="EE5" s="43">
        <v>30.56041491430274</v>
      </c>
      <c r="EF5" s="43">
        <v>30.56041491430274</v>
      </c>
      <c r="EG5" s="7">
        <v>92</v>
      </c>
      <c r="EH5" s="7">
        <v>0</v>
      </c>
      <c r="EI5" s="43">
        <v>57.440369428126758</v>
      </c>
      <c r="EJ5" s="43">
        <v>51.643617115676854</v>
      </c>
      <c r="EK5" s="43">
        <v>51.643617115676854</v>
      </c>
      <c r="EL5" s="43">
        <v>78</v>
      </c>
      <c r="EM5" s="43">
        <v>0</v>
      </c>
      <c r="EN5" s="43">
        <v>49.385104455825484</v>
      </c>
      <c r="EO5" s="43">
        <v>44.837668508355918</v>
      </c>
      <c r="EP5" s="43">
        <v>44.837668508355918</v>
      </c>
      <c r="EQ5" s="7">
        <v>70.900000000000006</v>
      </c>
      <c r="ER5" s="7">
        <v>0</v>
      </c>
      <c r="ES5" s="43">
        <v>7.2481475045617998</v>
      </c>
      <c r="ET5" s="43">
        <v>7.2481475045620591</v>
      </c>
      <c r="EU5" s="43">
        <v>7.2481475045620591</v>
      </c>
      <c r="EV5" s="43">
        <v>18.196999999999999</v>
      </c>
      <c r="EW5" s="7">
        <v>0</v>
      </c>
      <c r="EX5" s="43">
        <v>0.76721792000791056</v>
      </c>
      <c r="EY5" s="43">
        <v>0.76721792000813949</v>
      </c>
      <c r="EZ5" s="43">
        <v>0.76721792000813949</v>
      </c>
      <c r="FA5" s="43">
        <v>0.70799999999999996</v>
      </c>
      <c r="FB5" s="43">
        <v>0</v>
      </c>
      <c r="FC5" s="43">
        <v>4.3676998384519855E-17</v>
      </c>
      <c r="FD5" s="43">
        <v>3.8991983481174452E-19</v>
      </c>
      <c r="FE5" s="43">
        <v>3.8991983481174452E-19</v>
      </c>
      <c r="FF5" s="43">
        <v>13.943</v>
      </c>
      <c r="FG5" s="43">
        <v>0</v>
      </c>
      <c r="FH5" s="43">
        <v>5.9209732800733335</v>
      </c>
      <c r="FI5" s="43">
        <v>5.9209732800481092</v>
      </c>
      <c r="FJ5" s="43">
        <v>5.9209732800481092</v>
      </c>
      <c r="FK5" s="43">
        <v>16.161000000000001</v>
      </c>
      <c r="FL5" s="43">
        <v>0</v>
      </c>
      <c r="FM5" s="43">
        <v>4.9967145747874886</v>
      </c>
      <c r="FN5" s="43">
        <v>4.9967145747876422</v>
      </c>
      <c r="FO5" s="43">
        <v>4.9967145747876422</v>
      </c>
      <c r="FP5" s="7">
        <v>11.836</v>
      </c>
      <c r="FQ5" s="7">
        <v>0</v>
      </c>
      <c r="FR5" s="43">
        <v>4.6370000000000475</v>
      </c>
      <c r="FS5" s="43">
        <v>4.637000000000179</v>
      </c>
      <c r="FT5" s="43">
        <v>4.637000000000179</v>
      </c>
      <c r="FU5" s="43">
        <v>4.6369999999999996</v>
      </c>
      <c r="FV5" s="43">
        <v>0</v>
      </c>
      <c r="FW5" s="43">
        <v>4.9646901802674268E-17</v>
      </c>
      <c r="FX5" s="43">
        <v>4.5005606719176717E-19</v>
      </c>
      <c r="FY5" s="43">
        <v>4.5005606719176717E-19</v>
      </c>
      <c r="FZ5" s="43">
        <v>0</v>
      </c>
      <c r="GA5" s="43">
        <v>0</v>
      </c>
      <c r="GB5" s="43">
        <v>8.8107299234252423E-11</v>
      </c>
      <c r="GC5" s="43">
        <v>-1.2505552149377763E-12</v>
      </c>
      <c r="GD5" s="43">
        <v>-1.2505552149377763E-12</v>
      </c>
      <c r="GE5" s="43">
        <v>1.8364121813204591E-15</v>
      </c>
      <c r="GF5" s="43">
        <v>-1.7758617584323315E-15</v>
      </c>
      <c r="GG5" s="43">
        <v>-1.7758617584323315E-15</v>
      </c>
      <c r="GH5" s="43">
        <v>87.519042846542447</v>
      </c>
      <c r="GI5" s="43">
        <v>-3.9221953817287469E-12</v>
      </c>
      <c r="GJ5" s="43">
        <v>-3.9221953817287469E-12</v>
      </c>
      <c r="GK5" s="43">
        <v>87.519042846630555</v>
      </c>
      <c r="GL5" s="43">
        <v>-5.1745264584249554E-12</v>
      </c>
      <c r="GM5" s="43">
        <v>-5.1745264584249554E-12</v>
      </c>
    </row>
    <row r="6" spans="1:195">
      <c r="C6" s="52">
        <v>45689</v>
      </c>
      <c r="D6" s="43">
        <v>177.96334371967652</v>
      </c>
      <c r="E6" s="43">
        <v>93.381466382302506</v>
      </c>
      <c r="F6" s="43">
        <v>93.381466382302506</v>
      </c>
      <c r="G6" s="43">
        <v>260</v>
      </c>
      <c r="H6" s="43">
        <v>-109.5</v>
      </c>
      <c r="I6" s="43">
        <v>69.30601242662712</v>
      </c>
      <c r="J6" s="43">
        <v>10.333946508262073</v>
      </c>
      <c r="K6" s="43">
        <v>10.333946508262073</v>
      </c>
      <c r="L6" s="43">
        <v>203</v>
      </c>
      <c r="M6" s="43">
        <v>-130</v>
      </c>
      <c r="N6" s="43">
        <v>7.1917925157756883</v>
      </c>
      <c r="O6" s="43">
        <v>-46.276883970473534</v>
      </c>
      <c r="P6" s="43">
        <v>-46.276883970473534</v>
      </c>
      <c r="Q6" s="43">
        <v>143</v>
      </c>
      <c r="R6" s="43">
        <v>-206</v>
      </c>
      <c r="S6" s="43">
        <v>123.6636534347179</v>
      </c>
      <c r="T6" s="43">
        <v>232.434817600619</v>
      </c>
      <c r="U6" s="43">
        <v>232.434817600619</v>
      </c>
      <c r="V6" s="43">
        <v>270.89999999999998</v>
      </c>
      <c r="W6" s="43">
        <v>-70.900000000000006</v>
      </c>
      <c r="X6" s="43">
        <v>293.84329078564997</v>
      </c>
      <c r="Y6" s="43">
        <v>400.80357154237845</v>
      </c>
      <c r="Z6" s="43">
        <v>400.80357154237845</v>
      </c>
      <c r="AA6" s="43">
        <v>470</v>
      </c>
      <c r="AB6" s="43">
        <v>-2.5</v>
      </c>
      <c r="AC6" s="43">
        <v>301.71475705000432</v>
      </c>
      <c r="AD6" s="43">
        <v>408.67503780673417</v>
      </c>
      <c r="AE6" s="43">
        <v>408.67503780673417</v>
      </c>
      <c r="AF6" s="43">
        <v>470</v>
      </c>
      <c r="AG6" s="43">
        <v>0</v>
      </c>
      <c r="AH6" s="43">
        <v>150.16369126424129</v>
      </c>
      <c r="AI6" s="43">
        <v>150.16369126426997</v>
      </c>
      <c r="AJ6" s="43">
        <v>150.16369126426997</v>
      </c>
      <c r="AK6" s="7">
        <v>223.5</v>
      </c>
      <c r="AL6" s="7">
        <v>-210.71199999999999</v>
      </c>
      <c r="AM6" s="43">
        <v>142.12207958997732</v>
      </c>
      <c r="AN6" s="43">
        <v>142.12207958999971</v>
      </c>
      <c r="AO6" s="43">
        <v>142.12207958999971</v>
      </c>
      <c r="AP6" s="7">
        <v>215</v>
      </c>
      <c r="AQ6" s="7">
        <v>0</v>
      </c>
      <c r="AR6" s="43">
        <v>55.927274034897145</v>
      </c>
      <c r="AS6" s="43">
        <v>111.06438013182456</v>
      </c>
      <c r="AT6" s="43">
        <v>111.06438013182456</v>
      </c>
      <c r="AU6" s="43">
        <v>192</v>
      </c>
      <c r="AV6" s="43">
        <v>0</v>
      </c>
      <c r="AW6" s="43">
        <v>8.0263865955607407</v>
      </c>
      <c r="AX6" s="43">
        <v>15.658326140536815</v>
      </c>
      <c r="AY6" s="43">
        <v>15.658326140536815</v>
      </c>
      <c r="AZ6" s="43">
        <v>17.5</v>
      </c>
      <c r="BA6" s="7">
        <v>-6.9530000000000003</v>
      </c>
      <c r="BB6" s="43">
        <v>2.3136615974231889</v>
      </c>
      <c r="BC6" s="43">
        <v>10.749553108159359</v>
      </c>
      <c r="BD6" s="43">
        <v>10.749553108159359</v>
      </c>
      <c r="BE6" s="43">
        <v>11.100000000000001</v>
      </c>
      <c r="BF6" s="43">
        <v>-1.91</v>
      </c>
      <c r="BG6" s="43">
        <v>7.2639672055174742E-12</v>
      </c>
      <c r="BH6" s="43">
        <v>0.44836890869179902</v>
      </c>
      <c r="BI6" s="43">
        <v>0.44836890869179902</v>
      </c>
      <c r="BJ6" s="7">
        <v>2.7650000000000001</v>
      </c>
      <c r="BK6" s="7">
        <v>0</v>
      </c>
      <c r="BL6" s="43">
        <v>1.0943068673441303E-10</v>
      </c>
      <c r="BM6" s="43">
        <v>2.7361775356667835</v>
      </c>
      <c r="BN6" s="43">
        <v>2.7361775356667835</v>
      </c>
      <c r="BO6" s="43">
        <v>10.738</v>
      </c>
      <c r="BP6" s="43">
        <v>0</v>
      </c>
      <c r="BQ6" s="43">
        <v>1.1285278929339834E-11</v>
      </c>
      <c r="BR6" s="43">
        <v>1.0807053689945094</v>
      </c>
      <c r="BS6" s="43">
        <v>1.0807053689945094</v>
      </c>
      <c r="BT6" s="7">
        <v>1.1000000000000001</v>
      </c>
      <c r="BU6" s="43">
        <v>0</v>
      </c>
      <c r="BV6" s="43">
        <v>8.3114497040960471E-17</v>
      </c>
      <c r="BW6" s="43">
        <v>2.5562038838868053E-16</v>
      </c>
      <c r="BX6" s="43">
        <v>2.5562038838868053E-16</v>
      </c>
      <c r="BY6" s="43">
        <v>0</v>
      </c>
      <c r="BZ6" s="43">
        <v>0</v>
      </c>
      <c r="CA6" s="43">
        <v>43.65550390914138</v>
      </c>
      <c r="CB6" s="43">
        <v>91.160670461081523</v>
      </c>
      <c r="CC6" s="43">
        <v>91.160670461081523</v>
      </c>
      <c r="CD6" s="43">
        <v>168</v>
      </c>
      <c r="CE6" s="43">
        <v>0</v>
      </c>
      <c r="CF6" s="43">
        <v>19.261426620606038</v>
      </c>
      <c r="CG6" s="43">
        <v>66.766593172515087</v>
      </c>
      <c r="CH6" s="43">
        <v>66.766593172515087</v>
      </c>
      <c r="CI6" s="43">
        <v>158</v>
      </c>
      <c r="CJ6" s="43">
        <v>0</v>
      </c>
      <c r="CK6" s="43">
        <v>13.354060221130981</v>
      </c>
      <c r="CL6" s="43">
        <v>60.859226773006412</v>
      </c>
      <c r="CM6" s="43">
        <v>60.859226773006412</v>
      </c>
      <c r="CN6" s="43">
        <v>148</v>
      </c>
      <c r="CO6" s="43">
        <v>0</v>
      </c>
      <c r="CP6" s="43">
        <v>6.864724672501991E-12</v>
      </c>
      <c r="CQ6" s="43">
        <v>3.7595106635894737</v>
      </c>
      <c r="CR6" s="43">
        <v>3.7595106635894737</v>
      </c>
      <c r="CS6" s="7">
        <v>3.6749999999999998</v>
      </c>
      <c r="CT6" s="43">
        <v>0</v>
      </c>
      <c r="CU6" s="43">
        <v>0</v>
      </c>
      <c r="CV6" s="43">
        <v>0</v>
      </c>
      <c r="CW6" s="43">
        <v>0</v>
      </c>
      <c r="CX6" s="43">
        <v>0</v>
      </c>
      <c r="CY6" s="43">
        <v>0</v>
      </c>
      <c r="CZ6" s="43">
        <v>-64.419052303060852</v>
      </c>
      <c r="DA6" s="43">
        <v>5.6541968150953181</v>
      </c>
      <c r="DB6" s="43">
        <v>5.6541968150953181</v>
      </c>
      <c r="DC6" s="43">
        <v>256.60000000000002</v>
      </c>
      <c r="DD6" s="43">
        <v>-66.16</v>
      </c>
      <c r="DE6" s="43">
        <v>-68.948281236573962</v>
      </c>
      <c r="DF6" s="43">
        <v>1.0819560651244728</v>
      </c>
      <c r="DG6" s="43">
        <v>1.0819560651244728</v>
      </c>
      <c r="DH6" s="7">
        <v>230</v>
      </c>
      <c r="DI6" s="43">
        <v>-468.00299999999999</v>
      </c>
      <c r="DJ6" s="43">
        <v>-167.81505999981715</v>
      </c>
      <c r="DK6" s="43">
        <v>-90.23158331907365</v>
      </c>
      <c r="DL6" s="43">
        <v>-90.23158331907365</v>
      </c>
      <c r="DM6" s="43">
        <v>172.4</v>
      </c>
      <c r="DN6" s="43">
        <v>-551.303</v>
      </c>
      <c r="DO6" s="43">
        <v>-212.02147121400913</v>
      </c>
      <c r="DP6" s="43">
        <v>-213.29936972491555</v>
      </c>
      <c r="DQ6" s="43">
        <v>-213.29936972491555</v>
      </c>
      <c r="DR6" s="43">
        <v>18.100000000000001</v>
      </c>
      <c r="DS6" s="43">
        <v>-267.84500000000003</v>
      </c>
      <c r="DT6" s="43">
        <v>1.0122763230224464E-16</v>
      </c>
      <c r="DU6" s="43">
        <v>2.662848784068086E-16</v>
      </c>
      <c r="DV6" s="43">
        <v>2.662848784068086E-16</v>
      </c>
      <c r="DW6" s="43">
        <v>0</v>
      </c>
      <c r="DX6" s="43">
        <v>0</v>
      </c>
      <c r="DY6" s="43">
        <v>181.64499999999063</v>
      </c>
      <c r="DZ6" s="43">
        <v>181.64499999996977</v>
      </c>
      <c r="EA6" s="43">
        <v>181.64499999996977</v>
      </c>
      <c r="EB6" s="43">
        <v>181.64500000000001</v>
      </c>
      <c r="EC6" s="43">
        <v>-10.1</v>
      </c>
      <c r="ED6" s="43">
        <v>33.095643483323343</v>
      </c>
      <c r="EE6" s="43">
        <v>34.373541994250616</v>
      </c>
      <c r="EF6" s="43">
        <v>34.373541994250616</v>
      </c>
      <c r="EG6" s="7">
        <v>92</v>
      </c>
      <c r="EH6" s="7">
        <v>0</v>
      </c>
      <c r="EI6" s="43">
        <v>61.920894472604161</v>
      </c>
      <c r="EJ6" s="43">
        <v>56.434633890774535</v>
      </c>
      <c r="EK6" s="43">
        <v>56.434633890774535</v>
      </c>
      <c r="EL6" s="43">
        <v>78</v>
      </c>
      <c r="EM6" s="43">
        <v>0</v>
      </c>
      <c r="EN6" s="43">
        <v>50.411424533224022</v>
      </c>
      <c r="EO6" s="43">
        <v>45.664185386979824</v>
      </c>
      <c r="EP6" s="43">
        <v>45.664185386979824</v>
      </c>
      <c r="EQ6" s="7">
        <v>70.900000000000006</v>
      </c>
      <c r="ER6" s="7">
        <v>0</v>
      </c>
      <c r="ES6" s="43">
        <v>7.5965740027145188</v>
      </c>
      <c r="ET6" s="43">
        <v>7.5965740027193576</v>
      </c>
      <c r="EU6" s="43">
        <v>7.5965740027193576</v>
      </c>
      <c r="EV6" s="43">
        <v>18.196999999999999</v>
      </c>
      <c r="EW6" s="7">
        <v>0</v>
      </c>
      <c r="EX6" s="43">
        <v>0.8053102697384944</v>
      </c>
      <c r="EY6" s="43">
        <v>0.80531026974332198</v>
      </c>
      <c r="EZ6" s="43">
        <v>0.80531026974332198</v>
      </c>
      <c r="FA6" s="43">
        <v>0.70799999999999996</v>
      </c>
      <c r="FB6" s="43">
        <v>0</v>
      </c>
      <c r="FC6" s="43">
        <v>9.1309540275104722E-17</v>
      </c>
      <c r="FD6" s="43">
        <v>2.2645017500724996E-16</v>
      </c>
      <c r="FE6" s="43">
        <v>2.2645017500724996E-16</v>
      </c>
      <c r="FF6" s="43">
        <v>13.943</v>
      </c>
      <c r="FG6" s="43">
        <v>0</v>
      </c>
      <c r="FH6" s="43">
        <v>6.3263384522958379</v>
      </c>
      <c r="FI6" s="43">
        <v>6.3263384522956772</v>
      </c>
      <c r="FJ6" s="43">
        <v>6.3263384522956772</v>
      </c>
      <c r="FK6" s="43">
        <v>16.161000000000001</v>
      </c>
      <c r="FL6" s="43">
        <v>0</v>
      </c>
      <c r="FM6" s="43">
        <v>5.3357274383591164</v>
      </c>
      <c r="FN6" s="43">
        <v>5.3357274383589139</v>
      </c>
      <c r="FO6" s="43">
        <v>5.3357274383589139</v>
      </c>
      <c r="FP6" s="7">
        <v>11.836</v>
      </c>
      <c r="FQ6" s="7">
        <v>0</v>
      </c>
      <c r="FR6" s="43">
        <v>4.6369999999999951</v>
      </c>
      <c r="FS6" s="43">
        <v>4.6369999999999898</v>
      </c>
      <c r="FT6" s="43">
        <v>4.6369999999999898</v>
      </c>
      <c r="FU6" s="43">
        <v>4.6369999999999996</v>
      </c>
      <c r="FV6" s="43">
        <v>0</v>
      </c>
      <c r="FW6" s="43">
        <v>8.2252667070880985E-17</v>
      </c>
      <c r="FX6" s="43">
        <v>2.3062155773500788E-16</v>
      </c>
      <c r="FY6" s="43">
        <v>2.3062155773500788E-16</v>
      </c>
      <c r="FZ6" s="43">
        <v>0</v>
      </c>
      <c r="GA6" s="43">
        <v>0</v>
      </c>
      <c r="GB6" s="43">
        <v>0</v>
      </c>
      <c r="GC6" s="43">
        <v>0</v>
      </c>
      <c r="GD6" s="43">
        <v>0</v>
      </c>
      <c r="GE6" s="43">
        <v>4.4633621739290613E-18</v>
      </c>
      <c r="GF6" s="43">
        <v>4.1697875973872074E-16</v>
      </c>
      <c r="GG6" s="43">
        <v>4.1697875973872074E-16</v>
      </c>
      <c r="GH6" s="43">
        <v>88.101403935329984</v>
      </c>
      <c r="GI6" s="43">
        <v>9.3502103636182596</v>
      </c>
      <c r="GJ6" s="43">
        <v>9.3502103636182596</v>
      </c>
      <c r="GK6" s="43">
        <v>88.101403935329984</v>
      </c>
      <c r="GL6" s="43">
        <v>9.3502103636182596</v>
      </c>
      <c r="GM6" s="43">
        <v>9.3502103636182596</v>
      </c>
    </row>
    <row r="7" spans="1:195">
      <c r="C7" s="52">
        <v>45717</v>
      </c>
      <c r="D7" s="43">
        <v>176.93486761223591</v>
      </c>
      <c r="E7" s="43">
        <v>68.866833282389507</v>
      </c>
      <c r="F7" s="43">
        <v>68.866833282389507</v>
      </c>
      <c r="G7" s="43">
        <v>260</v>
      </c>
      <c r="H7" s="43">
        <v>-109.5</v>
      </c>
      <c r="I7" s="43">
        <v>57.83346095611563</v>
      </c>
      <c r="J7" s="43">
        <v>-21.031913410438463</v>
      </c>
      <c r="K7" s="43">
        <v>-21.031913410438463</v>
      </c>
      <c r="L7" s="43">
        <v>203</v>
      </c>
      <c r="M7" s="43">
        <v>-130</v>
      </c>
      <c r="N7" s="43">
        <v>-2.4511116540013802</v>
      </c>
      <c r="O7" s="43">
        <v>-75.467975282457587</v>
      </c>
      <c r="P7" s="43">
        <v>-75.467975282457587</v>
      </c>
      <c r="Q7" s="43">
        <v>143</v>
      </c>
      <c r="R7" s="43">
        <v>-206</v>
      </c>
      <c r="S7" s="43">
        <v>127.14388578436996</v>
      </c>
      <c r="T7" s="43">
        <v>232.18429414836737</v>
      </c>
      <c r="U7" s="43">
        <v>232.18429414836737</v>
      </c>
      <c r="V7" s="43">
        <v>270.89999999999998</v>
      </c>
      <c r="W7" s="43">
        <v>-70.900000000000006</v>
      </c>
      <c r="X7" s="43">
        <v>293.2135781366909</v>
      </c>
      <c r="Y7" s="43">
        <v>400.69026969197409</v>
      </c>
      <c r="Z7" s="43">
        <v>400.69026969197409</v>
      </c>
      <c r="AA7" s="43">
        <v>470</v>
      </c>
      <c r="AB7" s="43">
        <v>-2.5</v>
      </c>
      <c r="AC7" s="43">
        <v>300.99833069851536</v>
      </c>
      <c r="AD7" s="43">
        <v>408.4750222540315</v>
      </c>
      <c r="AE7" s="43">
        <v>408.4750222540315</v>
      </c>
      <c r="AF7" s="43">
        <v>470</v>
      </c>
      <c r="AG7" s="43">
        <v>0</v>
      </c>
      <c r="AH7" s="43">
        <v>146.46289453839793</v>
      </c>
      <c r="AI7" s="43">
        <v>146.46289454194311</v>
      </c>
      <c r="AJ7" s="43">
        <v>146.46289454194311</v>
      </c>
      <c r="AK7" s="7">
        <v>223.5</v>
      </c>
      <c r="AL7" s="7">
        <v>-210.71199999999999</v>
      </c>
      <c r="AM7" s="43">
        <v>138.59973473798988</v>
      </c>
      <c r="AN7" s="43">
        <v>138.59973474093704</v>
      </c>
      <c r="AO7" s="43">
        <v>138.59973474093704</v>
      </c>
      <c r="AP7" s="7">
        <v>215</v>
      </c>
      <c r="AQ7" s="7">
        <v>0</v>
      </c>
      <c r="AR7" s="43">
        <v>75.668375047422799</v>
      </c>
      <c r="AS7" s="43">
        <v>106.81963304442567</v>
      </c>
      <c r="AT7" s="43">
        <v>106.81963304442567</v>
      </c>
      <c r="AU7" s="43">
        <v>192</v>
      </c>
      <c r="AV7" s="43">
        <v>0</v>
      </c>
      <c r="AW7" s="43">
        <v>7.5384639509898053</v>
      </c>
      <c r="AX7" s="43">
        <v>14.721781380140449</v>
      </c>
      <c r="AY7" s="43">
        <v>14.721781380140449</v>
      </c>
      <c r="AZ7" s="43">
        <v>17.5</v>
      </c>
      <c r="BA7" s="7">
        <v>-6.9530000000000003</v>
      </c>
      <c r="BB7" s="43">
        <v>2.1818700766834391</v>
      </c>
      <c r="BC7" s="43">
        <v>10.144053732419998</v>
      </c>
      <c r="BD7" s="43">
        <v>10.144053732419998</v>
      </c>
      <c r="BE7" s="43">
        <v>11.100000000000001</v>
      </c>
      <c r="BF7" s="43">
        <v>-1.91</v>
      </c>
      <c r="BG7" s="43">
        <v>1.3909051688187901E-10</v>
      </c>
      <c r="BH7" s="43">
        <v>0.4225300155258731</v>
      </c>
      <c r="BI7" s="43">
        <v>0.4225300155258731</v>
      </c>
      <c r="BJ7" s="7">
        <v>2.7650000000000001</v>
      </c>
      <c r="BK7" s="7">
        <v>0</v>
      </c>
      <c r="BL7" s="43">
        <v>9.7565155954271177E-10</v>
      </c>
      <c r="BM7" s="43">
        <v>2.609518884020817</v>
      </c>
      <c r="BN7" s="43">
        <v>2.609518884020817</v>
      </c>
      <c r="BO7" s="43">
        <v>10.738</v>
      </c>
      <c r="BP7" s="43">
        <v>0</v>
      </c>
      <c r="BQ7" s="43">
        <v>8.9680232888982506E-10</v>
      </c>
      <c r="BR7" s="43">
        <v>1.0192864070659504</v>
      </c>
      <c r="BS7" s="43">
        <v>1.0192864070659504</v>
      </c>
      <c r="BT7" s="7">
        <v>1.1000000000000001</v>
      </c>
      <c r="BU7" s="43">
        <v>0</v>
      </c>
      <c r="BV7" s="43">
        <v>7.4316074807595474E-15</v>
      </c>
      <c r="BW7" s="43">
        <v>4.4962478348395875E-16</v>
      </c>
      <c r="BX7" s="43">
        <v>4.4962478348395875E-16</v>
      </c>
      <c r="BY7" s="43">
        <v>0</v>
      </c>
      <c r="BZ7" s="43">
        <v>0</v>
      </c>
      <c r="CA7" s="43">
        <v>64.06399866181313</v>
      </c>
      <c r="CB7" s="43">
        <v>88.031939228831448</v>
      </c>
      <c r="CC7" s="43">
        <v>88.031939228831448</v>
      </c>
      <c r="CD7" s="43">
        <v>168</v>
      </c>
      <c r="CE7" s="43">
        <v>0</v>
      </c>
      <c r="CF7" s="43">
        <v>40.260525443834851</v>
      </c>
      <c r="CG7" s="43">
        <v>64.228466009408692</v>
      </c>
      <c r="CH7" s="43">
        <v>64.228466009408692</v>
      </c>
      <c r="CI7" s="43">
        <v>158</v>
      </c>
      <c r="CJ7" s="43">
        <v>0</v>
      </c>
      <c r="CK7" s="43">
        <v>34.550248184164225</v>
      </c>
      <c r="CL7" s="43">
        <v>58.518188747382645</v>
      </c>
      <c r="CM7" s="43">
        <v>58.518188747382645</v>
      </c>
      <c r="CN7" s="43">
        <v>148</v>
      </c>
      <c r="CO7" s="43">
        <v>0</v>
      </c>
      <c r="CP7" s="43">
        <v>1.7379568424642216E-9</v>
      </c>
      <c r="CQ7" s="43">
        <v>3.5780036477764678</v>
      </c>
      <c r="CR7" s="43">
        <v>3.5780036477764678</v>
      </c>
      <c r="CS7" s="7">
        <v>3.6749999999999998</v>
      </c>
      <c r="CT7" s="43">
        <v>0</v>
      </c>
      <c r="CU7" s="43">
        <v>1.0658141036401503E-14</v>
      </c>
      <c r="CV7" s="43">
        <v>0</v>
      </c>
      <c r="CW7" s="43">
        <v>0</v>
      </c>
      <c r="CX7" s="43">
        <v>0</v>
      </c>
      <c r="CY7" s="43">
        <v>0</v>
      </c>
      <c r="CZ7" s="43">
        <v>-64.476351212041138</v>
      </c>
      <c r="DA7" s="43">
        <v>30.858418975296331</v>
      </c>
      <c r="DB7" s="43">
        <v>30.858418975296331</v>
      </c>
      <c r="DC7" s="43">
        <v>256.60000000000002</v>
      </c>
      <c r="DD7" s="43">
        <v>-66.16</v>
      </c>
      <c r="DE7" s="43">
        <v>-68.918693491763236</v>
      </c>
      <c r="DF7" s="43">
        <v>26.375088979479642</v>
      </c>
      <c r="DG7" s="43">
        <v>26.375088979479642</v>
      </c>
      <c r="DH7" s="7">
        <v>230</v>
      </c>
      <c r="DI7" s="43">
        <v>-468.00299999999999</v>
      </c>
      <c r="DJ7" s="43">
        <v>-149.21605789072976</v>
      </c>
      <c r="DK7" s="43">
        <v>-46.105604201985045</v>
      </c>
      <c r="DL7" s="43">
        <v>-46.105604201985045</v>
      </c>
      <c r="DM7" s="43">
        <v>172.4</v>
      </c>
      <c r="DN7" s="43">
        <v>-551.303</v>
      </c>
      <c r="DO7" s="43">
        <v>-211.9422950756117</v>
      </c>
      <c r="DP7" s="43">
        <v>-166.14107185524625</v>
      </c>
      <c r="DQ7" s="43">
        <v>-166.14107185524625</v>
      </c>
      <c r="DR7" s="43">
        <v>18.100000000000001</v>
      </c>
      <c r="DS7" s="43">
        <v>-267.84500000000003</v>
      </c>
      <c r="DT7" s="43">
        <v>1.6900351369256402E-14</v>
      </c>
      <c r="DU7" s="43">
        <v>4.109399060754339E-16</v>
      </c>
      <c r="DV7" s="43">
        <v>4.109399060754339E-16</v>
      </c>
      <c r="DW7" s="43">
        <v>0</v>
      </c>
      <c r="DX7" s="43">
        <v>0</v>
      </c>
      <c r="DY7" s="43">
        <v>181.64499999899476</v>
      </c>
      <c r="DZ7" s="43">
        <v>134.10778853033696</v>
      </c>
      <c r="EA7" s="43">
        <v>134.10778853033696</v>
      </c>
      <c r="EB7" s="43">
        <v>181.64500000000001</v>
      </c>
      <c r="EC7" s="43">
        <v>-10.1</v>
      </c>
      <c r="ED7" s="43">
        <v>32.96847837811093</v>
      </c>
      <c r="EE7" s="43">
        <v>34.704466626403828</v>
      </c>
      <c r="EF7" s="43">
        <v>34.704466626403828</v>
      </c>
      <c r="EG7" s="7">
        <v>92</v>
      </c>
      <c r="EH7" s="7">
        <v>0</v>
      </c>
      <c r="EI7" s="43">
        <v>60.097640797605472</v>
      </c>
      <c r="EJ7" s="43">
        <v>54.267265258078716</v>
      </c>
      <c r="EK7" s="43">
        <v>54.267265258078716</v>
      </c>
      <c r="EL7" s="43">
        <v>78</v>
      </c>
      <c r="EM7" s="43">
        <v>0</v>
      </c>
      <c r="EN7" s="43">
        <v>49.99026887644348</v>
      </c>
      <c r="EO7" s="43">
        <v>45.043281893127926</v>
      </c>
      <c r="EP7" s="43">
        <v>45.043281893127926</v>
      </c>
      <c r="EQ7" s="7">
        <v>70.900000000000006</v>
      </c>
      <c r="ER7" s="7">
        <v>0</v>
      </c>
      <c r="ES7" s="43">
        <v>7.4380193120073699</v>
      </c>
      <c r="ET7" s="43">
        <v>7.4380193124362144</v>
      </c>
      <c r="EU7" s="43">
        <v>7.4380193124362144</v>
      </c>
      <c r="EV7" s="43">
        <v>18.196999999999999</v>
      </c>
      <c r="EW7" s="7">
        <v>0</v>
      </c>
      <c r="EX7" s="43">
        <v>0.7880499856456018</v>
      </c>
      <c r="EY7" s="43">
        <v>0.78804998594274722</v>
      </c>
      <c r="EZ7" s="43">
        <v>0.78804998594274722</v>
      </c>
      <c r="FA7" s="43">
        <v>0.70799999999999996</v>
      </c>
      <c r="FB7" s="43">
        <v>0</v>
      </c>
      <c r="FC7" s="43">
        <v>1.4919215104195649E-14</v>
      </c>
      <c r="FD7" s="43">
        <v>3.8891632337718758E-16</v>
      </c>
      <c r="FE7" s="43">
        <v>3.8891632337718758E-16</v>
      </c>
      <c r="FF7" s="43">
        <v>13.943</v>
      </c>
      <c r="FG7" s="43">
        <v>0</v>
      </c>
      <c r="FH7" s="43">
        <v>6.1891655361442277</v>
      </c>
      <c r="FI7" s="43">
        <v>6.1891655361446203</v>
      </c>
      <c r="FJ7" s="43">
        <v>6.1891655361446203</v>
      </c>
      <c r="FK7" s="43">
        <v>16.161000000000001</v>
      </c>
      <c r="FL7" s="43">
        <v>0</v>
      </c>
      <c r="FM7" s="43">
        <v>5.2232558689765423</v>
      </c>
      <c r="FN7" s="43">
        <v>5.2232558689767243</v>
      </c>
      <c r="FO7" s="43">
        <v>5.2232558689767243</v>
      </c>
      <c r="FP7" s="7">
        <v>11.836</v>
      </c>
      <c r="FQ7" s="7">
        <v>0</v>
      </c>
      <c r="FR7" s="43">
        <v>4.6330493325440161</v>
      </c>
      <c r="FS7" s="43">
        <v>4.6330493325445463</v>
      </c>
      <c r="FT7" s="43">
        <v>4.6330493325445463</v>
      </c>
      <c r="FU7" s="43">
        <v>4.6369999999999996</v>
      </c>
      <c r="FV7" s="43">
        <v>0</v>
      </c>
      <c r="FW7" s="43">
        <v>1.1981888668856283E-14</v>
      </c>
      <c r="FX7" s="43">
        <v>5.0364680647487958E-16</v>
      </c>
      <c r="FY7" s="43">
        <v>5.0364680647487958E-16</v>
      </c>
      <c r="FZ7" s="43">
        <v>0</v>
      </c>
      <c r="GA7" s="43">
        <v>0</v>
      </c>
      <c r="GB7" s="43">
        <v>0</v>
      </c>
      <c r="GC7" s="43">
        <v>0</v>
      </c>
      <c r="GD7" s="43">
        <v>0</v>
      </c>
      <c r="GE7" s="43">
        <v>3.0600558619801782E-14</v>
      </c>
      <c r="GF7" s="43">
        <v>3.8584425302992717E-16</v>
      </c>
      <c r="GG7" s="43">
        <v>3.8584425302992717E-16</v>
      </c>
      <c r="GH7" s="43">
        <v>57.224796777513824</v>
      </c>
      <c r="GI7" s="43">
        <v>2.9189686849734472E-11</v>
      </c>
      <c r="GJ7" s="43">
        <v>2.9189686849734472E-11</v>
      </c>
      <c r="GK7" s="43">
        <v>57.224796777513852</v>
      </c>
      <c r="GL7" s="43">
        <v>2.91900726939875E-11</v>
      </c>
      <c r="GM7" s="43">
        <v>2.91900726939875E-11</v>
      </c>
    </row>
    <row r="8" spans="1:195">
      <c r="C8" s="52">
        <v>45748</v>
      </c>
      <c r="D8" s="43">
        <v>174.96364445036181</v>
      </c>
      <c r="E8" s="43">
        <v>75.574059715389467</v>
      </c>
      <c r="F8" s="43">
        <v>75.574059715389467</v>
      </c>
      <c r="G8" s="43">
        <v>260</v>
      </c>
      <c r="H8" s="43">
        <v>-109.5</v>
      </c>
      <c r="I8" s="43">
        <v>64.478157902760699</v>
      </c>
      <c r="J8" s="43">
        <v>-6.0991557725423462</v>
      </c>
      <c r="K8" s="43">
        <v>-6.0991557725423462</v>
      </c>
      <c r="L8" s="43">
        <v>203</v>
      </c>
      <c r="M8" s="43">
        <v>-130</v>
      </c>
      <c r="N8" s="43">
        <v>4.2939801946317857</v>
      </c>
      <c r="O8" s="43">
        <v>-60.189733737924996</v>
      </c>
      <c r="P8" s="43">
        <v>-60.189733737924996</v>
      </c>
      <c r="Q8" s="43">
        <v>143</v>
      </c>
      <c r="R8" s="43">
        <v>-206</v>
      </c>
      <c r="S8" s="43">
        <v>121.03110825070337</v>
      </c>
      <c r="T8" s="43">
        <v>216.76509238281858</v>
      </c>
      <c r="U8" s="43">
        <v>216.76509238281858</v>
      </c>
      <c r="V8" s="43">
        <v>270.89999999999998</v>
      </c>
      <c r="W8" s="43">
        <v>-70.900000000000006</v>
      </c>
      <c r="X8" s="43">
        <v>289.70102368433493</v>
      </c>
      <c r="Y8" s="43">
        <v>387.85270692639267</v>
      </c>
      <c r="Z8" s="43">
        <v>387.85270692639267</v>
      </c>
      <c r="AA8" s="43">
        <v>470</v>
      </c>
      <c r="AB8" s="43">
        <v>-2.5</v>
      </c>
      <c r="AC8" s="43">
        <v>297.46106493435752</v>
      </c>
      <c r="AD8" s="43">
        <v>395.61274817641674</v>
      </c>
      <c r="AE8" s="43">
        <v>395.61274817641674</v>
      </c>
      <c r="AF8" s="43">
        <v>470</v>
      </c>
      <c r="AG8" s="43">
        <v>0</v>
      </c>
      <c r="AH8" s="43">
        <v>148.97289126191339</v>
      </c>
      <c r="AI8" s="43">
        <v>148.97289126193823</v>
      </c>
      <c r="AJ8" s="43">
        <v>148.97289126193823</v>
      </c>
      <c r="AK8" s="7">
        <v>223.5</v>
      </c>
      <c r="AL8" s="7">
        <v>-210.71199999999999</v>
      </c>
      <c r="AM8" s="43">
        <v>141.08999503611244</v>
      </c>
      <c r="AN8" s="43">
        <v>141.08999503613359</v>
      </c>
      <c r="AO8" s="43">
        <v>141.08999503613359</v>
      </c>
      <c r="AP8" s="7">
        <v>215</v>
      </c>
      <c r="AQ8" s="7">
        <v>0</v>
      </c>
      <c r="AR8" s="43">
        <v>83.873043062917688</v>
      </c>
      <c r="AS8" s="43">
        <v>111.58993372253863</v>
      </c>
      <c r="AT8" s="43">
        <v>111.58993372253863</v>
      </c>
      <c r="AU8" s="43">
        <v>192</v>
      </c>
      <c r="AV8" s="43">
        <v>0</v>
      </c>
      <c r="AW8" s="43">
        <v>7.9125591204444001</v>
      </c>
      <c r="AX8" s="43">
        <v>18.555807288377054</v>
      </c>
      <c r="AY8" s="43">
        <v>18.555807288377054</v>
      </c>
      <c r="AZ8" s="43">
        <v>17.5</v>
      </c>
      <c r="BA8" s="7">
        <v>-6.9530000000000003</v>
      </c>
      <c r="BB8" s="43">
        <v>2.2794845344002832</v>
      </c>
      <c r="BC8" s="43">
        <v>10.590874295670675</v>
      </c>
      <c r="BD8" s="43">
        <v>10.590874295670675</v>
      </c>
      <c r="BE8" s="43">
        <v>11.100000000000001</v>
      </c>
      <c r="BF8" s="43">
        <v>-1.91</v>
      </c>
      <c r="BG8" s="43">
        <v>1.2385648062718246E-12</v>
      </c>
      <c r="BH8" s="43">
        <v>0.44229639694014233</v>
      </c>
      <c r="BI8" s="43">
        <v>0.44229639694014233</v>
      </c>
      <c r="BJ8" s="7">
        <v>2.7650000000000001</v>
      </c>
      <c r="BK8" s="7">
        <v>0</v>
      </c>
      <c r="BL8" s="43">
        <v>7.0485839387401938E-12</v>
      </c>
      <c r="BM8" s="43">
        <v>2.6981200334405049</v>
      </c>
      <c r="BN8" s="43">
        <v>2.6981200334405049</v>
      </c>
      <c r="BO8" s="43">
        <v>10.738</v>
      </c>
      <c r="BP8" s="43">
        <v>0</v>
      </c>
      <c r="BQ8" s="43">
        <v>2.2320512907910046E-12</v>
      </c>
      <c r="BR8" s="43">
        <v>1.0640711102685307</v>
      </c>
      <c r="BS8" s="43">
        <v>1.0640711102685307</v>
      </c>
      <c r="BT8" s="7">
        <v>1.1000000000000001</v>
      </c>
      <c r="BU8" s="43">
        <v>0</v>
      </c>
      <c r="BV8" s="43">
        <v>7.3881760983469743E-17</v>
      </c>
      <c r="BW8" s="43">
        <v>5.930183608133659E-16</v>
      </c>
      <c r="BX8" s="43">
        <v>5.930183608133659E-16</v>
      </c>
      <c r="BY8" s="43">
        <v>0</v>
      </c>
      <c r="BZ8" s="43">
        <v>0</v>
      </c>
      <c r="CA8" s="43">
        <v>71.884739659858056</v>
      </c>
      <c r="CB8" s="43">
        <v>88.958382151541642</v>
      </c>
      <c r="CC8" s="43">
        <v>88.958382151541642</v>
      </c>
      <c r="CD8" s="43">
        <v>168</v>
      </c>
      <c r="CE8" s="43">
        <v>0</v>
      </c>
      <c r="CF8" s="43">
        <v>47.823094521102924</v>
      </c>
      <c r="CG8" s="43">
        <v>64.896737012773812</v>
      </c>
      <c r="CH8" s="43">
        <v>64.896737012773812</v>
      </c>
      <c r="CI8" s="43">
        <v>158</v>
      </c>
      <c r="CJ8" s="43">
        <v>0</v>
      </c>
      <c r="CK8" s="43">
        <v>42.000164631204441</v>
      </c>
      <c r="CL8" s="43">
        <v>59.073807122862</v>
      </c>
      <c r="CM8" s="43">
        <v>59.073807122862</v>
      </c>
      <c r="CN8" s="43">
        <v>148</v>
      </c>
      <c r="CO8" s="43">
        <v>0</v>
      </c>
      <c r="CP8" s="43">
        <v>4.8197144175617221E-12</v>
      </c>
      <c r="CQ8" s="43">
        <v>3.6656198893327585</v>
      </c>
      <c r="CR8" s="43">
        <v>3.6656198893327585</v>
      </c>
      <c r="CS8" s="7">
        <v>3.6749999999999998</v>
      </c>
      <c r="CT8" s="43">
        <v>0</v>
      </c>
      <c r="CU8" s="43">
        <v>0</v>
      </c>
      <c r="CV8" s="43">
        <v>0</v>
      </c>
      <c r="CW8" s="43">
        <v>0</v>
      </c>
      <c r="CX8" s="43">
        <v>0</v>
      </c>
      <c r="CY8" s="43">
        <v>0</v>
      </c>
      <c r="CZ8" s="43">
        <v>-64.441417653382828</v>
      </c>
      <c r="DA8" s="43">
        <v>24.833013590323503</v>
      </c>
      <c r="DB8" s="43">
        <v>24.833013590323503</v>
      </c>
      <c r="DC8" s="43">
        <v>256.60000000000002</v>
      </c>
      <c r="DD8" s="43">
        <v>-66.16</v>
      </c>
      <c r="DE8" s="43">
        <v>-68.855749995676092</v>
      </c>
      <c r="DF8" s="43">
        <v>20.378342632616182</v>
      </c>
      <c r="DG8" s="43">
        <v>20.378342632616182</v>
      </c>
      <c r="DH8" s="7">
        <v>230</v>
      </c>
      <c r="DI8" s="43">
        <v>-468.00299999999999</v>
      </c>
      <c r="DJ8" s="43">
        <v>-148.29419137296458</v>
      </c>
      <c r="DK8" s="43">
        <v>-50.998941724387805</v>
      </c>
      <c r="DL8" s="43">
        <v>-50.998941724387805</v>
      </c>
      <c r="DM8" s="43">
        <v>172.4</v>
      </c>
      <c r="DN8" s="43">
        <v>-551.303</v>
      </c>
      <c r="DO8" s="43">
        <v>-211.72934556482804</v>
      </c>
      <c r="DP8" s="43">
        <v>-169.43928020953331</v>
      </c>
      <c r="DQ8" s="43">
        <v>-169.43928020953331</v>
      </c>
      <c r="DR8" s="43">
        <v>18.100000000000001</v>
      </c>
      <c r="DS8" s="43">
        <v>-267.84500000000003</v>
      </c>
      <c r="DT8" s="43">
        <v>4.7146509536642652E-17</v>
      </c>
      <c r="DU8" s="43">
        <v>7.5879434859250082E-16</v>
      </c>
      <c r="DV8" s="43">
        <v>7.5879434859250082E-16</v>
      </c>
      <c r="DW8" s="43">
        <v>0</v>
      </c>
      <c r="DX8" s="43">
        <v>0</v>
      </c>
      <c r="DY8" s="43">
        <v>181.64499999999467</v>
      </c>
      <c r="DZ8" s="43">
        <v>137.16888312706033</v>
      </c>
      <c r="EA8" s="43">
        <v>137.16888312706033</v>
      </c>
      <c r="EB8" s="43">
        <v>181.64500000000001</v>
      </c>
      <c r="EC8" s="43">
        <v>-10.1</v>
      </c>
      <c r="ED8" s="43">
        <v>32.743449334827766</v>
      </c>
      <c r="EE8" s="43">
        <v>34.929500852467456</v>
      </c>
      <c r="EF8" s="43">
        <v>34.929500852467456</v>
      </c>
      <c r="EG8" s="7">
        <v>92</v>
      </c>
      <c r="EH8" s="7">
        <v>0</v>
      </c>
      <c r="EI8" s="43">
        <v>59.988479964416491</v>
      </c>
      <c r="EJ8" s="43">
        <v>53.914694461327088</v>
      </c>
      <c r="EK8" s="43">
        <v>53.914694461327088</v>
      </c>
      <c r="EL8" s="43">
        <v>78</v>
      </c>
      <c r="EM8" s="43">
        <v>0</v>
      </c>
      <c r="EN8" s="43">
        <v>50.539095137221736</v>
      </c>
      <c r="EO8" s="43">
        <v>50.539095136396952</v>
      </c>
      <c r="EP8" s="43">
        <v>50.539095136396952</v>
      </c>
      <c r="EQ8" s="7">
        <v>70.900000000000006</v>
      </c>
      <c r="ER8" s="7">
        <v>0</v>
      </c>
      <c r="ES8" s="43">
        <v>7.8386977785719196</v>
      </c>
      <c r="ET8" s="43">
        <v>7.8386977785747547</v>
      </c>
      <c r="EU8" s="43">
        <v>7.8386977785747547</v>
      </c>
      <c r="EV8" s="43">
        <v>18.196999999999999</v>
      </c>
      <c r="EW8" s="7">
        <v>0</v>
      </c>
      <c r="EX8" s="43">
        <v>0.8193376111561409</v>
      </c>
      <c r="EY8" s="43">
        <v>0.81933761115764037</v>
      </c>
      <c r="EZ8" s="43">
        <v>0.81933761115764037</v>
      </c>
      <c r="FA8" s="43">
        <v>0.70799999999999996</v>
      </c>
      <c r="FB8" s="43">
        <v>0</v>
      </c>
      <c r="FC8" s="43">
        <v>4.5426926668149914E-17</v>
      </c>
      <c r="FD8" s="43">
        <v>3.4785240963530002E-16</v>
      </c>
      <c r="FE8" s="43">
        <v>3.4785240963530002E-16</v>
      </c>
      <c r="FF8" s="43">
        <v>13.943</v>
      </c>
      <c r="FG8" s="43">
        <v>0</v>
      </c>
      <c r="FH8" s="43">
        <v>6.0862033292134301</v>
      </c>
      <c r="FI8" s="43">
        <v>6.0862033292134239</v>
      </c>
      <c r="FJ8" s="43">
        <v>6.0862033292134239</v>
      </c>
      <c r="FK8" s="43">
        <v>16.161000000000001</v>
      </c>
      <c r="FL8" s="43">
        <v>0</v>
      </c>
      <c r="FM8" s="43">
        <v>5.1297142770179036</v>
      </c>
      <c r="FN8" s="43">
        <v>5.129714277017813</v>
      </c>
      <c r="FO8" s="43">
        <v>5.129714277017813</v>
      </c>
      <c r="FP8" s="7">
        <v>11.836</v>
      </c>
      <c r="FQ8" s="7">
        <v>0</v>
      </c>
      <c r="FR8" s="43">
        <v>4.6369999999999978</v>
      </c>
      <c r="FS8" s="43">
        <v>4.6369999999999676</v>
      </c>
      <c r="FT8" s="43">
        <v>4.6369999999999676</v>
      </c>
      <c r="FU8" s="43">
        <v>4.6369999999999996</v>
      </c>
      <c r="FV8" s="43">
        <v>0</v>
      </c>
      <c r="FW8" s="43">
        <v>6.293533789219309E-17</v>
      </c>
      <c r="FX8" s="43">
        <v>2.969370020434008E-16</v>
      </c>
      <c r="FY8" s="43">
        <v>2.969370020434008E-16</v>
      </c>
      <c r="FZ8" s="43">
        <v>0</v>
      </c>
      <c r="GA8" s="43">
        <v>0</v>
      </c>
      <c r="GB8" s="43">
        <v>0</v>
      </c>
      <c r="GC8" s="43">
        <v>0</v>
      </c>
      <c r="GD8" s="43">
        <v>0</v>
      </c>
      <c r="GE8" s="43">
        <v>1.262152483944582E-17</v>
      </c>
      <c r="GF8" s="43">
        <v>7.4887699444338073E-16</v>
      </c>
      <c r="GG8" s="43">
        <v>7.4887699444338073E-16</v>
      </c>
      <c r="GH8" s="43">
        <v>54.924466163312644</v>
      </c>
      <c r="GI8" s="43">
        <v>2.8981699847839916E-10</v>
      </c>
      <c r="GJ8" s="43">
        <v>2.8981699847839916E-10</v>
      </c>
      <c r="GK8" s="43">
        <v>54.924466163312644</v>
      </c>
      <c r="GL8" s="43">
        <v>2.8981774735539361E-10</v>
      </c>
      <c r="GM8" s="43">
        <v>2.8981774735539361E-10</v>
      </c>
    </row>
    <row r="9" spans="1:195">
      <c r="C9" s="52">
        <v>45778</v>
      </c>
      <c r="D9" s="43">
        <v>174.41597635274479</v>
      </c>
      <c r="E9" s="43">
        <v>85.230984988605826</v>
      </c>
      <c r="F9" s="43">
        <v>85.230984988605826</v>
      </c>
      <c r="G9" s="43">
        <v>260</v>
      </c>
      <c r="H9" s="43">
        <v>-109.5</v>
      </c>
      <c r="I9" s="43">
        <v>56.966457305176391</v>
      </c>
      <c r="J9" s="43">
        <v>-3.0366690243513403</v>
      </c>
      <c r="K9" s="43">
        <v>-3.0366690243513403</v>
      </c>
      <c r="L9" s="43">
        <v>203</v>
      </c>
      <c r="M9" s="43">
        <v>-130</v>
      </c>
      <c r="N9" s="43">
        <v>-2.8270197278956744</v>
      </c>
      <c r="O9" s="43">
        <v>-57.061125353774628</v>
      </c>
      <c r="P9" s="43">
        <v>-57.061125353774628</v>
      </c>
      <c r="Q9" s="43">
        <v>143</v>
      </c>
      <c r="R9" s="43">
        <v>-206</v>
      </c>
      <c r="S9" s="43">
        <v>116.57082501431475</v>
      </c>
      <c r="T9" s="43">
        <v>196.04364176862438</v>
      </c>
      <c r="U9" s="43">
        <v>196.04364176862438</v>
      </c>
      <c r="V9" s="43">
        <v>270.89999999999998</v>
      </c>
      <c r="W9" s="43">
        <v>-70.900000000000006</v>
      </c>
      <c r="X9" s="43">
        <v>284.41913658186115</v>
      </c>
      <c r="Y9" s="43">
        <v>366.29106828236411</v>
      </c>
      <c r="Z9" s="43">
        <v>366.29106828236411</v>
      </c>
      <c r="AA9" s="43">
        <v>470</v>
      </c>
      <c r="AB9" s="43">
        <v>-2.5</v>
      </c>
      <c r="AC9" s="43">
        <v>292.18966172574471</v>
      </c>
      <c r="AD9" s="43">
        <v>374.06159342628348</v>
      </c>
      <c r="AE9" s="43">
        <v>374.06159342628348</v>
      </c>
      <c r="AF9" s="43">
        <v>470</v>
      </c>
      <c r="AG9" s="43">
        <v>0</v>
      </c>
      <c r="AH9" s="43">
        <v>148.16515127950535</v>
      </c>
      <c r="AI9" s="43">
        <v>148.16515128015777</v>
      </c>
      <c r="AJ9" s="43">
        <v>148.16515128015777</v>
      </c>
      <c r="AK9" s="7">
        <v>223.5</v>
      </c>
      <c r="AL9" s="7">
        <v>-210.71199999999999</v>
      </c>
      <c r="AM9" s="43">
        <v>140.29424894776992</v>
      </c>
      <c r="AN9" s="43">
        <v>140.29424894833352</v>
      </c>
      <c r="AO9" s="43">
        <v>140.29424894833352</v>
      </c>
      <c r="AP9" s="7">
        <v>215</v>
      </c>
      <c r="AQ9" s="7">
        <v>0</v>
      </c>
      <c r="AR9" s="43">
        <v>87.583676886932622</v>
      </c>
      <c r="AS9" s="43">
        <v>108.90114908661717</v>
      </c>
      <c r="AT9" s="43">
        <v>108.90114908661717</v>
      </c>
      <c r="AU9" s="43">
        <v>192</v>
      </c>
      <c r="AV9" s="43">
        <v>0</v>
      </c>
      <c r="AW9" s="43">
        <v>7.5376890693886063</v>
      </c>
      <c r="AX9" s="43">
        <v>17.770498358737537</v>
      </c>
      <c r="AY9" s="43">
        <v>17.770498358737537</v>
      </c>
      <c r="AZ9" s="43">
        <v>17.5</v>
      </c>
      <c r="BA9" s="7">
        <v>-6.9530000000000003</v>
      </c>
      <c r="BB9" s="43">
        <v>2.2214932346522849</v>
      </c>
      <c r="BC9" s="43">
        <v>10.148107840554246</v>
      </c>
      <c r="BD9" s="43">
        <v>10.148107840554246</v>
      </c>
      <c r="BE9" s="43">
        <v>11.100000000000001</v>
      </c>
      <c r="BF9" s="43">
        <v>-1.91</v>
      </c>
      <c r="BG9" s="43">
        <v>1.4287238059296214E-11</v>
      </c>
      <c r="BH9" s="43">
        <v>0.4313883652355015</v>
      </c>
      <c r="BI9" s="43">
        <v>0.4313883652355015</v>
      </c>
      <c r="BJ9" s="7">
        <v>2.7650000000000001</v>
      </c>
      <c r="BK9" s="7">
        <v>0</v>
      </c>
      <c r="BL9" s="43">
        <v>3.5936054132434947E-10</v>
      </c>
      <c r="BM9" s="43">
        <v>2.5666212867391991</v>
      </c>
      <c r="BN9" s="43">
        <v>2.5666212867391991</v>
      </c>
      <c r="BO9" s="43">
        <v>10.738</v>
      </c>
      <c r="BP9" s="43">
        <v>0</v>
      </c>
      <c r="BQ9" s="43">
        <v>3.5458887510367279E-10</v>
      </c>
      <c r="BR9" s="43">
        <v>1.0372182887333476</v>
      </c>
      <c r="BS9" s="43">
        <v>1.0372182887333476</v>
      </c>
      <c r="BT9" s="7">
        <v>1.1000000000000001</v>
      </c>
      <c r="BU9" s="43">
        <v>0</v>
      </c>
      <c r="BV9" s="43">
        <v>5.8954624167641163E-16</v>
      </c>
      <c r="BW9" s="43">
        <v>1.4635705378300845E-14</v>
      </c>
      <c r="BX9" s="43">
        <v>1.4635705378300845E-14</v>
      </c>
      <c r="BY9" s="43">
        <v>0</v>
      </c>
      <c r="BZ9" s="43">
        <v>0</v>
      </c>
      <c r="CA9" s="43">
        <v>75.828876597194053</v>
      </c>
      <c r="CB9" s="43">
        <v>86.913539507408373</v>
      </c>
      <c r="CC9" s="43">
        <v>86.913539507408373</v>
      </c>
      <c r="CD9" s="43">
        <v>168</v>
      </c>
      <c r="CE9" s="43">
        <v>0</v>
      </c>
      <c r="CF9" s="43">
        <v>52.288225224756751</v>
      </c>
      <c r="CG9" s="43">
        <v>63.372888134617085</v>
      </c>
      <c r="CH9" s="43">
        <v>63.372888134617085</v>
      </c>
      <c r="CI9" s="43">
        <v>158</v>
      </c>
      <c r="CJ9" s="43">
        <v>0</v>
      </c>
      <c r="CK9" s="43">
        <v>46.562953672025799</v>
      </c>
      <c r="CL9" s="43">
        <v>57.647616581397621</v>
      </c>
      <c r="CM9" s="43">
        <v>57.647616581397621</v>
      </c>
      <c r="CN9" s="43">
        <v>148</v>
      </c>
      <c r="CO9" s="43">
        <v>0</v>
      </c>
      <c r="CP9" s="43">
        <v>2.0889365407368286E-12</v>
      </c>
      <c r="CQ9" s="43">
        <v>3.613782528894522</v>
      </c>
      <c r="CR9" s="43">
        <v>3.613782528894522</v>
      </c>
      <c r="CS9" s="7">
        <v>3.6749999999999998</v>
      </c>
      <c r="CT9" s="43">
        <v>0</v>
      </c>
      <c r="CU9" s="43">
        <v>1.7763568394002505E-15</v>
      </c>
      <c r="CV9" s="43">
        <v>5.3290705182007514E-15</v>
      </c>
      <c r="CW9" s="43">
        <v>5.3290705182007514E-15</v>
      </c>
      <c r="CX9" s="43">
        <v>0</v>
      </c>
      <c r="CY9" s="43">
        <v>0</v>
      </c>
      <c r="CZ9" s="43">
        <v>-64.481230469733475</v>
      </c>
      <c r="DA9" s="43">
        <v>15.864311244528778</v>
      </c>
      <c r="DB9" s="43">
        <v>15.864311244528778</v>
      </c>
      <c r="DC9" s="43">
        <v>256.60000000000002</v>
      </c>
      <c r="DD9" s="43">
        <v>-66.16</v>
      </c>
      <c r="DE9" s="43">
        <v>-68.896666348142389</v>
      </c>
      <c r="DF9" s="43">
        <v>11.408839164262702</v>
      </c>
      <c r="DG9" s="43">
        <v>11.408839164262702</v>
      </c>
      <c r="DH9" s="7">
        <v>230</v>
      </c>
      <c r="DI9" s="43">
        <v>-468.00299999999999</v>
      </c>
      <c r="DJ9" s="43">
        <v>-143.66858261027329</v>
      </c>
      <c r="DK9" s="43">
        <v>-55.085988866267826</v>
      </c>
      <c r="DL9" s="43">
        <v>-55.085988866267826</v>
      </c>
      <c r="DM9" s="43">
        <v>172.4</v>
      </c>
      <c r="DN9" s="43">
        <v>-551.303</v>
      </c>
      <c r="DO9" s="43">
        <v>-211.63186504659856</v>
      </c>
      <c r="DP9" s="43">
        <v>-172.89245942074956</v>
      </c>
      <c r="DQ9" s="43">
        <v>-172.89245942074956</v>
      </c>
      <c r="DR9" s="43">
        <v>18.100000000000001</v>
      </c>
      <c r="DS9" s="43">
        <v>-267.84500000000003</v>
      </c>
      <c r="DT9" s="43">
        <v>1.5420055234934177E-15</v>
      </c>
      <c r="DU9" s="43">
        <v>1.9746491072245496E-14</v>
      </c>
      <c r="DV9" s="43">
        <v>1.9746491072245496E-14</v>
      </c>
      <c r="DW9" s="43">
        <v>0</v>
      </c>
      <c r="DX9" s="43">
        <v>0</v>
      </c>
      <c r="DY9" s="43">
        <v>181.64499999978599</v>
      </c>
      <c r="DZ9" s="43">
        <v>140.27951271723745</v>
      </c>
      <c r="EA9" s="43">
        <v>140.27951271723745</v>
      </c>
      <c r="EB9" s="43">
        <v>181.64500000000001</v>
      </c>
      <c r="EC9" s="43">
        <v>-10.1</v>
      </c>
      <c r="ED9" s="43">
        <v>32.617249126595993</v>
      </c>
      <c r="EE9" s="43">
        <v>35.243330783294631</v>
      </c>
      <c r="EF9" s="43">
        <v>35.243330783294631</v>
      </c>
      <c r="EG9" s="7">
        <v>92</v>
      </c>
      <c r="EH9" s="7">
        <v>0</v>
      </c>
      <c r="EI9" s="43">
        <v>59.602815708261645</v>
      </c>
      <c r="EJ9" s="43">
        <v>53.852190474868237</v>
      </c>
      <c r="EK9" s="43">
        <v>53.852190474868237</v>
      </c>
      <c r="EL9" s="43">
        <v>78</v>
      </c>
      <c r="EM9" s="43">
        <v>0</v>
      </c>
      <c r="EN9" s="43">
        <v>50.376883591574654</v>
      </c>
      <c r="EO9" s="43">
        <v>50.376883520349139</v>
      </c>
      <c r="EP9" s="43">
        <v>50.376883520349139</v>
      </c>
      <c r="EQ9" s="7">
        <v>70.900000000000006</v>
      </c>
      <c r="ER9" s="7">
        <v>0</v>
      </c>
      <c r="ES9" s="43">
        <v>7.7359600273472431</v>
      </c>
      <c r="ET9" s="43">
        <v>7.735960027410048</v>
      </c>
      <c r="EU9" s="43">
        <v>7.735960027410048</v>
      </c>
      <c r="EV9" s="43">
        <v>18.196999999999999</v>
      </c>
      <c r="EW9" s="7">
        <v>0</v>
      </c>
      <c r="EX9" s="43">
        <v>0.81058450134538507</v>
      </c>
      <c r="EY9" s="43">
        <v>0.81058450138061977</v>
      </c>
      <c r="EZ9" s="43">
        <v>0.81058450138061977</v>
      </c>
      <c r="FA9" s="43">
        <v>0.70799999999999996</v>
      </c>
      <c r="FB9" s="43">
        <v>0</v>
      </c>
      <c r="FC9" s="43">
        <v>2.0779449036136707E-15</v>
      </c>
      <c r="FD9" s="43">
        <v>2.4386260090678465E-14</v>
      </c>
      <c r="FE9" s="43">
        <v>2.4386260090678465E-14</v>
      </c>
      <c r="FF9" s="43">
        <v>13.943</v>
      </c>
      <c r="FG9" s="43">
        <v>0</v>
      </c>
      <c r="FH9" s="43">
        <v>6.1169129701504916</v>
      </c>
      <c r="FI9" s="43">
        <v>6.1169129701488547</v>
      </c>
      <c r="FJ9" s="43">
        <v>6.1169129701488547</v>
      </c>
      <c r="FK9" s="43">
        <v>16.161000000000001</v>
      </c>
      <c r="FL9" s="43">
        <v>0</v>
      </c>
      <c r="FM9" s="43">
        <v>5.1514160258771069</v>
      </c>
      <c r="FN9" s="43">
        <v>5.1514160258763617</v>
      </c>
      <c r="FO9" s="43">
        <v>5.1514160258763617</v>
      </c>
      <c r="FP9" s="7">
        <v>11.836</v>
      </c>
      <c r="FQ9" s="7">
        <v>0</v>
      </c>
      <c r="FR9" s="43">
        <v>4.6369999999999303</v>
      </c>
      <c r="FS9" s="43">
        <v>4.6369999999990243</v>
      </c>
      <c r="FT9" s="43">
        <v>4.6369999999990243</v>
      </c>
      <c r="FU9" s="43">
        <v>4.6369999999999996</v>
      </c>
      <c r="FV9" s="43">
        <v>0</v>
      </c>
      <c r="FW9" s="43">
        <v>1.4241457294655641E-15</v>
      </c>
      <c r="FX9" s="43">
        <v>1.0876055843128916E-14</v>
      </c>
      <c r="FY9" s="43">
        <v>1.0876055843128916E-14</v>
      </c>
      <c r="FZ9" s="43">
        <v>0</v>
      </c>
      <c r="GA9" s="43">
        <v>0</v>
      </c>
      <c r="GB9" s="43">
        <v>0</v>
      </c>
      <c r="GC9" s="43">
        <v>0</v>
      </c>
      <c r="GD9" s="43">
        <v>0</v>
      </c>
      <c r="GE9" s="43">
        <v>3.7850791830125096E-15</v>
      </c>
      <c r="GF9" s="43">
        <v>2.2582849784630239E-14</v>
      </c>
      <c r="GG9" s="43">
        <v>2.2582849784630239E-14</v>
      </c>
      <c r="GH9" s="43">
        <v>49.768972274909544</v>
      </c>
      <c r="GI9" s="43">
        <v>2.5495621823264246E-9</v>
      </c>
      <c r="GJ9" s="43">
        <v>2.5495621823264246E-9</v>
      </c>
      <c r="GK9" s="43">
        <v>49.768972274909551</v>
      </c>
      <c r="GL9" s="43">
        <v>2.5495847651762091E-9</v>
      </c>
      <c r="GM9" s="43">
        <v>2.5495847651762091E-9</v>
      </c>
    </row>
    <row r="10" spans="1:195">
      <c r="C10" s="52">
        <v>45809</v>
      </c>
      <c r="D10" s="43">
        <v>173.54513215757112</v>
      </c>
      <c r="E10" s="43">
        <v>62.276035493801714</v>
      </c>
      <c r="F10" s="43">
        <v>62.276035493801714</v>
      </c>
      <c r="G10" s="43">
        <v>260</v>
      </c>
      <c r="H10" s="43">
        <v>-109.5</v>
      </c>
      <c r="I10" s="43">
        <v>55.096080765221132</v>
      </c>
      <c r="J10" s="43">
        <v>-24.274003023280528</v>
      </c>
      <c r="K10" s="43">
        <v>-24.274003023280528</v>
      </c>
      <c r="L10" s="43">
        <v>203</v>
      </c>
      <c r="M10" s="43">
        <v>-130</v>
      </c>
      <c r="N10" s="43">
        <v>-6.628063772655139</v>
      </c>
      <c r="O10" s="43">
        <v>-80.451296603270833</v>
      </c>
      <c r="P10" s="43">
        <v>-80.451296603270833</v>
      </c>
      <c r="Q10" s="43">
        <v>143</v>
      </c>
      <c r="R10" s="43">
        <v>-206</v>
      </c>
      <c r="S10" s="43">
        <v>109.73118924400504</v>
      </c>
      <c r="T10" s="43">
        <v>217.43221031574964</v>
      </c>
      <c r="U10" s="43">
        <v>217.43221031574964</v>
      </c>
      <c r="V10" s="43">
        <v>270.89999999999998</v>
      </c>
      <c r="W10" s="43">
        <v>-70.900000000000006</v>
      </c>
      <c r="X10" s="43">
        <v>282.53626137920639</v>
      </c>
      <c r="Y10" s="43">
        <v>392.61781342451184</v>
      </c>
      <c r="Z10" s="43">
        <v>392.61781342451184</v>
      </c>
      <c r="AA10" s="43">
        <v>470</v>
      </c>
      <c r="AB10" s="43">
        <v>-2.5</v>
      </c>
      <c r="AC10" s="43">
        <v>290.45542923840048</v>
      </c>
      <c r="AD10" s="43">
        <v>400.53698128370877</v>
      </c>
      <c r="AE10" s="43">
        <v>400.53698128370877</v>
      </c>
      <c r="AF10" s="43">
        <v>470</v>
      </c>
      <c r="AG10" s="43">
        <v>0</v>
      </c>
      <c r="AH10" s="43">
        <v>152.46285411607516</v>
      </c>
      <c r="AI10" s="43">
        <v>152.46285411614974</v>
      </c>
      <c r="AJ10" s="43">
        <v>152.46285411614974</v>
      </c>
      <c r="AK10" s="7">
        <v>223.5</v>
      </c>
      <c r="AL10" s="7">
        <v>-210.71199999999999</v>
      </c>
      <c r="AM10" s="43">
        <v>144.33678153088567</v>
      </c>
      <c r="AN10" s="43">
        <v>144.33678153095013</v>
      </c>
      <c r="AO10" s="43">
        <v>144.33678153095013</v>
      </c>
      <c r="AP10" s="7">
        <v>215</v>
      </c>
      <c r="AQ10" s="7">
        <v>0</v>
      </c>
      <c r="AR10" s="43">
        <v>76.741648437587131</v>
      </c>
      <c r="AS10" s="43">
        <v>109.80738715709714</v>
      </c>
      <c r="AT10" s="43">
        <v>109.80738715709714</v>
      </c>
      <c r="AU10" s="43">
        <v>192</v>
      </c>
      <c r="AV10" s="43">
        <v>0</v>
      </c>
      <c r="AW10" s="43">
        <v>7.7268900568971572</v>
      </c>
      <c r="AX10" s="43">
        <v>15.433322710606262</v>
      </c>
      <c r="AY10" s="43">
        <v>15.433322710606262</v>
      </c>
      <c r="AZ10" s="43">
        <v>17.5</v>
      </c>
      <c r="BA10" s="7">
        <v>-6.9530000000000003</v>
      </c>
      <c r="BB10" s="43">
        <v>2.3052657979071922</v>
      </c>
      <c r="BC10" s="43">
        <v>10.547292349208858</v>
      </c>
      <c r="BD10" s="43">
        <v>10.547292349208858</v>
      </c>
      <c r="BE10" s="43">
        <v>11.100000000000001</v>
      </c>
      <c r="BF10" s="43">
        <v>-1.91</v>
      </c>
      <c r="BG10" s="43">
        <v>4.857891866549835E-11</v>
      </c>
      <c r="BH10" s="43">
        <v>0.4472913983305058</v>
      </c>
      <c r="BI10" s="43">
        <v>0.4472913983305058</v>
      </c>
      <c r="BJ10" s="7">
        <v>2.7650000000000001</v>
      </c>
      <c r="BK10" s="7">
        <v>0</v>
      </c>
      <c r="BL10" s="43">
        <v>1.304734098539484E-11</v>
      </c>
      <c r="BM10" s="43">
        <v>2.6370207041467619</v>
      </c>
      <c r="BN10" s="43">
        <v>2.6370207041467619</v>
      </c>
      <c r="BO10" s="43">
        <v>10.738</v>
      </c>
      <c r="BP10" s="43">
        <v>0</v>
      </c>
      <c r="BQ10" s="43">
        <v>3.4093136548665279E-12</v>
      </c>
      <c r="BR10" s="43">
        <v>1.076662839701283</v>
      </c>
      <c r="BS10" s="43">
        <v>1.076662839701283</v>
      </c>
      <c r="BT10" s="7">
        <v>1.1000000000000001</v>
      </c>
      <c r="BU10" s="43">
        <v>0</v>
      </c>
      <c r="BV10" s="43">
        <v>5.3630073366339096E-17</v>
      </c>
      <c r="BW10" s="43">
        <v>9.8478408348256098E-15</v>
      </c>
      <c r="BX10" s="43">
        <v>9.8478408348256098E-15</v>
      </c>
      <c r="BY10" s="43">
        <v>0</v>
      </c>
      <c r="BZ10" s="43">
        <v>0</v>
      </c>
      <c r="CA10" s="43">
        <v>64.72809323920356</v>
      </c>
      <c r="CB10" s="43">
        <v>90.087399304969438</v>
      </c>
      <c r="CC10" s="43">
        <v>90.087399304969438</v>
      </c>
      <c r="CD10" s="43">
        <v>168</v>
      </c>
      <c r="CE10" s="43">
        <v>0</v>
      </c>
      <c r="CF10" s="43">
        <v>40.394294865431988</v>
      </c>
      <c r="CG10" s="43">
        <v>65.753600931151752</v>
      </c>
      <c r="CH10" s="43">
        <v>65.753600931151752</v>
      </c>
      <c r="CI10" s="43">
        <v>158</v>
      </c>
      <c r="CJ10" s="43">
        <v>0</v>
      </c>
      <c r="CK10" s="43">
        <v>34.458050476553694</v>
      </c>
      <c r="CL10" s="43">
        <v>59.817356542124223</v>
      </c>
      <c r="CM10" s="43">
        <v>59.817356542124223</v>
      </c>
      <c r="CN10" s="43">
        <v>148</v>
      </c>
      <c r="CO10" s="43">
        <v>0</v>
      </c>
      <c r="CP10" s="43">
        <v>4.0941068885101612E-12</v>
      </c>
      <c r="CQ10" s="43">
        <v>3.7303307369587797</v>
      </c>
      <c r="CR10" s="43">
        <v>3.7303307369587797</v>
      </c>
      <c r="CS10" s="7">
        <v>3.6749999999999998</v>
      </c>
      <c r="CT10" s="43">
        <v>0</v>
      </c>
      <c r="CU10" s="43">
        <v>0</v>
      </c>
      <c r="CV10" s="43">
        <v>3.5527136788005009E-15</v>
      </c>
      <c r="CW10" s="43">
        <v>3.5527136788005009E-15</v>
      </c>
      <c r="CX10" s="43">
        <v>0</v>
      </c>
      <c r="CY10" s="43">
        <v>0</v>
      </c>
      <c r="CZ10" s="43">
        <v>-64.429199028655006</v>
      </c>
      <c r="DA10" s="43">
        <v>39.49985806260915</v>
      </c>
      <c r="DB10" s="43">
        <v>39.49985806260915</v>
      </c>
      <c r="DC10" s="43">
        <v>256.60000000000002</v>
      </c>
      <c r="DD10" s="43">
        <v>-66.16</v>
      </c>
      <c r="DE10" s="43">
        <v>-68.89064992450767</v>
      </c>
      <c r="DF10" s="43">
        <v>34.997544023184105</v>
      </c>
      <c r="DG10" s="43">
        <v>34.997544023184105</v>
      </c>
      <c r="DH10" s="7">
        <v>230</v>
      </c>
      <c r="DI10" s="43">
        <v>-468.00299999999999</v>
      </c>
      <c r="DJ10" s="43">
        <v>-159.89913473279944</v>
      </c>
      <c r="DK10" s="43">
        <v>-47.518805057108182</v>
      </c>
      <c r="DL10" s="43">
        <v>-47.518805057108182</v>
      </c>
      <c r="DM10" s="43">
        <v>172.4</v>
      </c>
      <c r="DN10" s="43">
        <v>-551.303</v>
      </c>
      <c r="DO10" s="43">
        <v>-211.27589797587623</v>
      </c>
      <c r="DP10" s="43">
        <v>-175.89567231252815</v>
      </c>
      <c r="DQ10" s="43">
        <v>-175.89567231252815</v>
      </c>
      <c r="DR10" s="43">
        <v>18.100000000000001</v>
      </c>
      <c r="DS10" s="43">
        <v>-267.84500000000003</v>
      </c>
      <c r="DT10" s="43">
        <v>5.3977191072025983E-17</v>
      </c>
      <c r="DU10" s="43">
        <v>1.0119101169356865E-14</v>
      </c>
      <c r="DV10" s="43">
        <v>1.0119101169356865E-14</v>
      </c>
      <c r="DW10" s="43">
        <v>0</v>
      </c>
      <c r="DX10" s="43">
        <v>0</v>
      </c>
      <c r="DY10" s="43">
        <v>181.64499999999308</v>
      </c>
      <c r="DZ10" s="43">
        <v>143.20668897695515</v>
      </c>
      <c r="EA10" s="43">
        <v>143.20668897695515</v>
      </c>
      <c r="EB10" s="43">
        <v>181.64500000000001</v>
      </c>
      <c r="EC10" s="43">
        <v>-10.1</v>
      </c>
      <c r="ED10" s="43">
        <v>32.330091329201615</v>
      </c>
      <c r="EE10" s="43">
        <v>35.388176688891413</v>
      </c>
      <c r="EF10" s="43">
        <v>35.388176688891413</v>
      </c>
      <c r="EG10" s="7">
        <v>92</v>
      </c>
      <c r="EH10" s="7">
        <v>0</v>
      </c>
      <c r="EI10" s="43">
        <v>61.528361968968412</v>
      </c>
      <c r="EJ10" s="43">
        <v>55.99910504553921</v>
      </c>
      <c r="EK10" s="43">
        <v>55.99910504553921</v>
      </c>
      <c r="EL10" s="43">
        <v>78</v>
      </c>
      <c r="EM10" s="43">
        <v>0</v>
      </c>
      <c r="EN10" s="43">
        <v>50.937428771486196</v>
      </c>
      <c r="EO10" s="43">
        <v>45.391105347526221</v>
      </c>
      <c r="EP10" s="43">
        <v>45.391105347526221</v>
      </c>
      <c r="EQ10" s="7">
        <v>70.900000000000006</v>
      </c>
      <c r="ER10" s="7">
        <v>0</v>
      </c>
      <c r="ES10" s="43">
        <v>7.9609151204407169</v>
      </c>
      <c r="ET10" s="43">
        <v>7.9609151204487141</v>
      </c>
      <c r="EU10" s="43">
        <v>7.9609151204487141</v>
      </c>
      <c r="EV10" s="43">
        <v>18.196999999999999</v>
      </c>
      <c r="EW10" s="7">
        <v>0</v>
      </c>
      <c r="EX10" s="43">
        <v>0.82899812755409275</v>
      </c>
      <c r="EY10" s="43">
        <v>0.82899812756493074</v>
      </c>
      <c r="EZ10" s="43">
        <v>0.82899812756493074</v>
      </c>
      <c r="FA10" s="43">
        <v>0.70799999999999996</v>
      </c>
      <c r="FB10" s="43">
        <v>0</v>
      </c>
      <c r="FC10" s="43">
        <v>5.3638154176102522E-17</v>
      </c>
      <c r="FD10" s="43">
        <v>8.5163180641780549E-15</v>
      </c>
      <c r="FE10" s="43">
        <v>8.5163180641780549E-15</v>
      </c>
      <c r="FF10" s="43">
        <v>13.943</v>
      </c>
      <c r="FG10" s="43">
        <v>0</v>
      </c>
      <c r="FH10" s="43">
        <v>6.3192627440650044</v>
      </c>
      <c r="FI10" s="43">
        <v>6.3192627440647344</v>
      </c>
      <c r="FJ10" s="43">
        <v>6.3192627440647344</v>
      </c>
      <c r="FK10" s="43">
        <v>16.161000000000001</v>
      </c>
      <c r="FL10" s="43">
        <v>0</v>
      </c>
      <c r="FM10" s="43">
        <v>5.3317199241379303</v>
      </c>
      <c r="FN10" s="43">
        <v>5.3317199241378077</v>
      </c>
      <c r="FO10" s="43">
        <v>5.3317199241378077</v>
      </c>
      <c r="FP10" s="7">
        <v>11.836</v>
      </c>
      <c r="FQ10" s="7">
        <v>0</v>
      </c>
      <c r="FR10" s="43">
        <v>4.6369999999999951</v>
      </c>
      <c r="FS10" s="43">
        <v>4.636999999999798</v>
      </c>
      <c r="FT10" s="43">
        <v>4.636999999999798</v>
      </c>
      <c r="FU10" s="43">
        <v>4.6369999999999996</v>
      </c>
      <c r="FV10" s="43">
        <v>0</v>
      </c>
      <c r="FW10" s="43">
        <v>5.362055346713591E-17</v>
      </c>
      <c r="FX10" s="43">
        <v>8.7042329942801322E-15</v>
      </c>
      <c r="FY10" s="43">
        <v>8.7042329942801322E-15</v>
      </c>
      <c r="FZ10" s="43">
        <v>0</v>
      </c>
      <c r="GA10" s="43">
        <v>0</v>
      </c>
      <c r="GB10" s="43">
        <v>0</v>
      </c>
      <c r="GC10" s="43">
        <v>0</v>
      </c>
      <c r="GD10" s="43">
        <v>0</v>
      </c>
      <c r="GE10" s="43">
        <v>1.3810414364743744E-18</v>
      </c>
      <c r="GF10" s="43">
        <v>1.5896863430931719E-14</v>
      </c>
      <c r="GG10" s="43">
        <v>1.5896863430931719E-14</v>
      </c>
      <c r="GH10" s="43">
        <v>76.886794397566604</v>
      </c>
      <c r="GI10" s="43">
        <v>4.0772265682333505E-10</v>
      </c>
      <c r="GJ10" s="43">
        <v>4.0772265682333505E-10</v>
      </c>
      <c r="GK10" s="43">
        <v>76.886794397566604</v>
      </c>
      <c r="GL10" s="43">
        <v>4.07738553686766E-10</v>
      </c>
      <c r="GM10" s="43">
        <v>4.07738553686766E-10</v>
      </c>
    </row>
    <row r="11" spans="1:195">
      <c r="C11" s="52">
        <v>45839</v>
      </c>
      <c r="D11" s="43">
        <v>172.79606884156675</v>
      </c>
      <c r="E11" s="43">
        <v>73.831138156819407</v>
      </c>
      <c r="F11" s="43">
        <v>73.831138156819407</v>
      </c>
      <c r="G11" s="43">
        <v>260</v>
      </c>
      <c r="H11" s="43">
        <v>-109.5</v>
      </c>
      <c r="I11" s="43">
        <v>57.601518462148022</v>
      </c>
      <c r="J11" s="43">
        <v>-10.569779147981535</v>
      </c>
      <c r="K11" s="43">
        <v>-10.569779147981535</v>
      </c>
      <c r="L11" s="43">
        <v>203</v>
      </c>
      <c r="M11" s="43">
        <v>-130</v>
      </c>
      <c r="N11" s="43">
        <v>-3.0928497614572734</v>
      </c>
      <c r="O11" s="43">
        <v>-65.468186775395566</v>
      </c>
      <c r="P11" s="43">
        <v>-65.468186775395566</v>
      </c>
      <c r="Q11" s="43">
        <v>143</v>
      </c>
      <c r="R11" s="43">
        <v>-206</v>
      </c>
      <c r="S11" s="43">
        <v>113.33415739188143</v>
      </c>
      <c r="T11" s="43">
        <v>207.10437280871881</v>
      </c>
      <c r="U11" s="43">
        <v>207.10437280871881</v>
      </c>
      <c r="V11" s="43">
        <v>270.89999999999998</v>
      </c>
      <c r="W11" s="43">
        <v>-70.900000000000006</v>
      </c>
      <c r="X11" s="43">
        <v>281.50024927628272</v>
      </c>
      <c r="Y11" s="43">
        <v>377.63241159649863</v>
      </c>
      <c r="Z11" s="43">
        <v>377.63241159649863</v>
      </c>
      <c r="AA11" s="43">
        <v>470</v>
      </c>
      <c r="AB11" s="43">
        <v>-2.5</v>
      </c>
      <c r="AC11" s="43">
        <v>289.3238712066659</v>
      </c>
      <c r="AD11" s="43">
        <v>385.45603352690682</v>
      </c>
      <c r="AE11" s="43">
        <v>385.45603352690682</v>
      </c>
      <c r="AF11" s="43">
        <v>470</v>
      </c>
      <c r="AG11" s="43">
        <v>0</v>
      </c>
      <c r="AH11" s="43">
        <v>148.27800742161978</v>
      </c>
      <c r="AI11" s="43">
        <v>148.27800742222306</v>
      </c>
      <c r="AJ11" s="43">
        <v>148.27800742222306</v>
      </c>
      <c r="AK11" s="7">
        <v>223.5</v>
      </c>
      <c r="AL11" s="7">
        <v>-210.71199999999999</v>
      </c>
      <c r="AM11" s="43">
        <v>140.33260890113769</v>
      </c>
      <c r="AN11" s="43">
        <v>140.33260890166247</v>
      </c>
      <c r="AO11" s="43">
        <v>140.33260890166247</v>
      </c>
      <c r="AP11" s="7">
        <v>215</v>
      </c>
      <c r="AQ11" s="7">
        <v>0</v>
      </c>
      <c r="AR11" s="43">
        <v>84.073579688244578</v>
      </c>
      <c r="AS11" s="43">
        <v>111.64190941832854</v>
      </c>
      <c r="AT11" s="43">
        <v>111.64190941832854</v>
      </c>
      <c r="AU11" s="43">
        <v>192</v>
      </c>
      <c r="AV11" s="43">
        <v>0</v>
      </c>
      <c r="AW11" s="43">
        <v>7.8222253366790033</v>
      </c>
      <c r="AX11" s="43">
        <v>18.589291968996836</v>
      </c>
      <c r="AY11" s="43">
        <v>18.589291968996836</v>
      </c>
      <c r="AZ11" s="43">
        <v>17.5</v>
      </c>
      <c r="BA11" s="7">
        <v>-6.9530000000000003</v>
      </c>
      <c r="BB11" s="43">
        <v>2.2658150290759398</v>
      </c>
      <c r="BC11" s="43">
        <v>10.631996702089781</v>
      </c>
      <c r="BD11" s="43">
        <v>10.631996702089781</v>
      </c>
      <c r="BE11" s="43">
        <v>11.100000000000001</v>
      </c>
      <c r="BF11" s="43">
        <v>-1.91</v>
      </c>
      <c r="BG11" s="43">
        <v>3.2315927711579207E-11</v>
      </c>
      <c r="BH11" s="43">
        <v>0.43689728224859037</v>
      </c>
      <c r="BI11" s="43">
        <v>0.43689728224859037</v>
      </c>
      <c r="BJ11" s="7">
        <v>2.7650000000000001</v>
      </c>
      <c r="BK11" s="7">
        <v>0</v>
      </c>
      <c r="BL11" s="43">
        <v>1.3076313365445458E-9</v>
      </c>
      <c r="BM11" s="43">
        <v>2.6847345718624744</v>
      </c>
      <c r="BN11" s="43">
        <v>2.6847345718624744</v>
      </c>
      <c r="BO11" s="43">
        <v>10.738</v>
      </c>
      <c r="BP11" s="43">
        <v>0</v>
      </c>
      <c r="BQ11" s="43">
        <v>1.423365103601987E-11</v>
      </c>
      <c r="BR11" s="43">
        <v>1.0598659935854857</v>
      </c>
      <c r="BS11" s="43">
        <v>1.0598659935854857</v>
      </c>
      <c r="BT11" s="7">
        <v>1.1000000000000001</v>
      </c>
      <c r="BU11" s="43">
        <v>0</v>
      </c>
      <c r="BV11" s="43">
        <v>3.168706282302614E-16</v>
      </c>
      <c r="BW11" s="43">
        <v>5.1342028560884395E-17</v>
      </c>
      <c r="BX11" s="43">
        <v>5.1342028560884395E-17</v>
      </c>
      <c r="BY11" s="43">
        <v>0</v>
      </c>
      <c r="BZ11" s="43">
        <v>0</v>
      </c>
      <c r="CA11" s="43">
        <v>72.047729175189204</v>
      </c>
      <c r="CB11" s="43">
        <v>88.848992272770943</v>
      </c>
      <c r="CC11" s="43">
        <v>88.848992272770943</v>
      </c>
      <c r="CD11" s="43">
        <v>168</v>
      </c>
      <c r="CE11" s="43">
        <v>0</v>
      </c>
      <c r="CF11" s="43">
        <v>48.380198343248729</v>
      </c>
      <c r="CG11" s="43">
        <v>65.181461440405783</v>
      </c>
      <c r="CH11" s="43">
        <v>65.181461440405783</v>
      </c>
      <c r="CI11" s="43">
        <v>158</v>
      </c>
      <c r="CJ11" s="43">
        <v>0</v>
      </c>
      <c r="CK11" s="43">
        <v>42.601749712392788</v>
      </c>
      <c r="CL11" s="43">
        <v>59.403012808744506</v>
      </c>
      <c r="CM11" s="43">
        <v>59.403012808744506</v>
      </c>
      <c r="CN11" s="43">
        <v>148</v>
      </c>
      <c r="CO11" s="43">
        <v>0</v>
      </c>
      <c r="CP11" s="43">
        <v>3.4504761188518894E-11</v>
      </c>
      <c r="CQ11" s="43">
        <v>3.6407960131650068</v>
      </c>
      <c r="CR11" s="43">
        <v>3.6407960131650068</v>
      </c>
      <c r="CS11" s="7">
        <v>3.6749999999999998</v>
      </c>
      <c r="CT11" s="43">
        <v>0</v>
      </c>
      <c r="CU11" s="43">
        <v>0</v>
      </c>
      <c r="CV11" s="43">
        <v>0</v>
      </c>
      <c r="CW11" s="43">
        <v>0</v>
      </c>
      <c r="CX11" s="43">
        <v>0</v>
      </c>
      <c r="CY11" s="43">
        <v>0</v>
      </c>
      <c r="CZ11" s="43">
        <v>-64.481683896557911</v>
      </c>
      <c r="DA11" s="43">
        <v>28.162475289003197</v>
      </c>
      <c r="DB11" s="43">
        <v>28.162475289003197</v>
      </c>
      <c r="DC11" s="43">
        <v>256.60000000000002</v>
      </c>
      <c r="DD11" s="43">
        <v>-66.16</v>
      </c>
      <c r="DE11" s="43">
        <v>-68.850175207023653</v>
      </c>
      <c r="DF11" s="43">
        <v>23.75208146571515</v>
      </c>
      <c r="DG11" s="43">
        <v>23.75208146571515</v>
      </c>
      <c r="DH11" s="7">
        <v>230</v>
      </c>
      <c r="DI11" s="43">
        <v>-468.00299999999999</v>
      </c>
      <c r="DJ11" s="43">
        <v>-153.13984459584412</v>
      </c>
      <c r="DK11" s="43">
        <v>-52.115395421554354</v>
      </c>
      <c r="DL11" s="43">
        <v>-52.115395421554354</v>
      </c>
      <c r="DM11" s="43">
        <v>172.4</v>
      </c>
      <c r="DN11" s="43">
        <v>-551.303</v>
      </c>
      <c r="DO11" s="43">
        <v>-211.26962733287678</v>
      </c>
      <c r="DP11" s="43">
        <v>-177.88908001369427</v>
      </c>
      <c r="DQ11" s="43">
        <v>-177.88908001369427</v>
      </c>
      <c r="DR11" s="43">
        <v>18.100000000000001</v>
      </c>
      <c r="DS11" s="43">
        <v>-267.84500000000003</v>
      </c>
      <c r="DT11" s="43">
        <v>3.1684198856041826E-16</v>
      </c>
      <c r="DU11" s="43">
        <v>5.3047648533295347E-17</v>
      </c>
      <c r="DV11" s="43">
        <v>5.3047648533295347E-17</v>
      </c>
      <c r="DW11" s="43">
        <v>0</v>
      </c>
      <c r="DX11" s="43">
        <v>0</v>
      </c>
      <c r="DY11" s="43">
        <v>181.64499999994581</v>
      </c>
      <c r="DZ11" s="43">
        <v>145.00299850279777</v>
      </c>
      <c r="EA11" s="43">
        <v>145.00299850279777</v>
      </c>
      <c r="EB11" s="43">
        <v>181.64500000000001</v>
      </c>
      <c r="EC11" s="43">
        <v>-10.1</v>
      </c>
      <c r="ED11" s="43">
        <v>32.253750013985098</v>
      </c>
      <c r="EE11" s="43">
        <v>35.515204191950644</v>
      </c>
      <c r="EF11" s="43">
        <v>35.515204191950644</v>
      </c>
      <c r="EG11" s="7">
        <v>92</v>
      </c>
      <c r="EH11" s="7">
        <v>0</v>
      </c>
      <c r="EI11" s="43">
        <v>60.505572045653679</v>
      </c>
      <c r="EJ11" s="43">
        <v>54.727640390756669</v>
      </c>
      <c r="EK11" s="43">
        <v>54.727640390756669</v>
      </c>
      <c r="EL11" s="43">
        <v>78</v>
      </c>
      <c r="EM11" s="43">
        <v>0</v>
      </c>
      <c r="EN11" s="43">
        <v>50.273686606000325</v>
      </c>
      <c r="EO11" s="43">
        <v>50.273686606034346</v>
      </c>
      <c r="EP11" s="43">
        <v>50.273686606034346</v>
      </c>
      <c r="EQ11" s="7">
        <v>70.900000000000006</v>
      </c>
      <c r="ER11" s="7">
        <v>0</v>
      </c>
      <c r="ES11" s="43">
        <v>7.6021542220628113</v>
      </c>
      <c r="ET11" s="43">
        <v>7.6021542221271083</v>
      </c>
      <c r="EU11" s="43">
        <v>7.6021542221271083</v>
      </c>
      <c r="EV11" s="43">
        <v>18.196999999999999</v>
      </c>
      <c r="EW11" s="7">
        <v>0</v>
      </c>
      <c r="EX11" s="43">
        <v>0.79996400772245013</v>
      </c>
      <c r="EY11" s="43">
        <v>0.7999640077780541</v>
      </c>
      <c r="EZ11" s="43">
        <v>0.7999640077780541</v>
      </c>
      <c r="FA11" s="43">
        <v>0.70799999999999996</v>
      </c>
      <c r="FB11" s="43">
        <v>0</v>
      </c>
      <c r="FC11" s="43">
        <v>3.1695756152383233E-16</v>
      </c>
      <c r="FD11" s="43">
        <v>5.5668511071986878E-17</v>
      </c>
      <c r="FE11" s="43">
        <v>5.5668511071986878E-17</v>
      </c>
      <c r="FF11" s="43">
        <v>13.943</v>
      </c>
      <c r="FG11" s="43">
        <v>0</v>
      </c>
      <c r="FH11" s="43">
        <v>6.2430778247500864</v>
      </c>
      <c r="FI11" s="43">
        <v>6.2430778247502285</v>
      </c>
      <c r="FJ11" s="43">
        <v>6.2430778247502285</v>
      </c>
      <c r="FK11" s="43">
        <v>16.161000000000001</v>
      </c>
      <c r="FL11" s="43">
        <v>0</v>
      </c>
      <c r="FM11" s="43">
        <v>5.2607895554154203</v>
      </c>
      <c r="FN11" s="43">
        <v>5.2607895554155295</v>
      </c>
      <c r="FO11" s="43">
        <v>5.2607895554155295</v>
      </c>
      <c r="FP11" s="7">
        <v>11.836</v>
      </c>
      <c r="FQ11" s="7">
        <v>0</v>
      </c>
      <c r="FR11" s="43">
        <v>4.636999999999972</v>
      </c>
      <c r="FS11" s="43">
        <v>4.636999999999996</v>
      </c>
      <c r="FT11" s="43">
        <v>4.636999999999996</v>
      </c>
      <c r="FU11" s="43">
        <v>4.6369999999999996</v>
      </c>
      <c r="FV11" s="43">
        <v>0</v>
      </c>
      <c r="FW11" s="43">
        <v>3.1676017114261849E-16</v>
      </c>
      <c r="FX11" s="43">
        <v>4.8660390103438809E-17</v>
      </c>
      <c r="FY11" s="43">
        <v>4.8660390103438809E-17</v>
      </c>
      <c r="FZ11" s="43">
        <v>0</v>
      </c>
      <c r="GA11" s="43">
        <v>0</v>
      </c>
      <c r="GB11" s="43">
        <v>0</v>
      </c>
      <c r="GC11" s="43">
        <v>0</v>
      </c>
      <c r="GD11" s="43">
        <v>0</v>
      </c>
      <c r="GE11" s="43">
        <v>5.4936722143108696E-16</v>
      </c>
      <c r="GF11" s="43">
        <v>6.0012556103506258E-17</v>
      </c>
      <c r="GG11" s="43">
        <v>6.0012556103506258E-17</v>
      </c>
      <c r="GH11" s="43">
        <v>67.543102101410284</v>
      </c>
      <c r="GI11" s="43">
        <v>3.1576589168209424E-11</v>
      </c>
      <c r="GJ11" s="43">
        <v>3.1576589168209424E-11</v>
      </c>
      <c r="GK11" s="43">
        <v>67.543102101410284</v>
      </c>
      <c r="GL11" s="43">
        <v>3.1576649180765531E-11</v>
      </c>
      <c r="GM11" s="43">
        <v>3.1576649180765531E-11</v>
      </c>
    </row>
    <row r="12" spans="1:195">
      <c r="C12" s="52">
        <v>45870</v>
      </c>
      <c r="D12" s="43">
        <v>171.980217935795</v>
      </c>
      <c r="E12" s="43">
        <v>75.840174985847455</v>
      </c>
      <c r="F12" s="43">
        <v>75.840174985847455</v>
      </c>
      <c r="G12" s="43">
        <v>260</v>
      </c>
      <c r="H12" s="43">
        <v>-109.5</v>
      </c>
      <c r="I12" s="43">
        <v>60.644725769678558</v>
      </c>
      <c r="J12" s="43">
        <v>-5.8595224279480789</v>
      </c>
      <c r="K12" s="43">
        <v>-5.8595224279480789</v>
      </c>
      <c r="L12" s="43">
        <v>203</v>
      </c>
      <c r="M12" s="43">
        <v>-130</v>
      </c>
      <c r="N12" s="43">
        <v>-0.20298992608132949</v>
      </c>
      <c r="O12" s="43">
        <v>-60.644746906473756</v>
      </c>
      <c r="P12" s="43">
        <v>-60.644746906473756</v>
      </c>
      <c r="Q12" s="43">
        <v>143</v>
      </c>
      <c r="R12" s="43">
        <v>-206</v>
      </c>
      <c r="S12" s="43">
        <v>107.09956035627388</v>
      </c>
      <c r="T12" s="43">
        <v>204.86147659505977</v>
      </c>
      <c r="U12" s="43">
        <v>204.86147659505977</v>
      </c>
      <c r="V12" s="43">
        <v>270.89999999999998</v>
      </c>
      <c r="W12" s="43">
        <v>-70.900000000000006</v>
      </c>
      <c r="X12" s="43">
        <v>279.26215870156284</v>
      </c>
      <c r="Y12" s="43">
        <v>379.36832272356162</v>
      </c>
      <c r="Z12" s="43">
        <v>379.36832272356162</v>
      </c>
      <c r="AA12" s="43">
        <v>470</v>
      </c>
      <c r="AB12" s="43">
        <v>-2.5</v>
      </c>
      <c r="AC12" s="43">
        <v>287.14654723118076</v>
      </c>
      <c r="AD12" s="43">
        <v>387.25271125318238</v>
      </c>
      <c r="AE12" s="43">
        <v>387.25271125318238</v>
      </c>
      <c r="AF12" s="43">
        <v>470</v>
      </c>
      <c r="AG12" s="43">
        <v>0</v>
      </c>
      <c r="AH12" s="43">
        <v>151.89865625909965</v>
      </c>
      <c r="AI12" s="43">
        <v>151.89865625916613</v>
      </c>
      <c r="AJ12" s="43">
        <v>151.89865625916613</v>
      </c>
      <c r="AK12" s="7">
        <v>223.5</v>
      </c>
      <c r="AL12" s="7">
        <v>-210.71199999999999</v>
      </c>
      <c r="AM12" s="43">
        <v>143.80762824518575</v>
      </c>
      <c r="AN12" s="43">
        <v>143.80762824524322</v>
      </c>
      <c r="AO12" s="43">
        <v>143.80762824524322</v>
      </c>
      <c r="AP12" s="7">
        <v>215</v>
      </c>
      <c r="AQ12" s="7">
        <v>0</v>
      </c>
      <c r="AR12" s="43">
        <v>79.541787595971883</v>
      </c>
      <c r="AS12" s="43">
        <v>113.08318578503443</v>
      </c>
      <c r="AT12" s="43">
        <v>113.08318578503443</v>
      </c>
      <c r="AU12" s="43">
        <v>192</v>
      </c>
      <c r="AV12" s="43">
        <v>0</v>
      </c>
      <c r="AW12" s="43">
        <v>7.9810711256905771</v>
      </c>
      <c r="AX12" s="43">
        <v>18.860597146530562</v>
      </c>
      <c r="AY12" s="43">
        <v>18.860597146530562</v>
      </c>
      <c r="AZ12" s="43">
        <v>20</v>
      </c>
      <c r="BA12" s="7">
        <v>-6.9530000000000003</v>
      </c>
      <c r="BB12" s="43">
        <v>2.2788237738548496</v>
      </c>
      <c r="BC12" s="43">
        <v>10.781358644427188</v>
      </c>
      <c r="BD12" s="43">
        <v>10.781358644427188</v>
      </c>
      <c r="BE12" s="43">
        <v>11.100000000000001</v>
      </c>
      <c r="BF12" s="43">
        <v>-1.91</v>
      </c>
      <c r="BG12" s="43">
        <v>9.1464613660718896E-12</v>
      </c>
      <c r="BH12" s="43">
        <v>0.43677519612823934</v>
      </c>
      <c r="BI12" s="43">
        <v>0.43677519612823934</v>
      </c>
      <c r="BJ12" s="7">
        <v>2.7650000000000001</v>
      </c>
      <c r="BK12" s="7">
        <v>0</v>
      </c>
      <c r="BL12" s="43">
        <v>1.7177548272684362E-10</v>
      </c>
      <c r="BM12" s="43">
        <v>2.7517053410242385</v>
      </c>
      <c r="BN12" s="43">
        <v>2.7517053410242385</v>
      </c>
      <c r="BO12" s="43">
        <v>10.738</v>
      </c>
      <c r="BP12" s="43">
        <v>0</v>
      </c>
      <c r="BQ12" s="43">
        <v>7.838954789782639E-12</v>
      </c>
      <c r="BR12" s="43">
        <v>1.0662934216096676</v>
      </c>
      <c r="BS12" s="43">
        <v>1.0662934216096676</v>
      </c>
      <c r="BT12" s="7">
        <v>1.1000000000000001</v>
      </c>
      <c r="BU12" s="43">
        <v>0</v>
      </c>
      <c r="BV12" s="43">
        <v>3.912043167127564E-17</v>
      </c>
      <c r="BW12" s="43">
        <v>2.769694248565807E-16</v>
      </c>
      <c r="BX12" s="43">
        <v>2.769694248565807E-16</v>
      </c>
      <c r="BY12" s="43">
        <v>0</v>
      </c>
      <c r="BZ12" s="43">
        <v>0</v>
      </c>
      <c r="CA12" s="43">
        <v>67.203592212996213</v>
      </c>
      <c r="CB12" s="43">
        <v>89.86546438119916</v>
      </c>
      <c r="CC12" s="43">
        <v>89.86546438119916</v>
      </c>
      <c r="CD12" s="43">
        <v>168</v>
      </c>
      <c r="CE12" s="43">
        <v>0</v>
      </c>
      <c r="CF12" s="43">
        <v>43.208899487196184</v>
      </c>
      <c r="CG12" s="43">
        <v>65.870771655357373</v>
      </c>
      <c r="CH12" s="43">
        <v>65.870771655357373</v>
      </c>
      <c r="CI12" s="43">
        <v>158</v>
      </c>
      <c r="CJ12" s="43">
        <v>0</v>
      </c>
      <c r="CK12" s="43">
        <v>37.341899420824106</v>
      </c>
      <c r="CL12" s="43">
        <v>60.003771588911924</v>
      </c>
      <c r="CM12" s="43">
        <v>60.003771588911924</v>
      </c>
      <c r="CN12" s="43">
        <v>148</v>
      </c>
      <c r="CO12" s="43">
        <v>0</v>
      </c>
      <c r="CP12" s="43">
        <v>8.6240783259269524E-12</v>
      </c>
      <c r="CQ12" s="43">
        <v>3.6895999421891328</v>
      </c>
      <c r="CR12" s="43">
        <v>3.6895999421891328</v>
      </c>
      <c r="CS12" s="7">
        <v>3.6749999999999998</v>
      </c>
      <c r="CT12" s="43">
        <v>0</v>
      </c>
      <c r="CU12" s="43">
        <v>0</v>
      </c>
      <c r="CV12" s="43">
        <v>0</v>
      </c>
      <c r="CW12" s="43">
        <v>0</v>
      </c>
      <c r="CX12" s="43">
        <v>0</v>
      </c>
      <c r="CY12" s="43">
        <v>0</v>
      </c>
      <c r="CZ12" s="43">
        <v>-64.472225413465267</v>
      </c>
      <c r="DA12" s="43">
        <v>25.895157361061038</v>
      </c>
      <c r="DB12" s="43">
        <v>25.895157361061038</v>
      </c>
      <c r="DC12" s="43">
        <v>256.60000000000002</v>
      </c>
      <c r="DD12" s="43">
        <v>-66.16</v>
      </c>
      <c r="DE12" s="43">
        <v>-68.911059647813659</v>
      </c>
      <c r="DF12" s="43">
        <v>21.410297738245276</v>
      </c>
      <c r="DG12" s="43">
        <v>21.410297738245276</v>
      </c>
      <c r="DH12" s="7">
        <v>230</v>
      </c>
      <c r="DI12" s="43">
        <v>-468.00299999999999</v>
      </c>
      <c r="DJ12" s="43">
        <v>-154.6999288445968</v>
      </c>
      <c r="DK12" s="43">
        <v>-56.232520120422578</v>
      </c>
      <c r="DL12" s="43">
        <v>-56.232520120422578</v>
      </c>
      <c r="DM12" s="43">
        <v>172.4</v>
      </c>
      <c r="DN12" s="43">
        <v>-551.303</v>
      </c>
      <c r="DO12" s="43">
        <v>-211.10242765466165</v>
      </c>
      <c r="DP12" s="43">
        <v>-177.96536016374682</v>
      </c>
      <c r="DQ12" s="43">
        <v>-177.96536016374682</v>
      </c>
      <c r="DR12" s="43">
        <v>18.100000000000001</v>
      </c>
      <c r="DS12" s="43">
        <v>-267.84500000000003</v>
      </c>
      <c r="DT12" s="43">
        <v>4.2963035384736592E-17</v>
      </c>
      <c r="DU12" s="43">
        <v>3.0460207232856187E-16</v>
      </c>
      <c r="DV12" s="43">
        <v>3.0460207232856187E-16</v>
      </c>
      <c r="DW12" s="43">
        <v>0</v>
      </c>
      <c r="DX12" s="43">
        <v>0</v>
      </c>
      <c r="DY12" s="43">
        <v>181.64499999999293</v>
      </c>
      <c r="DZ12" s="43">
        <v>145.27375099597666</v>
      </c>
      <c r="EA12" s="43">
        <v>145.27375099597666</v>
      </c>
      <c r="EB12" s="43">
        <v>181.64500000000001</v>
      </c>
      <c r="EC12" s="43">
        <v>-10.1</v>
      </c>
      <c r="ED12" s="43">
        <v>32.088328915719771</v>
      </c>
      <c r="EE12" s="43">
        <v>35.322510428820969</v>
      </c>
      <c r="EF12" s="43">
        <v>35.322510428820969</v>
      </c>
      <c r="EG12" s="7">
        <v>92</v>
      </c>
      <c r="EH12" s="7">
        <v>0</v>
      </c>
      <c r="EI12" s="43">
        <v>60.658378147469421</v>
      </c>
      <c r="EJ12" s="43">
        <v>54.614751356119051</v>
      </c>
      <c r="EK12" s="43">
        <v>54.614751356119051</v>
      </c>
      <c r="EL12" s="43">
        <v>78</v>
      </c>
      <c r="EM12" s="43">
        <v>0</v>
      </c>
      <c r="EN12" s="43">
        <v>50.75991010314786</v>
      </c>
      <c r="EO12" s="43">
        <v>50.759910103018058</v>
      </c>
      <c r="EP12" s="43">
        <v>50.759910103018058</v>
      </c>
      <c r="EQ12" s="7">
        <v>70.900000000000006</v>
      </c>
      <c r="ER12" s="7">
        <v>0</v>
      </c>
      <c r="ES12" s="43">
        <v>7.832291626516156</v>
      </c>
      <c r="ET12" s="43">
        <v>7.8322916265236522</v>
      </c>
      <c r="EU12" s="43">
        <v>7.8322916265236522</v>
      </c>
      <c r="EV12" s="43">
        <v>18.196999999999999</v>
      </c>
      <c r="EW12" s="7">
        <v>0</v>
      </c>
      <c r="EX12" s="43">
        <v>0.82238677676731664</v>
      </c>
      <c r="EY12" s="43">
        <v>0.82238677677336536</v>
      </c>
      <c r="EZ12" s="43">
        <v>0.82238677677336536</v>
      </c>
      <c r="FA12" s="43">
        <v>0.70799999999999996</v>
      </c>
      <c r="FB12" s="43">
        <v>0</v>
      </c>
      <c r="FC12" s="43">
        <v>4.3059422618539031E-17</v>
      </c>
      <c r="FD12" s="43">
        <v>2.500376238874703E-16</v>
      </c>
      <c r="FE12" s="43">
        <v>2.500376238874703E-16</v>
      </c>
      <c r="FF12" s="43">
        <v>13.943</v>
      </c>
      <c r="FG12" s="43">
        <v>0</v>
      </c>
      <c r="FH12" s="43">
        <v>6.3176829421676635</v>
      </c>
      <c r="FI12" s="43">
        <v>6.3176829421678615</v>
      </c>
      <c r="FJ12" s="43">
        <v>6.3176829421678615</v>
      </c>
      <c r="FK12" s="43">
        <v>16.161000000000001</v>
      </c>
      <c r="FL12" s="43">
        <v>0</v>
      </c>
      <c r="FM12" s="43">
        <v>5.321759673178116</v>
      </c>
      <c r="FN12" s="43">
        <v>5.3217596731782546</v>
      </c>
      <c r="FO12" s="43">
        <v>5.3217596731782546</v>
      </c>
      <c r="FP12" s="7">
        <v>11.836</v>
      </c>
      <c r="FQ12" s="7">
        <v>0</v>
      </c>
      <c r="FR12" s="43">
        <v>4.6369999999999951</v>
      </c>
      <c r="FS12" s="43">
        <v>4.6369999999999907</v>
      </c>
      <c r="FT12" s="43">
        <v>4.6369999999999907</v>
      </c>
      <c r="FU12" s="43">
        <v>4.6369999999999996</v>
      </c>
      <c r="FV12" s="43">
        <v>0</v>
      </c>
      <c r="FW12" s="43">
        <v>4.0597318607621452E-17</v>
      </c>
      <c r="FX12" s="43">
        <v>2.0964968613479438E-16</v>
      </c>
      <c r="FY12" s="43">
        <v>2.0964968613479438E-16</v>
      </c>
      <c r="FZ12" s="43">
        <v>0</v>
      </c>
      <c r="GA12" s="43">
        <v>0</v>
      </c>
      <c r="GB12" s="43">
        <v>0</v>
      </c>
      <c r="GC12" s="43">
        <v>0</v>
      </c>
      <c r="GD12" s="43">
        <v>0</v>
      </c>
      <c r="GE12" s="43">
        <v>2.5511574614091224E-18</v>
      </c>
      <c r="GF12" s="43">
        <v>1.1854250068711451E-16</v>
      </c>
      <c r="GG12" s="43">
        <v>1.1854250068711451E-16</v>
      </c>
      <c r="GH12" s="43">
        <v>65.235267568626796</v>
      </c>
      <c r="GI12" s="43">
        <v>2.2311079125054436E-10</v>
      </c>
      <c r="GJ12" s="43">
        <v>2.2311079125054436E-10</v>
      </c>
      <c r="GK12" s="43">
        <v>65.235267568626796</v>
      </c>
      <c r="GL12" s="43">
        <v>2.2311090979304506E-10</v>
      </c>
      <c r="GM12" s="43">
        <v>2.2311090979304506E-10</v>
      </c>
    </row>
    <row r="13" spans="1:195">
      <c r="C13" s="52">
        <v>45901</v>
      </c>
      <c r="D13" s="43">
        <v>171.12595790463223</v>
      </c>
      <c r="E13" s="43">
        <v>128.43278406659556</v>
      </c>
      <c r="F13" s="43">
        <v>128.43278406659556</v>
      </c>
      <c r="G13" s="43">
        <v>260</v>
      </c>
      <c r="H13" s="43">
        <v>-109.5</v>
      </c>
      <c r="I13" s="43">
        <v>55.176834177117343</v>
      </c>
      <c r="J13" s="43">
        <v>41.189820220219559</v>
      </c>
      <c r="K13" s="43">
        <v>41.189820220219559</v>
      </c>
      <c r="L13" s="43">
        <v>203</v>
      </c>
      <c r="M13" s="43">
        <v>-130</v>
      </c>
      <c r="N13" s="43">
        <v>14.166038071029504</v>
      </c>
      <c r="O13" s="43">
        <v>-18.622839172040187</v>
      </c>
      <c r="P13" s="43">
        <v>-18.622839172040187</v>
      </c>
      <c r="Q13" s="43">
        <v>143</v>
      </c>
      <c r="R13" s="43">
        <v>-206</v>
      </c>
      <c r="S13" s="43">
        <v>99.827356738444308</v>
      </c>
      <c r="T13" s="43">
        <v>209.46459346221056</v>
      </c>
      <c r="U13" s="43">
        <v>209.46459346221056</v>
      </c>
      <c r="V13" s="43">
        <v>270.89999999999998</v>
      </c>
      <c r="W13" s="43">
        <v>-70.900000000000006</v>
      </c>
      <c r="X13" s="43">
        <v>275.50859323561383</v>
      </c>
      <c r="Y13" s="43">
        <v>382.00508209522491</v>
      </c>
      <c r="Z13" s="43">
        <v>382.00508209522491</v>
      </c>
      <c r="AA13" s="43">
        <v>470</v>
      </c>
      <c r="AB13" s="43">
        <v>-2.5</v>
      </c>
      <c r="AC13" s="43">
        <v>283.47943158295971</v>
      </c>
      <c r="AD13" s="43">
        <v>389.97592044309783</v>
      </c>
      <c r="AE13" s="43">
        <v>389.97592044309783</v>
      </c>
      <c r="AF13" s="43">
        <v>470</v>
      </c>
      <c r="AG13" s="43">
        <v>0</v>
      </c>
      <c r="AH13" s="43">
        <v>155.02166148339714</v>
      </c>
      <c r="AI13" s="43">
        <v>155.02166149211763</v>
      </c>
      <c r="AJ13" s="43">
        <v>155.02166149211763</v>
      </c>
      <c r="AK13" s="7">
        <v>223.5</v>
      </c>
      <c r="AL13" s="7">
        <v>-210.71199999999999</v>
      </c>
      <c r="AM13" s="43">
        <v>146.78397887087488</v>
      </c>
      <c r="AN13" s="43">
        <v>146.78397887745109</v>
      </c>
      <c r="AO13" s="43">
        <v>146.78397887745109</v>
      </c>
      <c r="AP13" s="7">
        <v>215</v>
      </c>
      <c r="AQ13" s="7">
        <v>0</v>
      </c>
      <c r="AR13" s="43">
        <v>35.558287433941935</v>
      </c>
      <c r="AS13" s="43">
        <v>113.12021780568487</v>
      </c>
      <c r="AT13" s="43">
        <v>113.12021780568487</v>
      </c>
      <c r="AU13" s="43">
        <v>192</v>
      </c>
      <c r="AV13" s="43">
        <v>0</v>
      </c>
      <c r="AW13" s="43">
        <v>4.4898638786010858</v>
      </c>
      <c r="AX13" s="43">
        <v>16.416419696777822</v>
      </c>
      <c r="AY13" s="43">
        <v>16.416419696777822</v>
      </c>
      <c r="AZ13" s="43">
        <v>20</v>
      </c>
      <c r="BA13" s="7">
        <v>-6.9530000000000003</v>
      </c>
      <c r="BB13" s="43">
        <v>7.0367194293652346E-9</v>
      </c>
      <c r="BC13" s="43">
        <v>11.042144683219142</v>
      </c>
      <c r="BD13" s="43">
        <v>11.042144683219142</v>
      </c>
      <c r="BE13" s="43">
        <v>11.100000000000001</v>
      </c>
      <c r="BF13" s="43">
        <v>-1.91</v>
      </c>
      <c r="BG13" s="43">
        <v>1.7646906158574893E-9</v>
      </c>
      <c r="BH13" s="43">
        <v>0.44876031151598283</v>
      </c>
      <c r="BI13" s="43">
        <v>0.44876031151598283</v>
      </c>
      <c r="BJ13" s="7">
        <v>2.7650000000000001</v>
      </c>
      <c r="BK13" s="7">
        <v>0</v>
      </c>
      <c r="BL13" s="43">
        <v>6.938812191492616E-9</v>
      </c>
      <c r="BM13" s="43">
        <v>2.7827208842886888</v>
      </c>
      <c r="BN13" s="43">
        <v>2.7827208842886888</v>
      </c>
      <c r="BO13" s="43">
        <v>10.738</v>
      </c>
      <c r="BP13" s="43">
        <v>0</v>
      </c>
      <c r="BQ13" s="43">
        <v>3.0307995693080306E-9</v>
      </c>
      <c r="BR13" s="43">
        <v>1.0915720002312836</v>
      </c>
      <c r="BS13" s="43">
        <v>1.0915720002312836</v>
      </c>
      <c r="BT13" s="7">
        <v>1.1000000000000001</v>
      </c>
      <c r="BU13" s="43">
        <v>0</v>
      </c>
      <c r="BV13" s="43">
        <v>1.8013598062282865E-14</v>
      </c>
      <c r="BW13" s="43">
        <v>2.7999738920401123E-16</v>
      </c>
      <c r="BX13" s="43">
        <v>2.7999738920401123E-16</v>
      </c>
      <c r="BY13" s="43">
        <v>0</v>
      </c>
      <c r="BZ13" s="43">
        <v>0</v>
      </c>
      <c r="CA13" s="43">
        <v>26.548884074004459</v>
      </c>
      <c r="CB13" s="43">
        <v>92.184258622781726</v>
      </c>
      <c r="CC13" s="43">
        <v>92.184258622781726</v>
      </c>
      <c r="CD13" s="43">
        <v>168</v>
      </c>
      <c r="CE13" s="43">
        <v>0</v>
      </c>
      <c r="CF13" s="43">
        <v>1.7607048296142518</v>
      </c>
      <c r="CG13" s="43">
        <v>67.39607935953741</v>
      </c>
      <c r="CH13" s="43">
        <v>67.39607935953741</v>
      </c>
      <c r="CI13" s="43">
        <v>158</v>
      </c>
      <c r="CJ13" s="43">
        <v>0</v>
      </c>
      <c r="CK13" s="43">
        <v>1.8382715034215161E-7</v>
      </c>
      <c r="CL13" s="43">
        <v>61.403566096471749</v>
      </c>
      <c r="CM13" s="43">
        <v>61.403566096471749</v>
      </c>
      <c r="CN13" s="43">
        <v>148</v>
      </c>
      <c r="CO13" s="43">
        <v>0</v>
      </c>
      <c r="CP13" s="43">
        <v>1.873474369625331E-9</v>
      </c>
      <c r="CQ13" s="43">
        <v>3.7843732543835342</v>
      </c>
      <c r="CR13" s="43">
        <v>3.7843732543835342</v>
      </c>
      <c r="CS13" s="7">
        <v>3.6749999999999998</v>
      </c>
      <c r="CT13" s="43">
        <v>0</v>
      </c>
      <c r="CU13" s="43">
        <v>1.4210854715202004E-14</v>
      </c>
      <c r="CV13" s="43">
        <v>0</v>
      </c>
      <c r="CW13" s="43">
        <v>0</v>
      </c>
      <c r="CX13" s="43">
        <v>0</v>
      </c>
      <c r="CY13" s="43">
        <v>0</v>
      </c>
      <c r="CZ13" s="43">
        <v>-64.412519684736424</v>
      </c>
      <c r="DA13" s="43">
        <v>-26.959104524688044</v>
      </c>
      <c r="DB13" s="43">
        <v>-26.959104524688044</v>
      </c>
      <c r="DC13" s="43">
        <v>256.60000000000002</v>
      </c>
      <c r="DD13" s="43">
        <v>-66.16</v>
      </c>
      <c r="DE13" s="43">
        <v>-68.933073880151085</v>
      </c>
      <c r="DF13" s="43">
        <v>-31.364374477560318</v>
      </c>
      <c r="DG13" s="43">
        <v>-31.364374477560318</v>
      </c>
      <c r="DH13" s="7">
        <v>230</v>
      </c>
      <c r="DI13" s="43">
        <v>-468.00299999999999</v>
      </c>
      <c r="DJ13" s="43">
        <v>-173.56640887329831</v>
      </c>
      <c r="DK13" s="43">
        <v>-129.25776809963526</v>
      </c>
      <c r="DL13" s="43">
        <v>-129.25776809963526</v>
      </c>
      <c r="DM13" s="43">
        <v>172.4</v>
      </c>
      <c r="DN13" s="43">
        <v>-551.303</v>
      </c>
      <c r="DO13" s="43">
        <v>-210.73515325870062</v>
      </c>
      <c r="DP13" s="43">
        <v>-213.93604227291686</v>
      </c>
      <c r="DQ13" s="43">
        <v>-213.93604227291686</v>
      </c>
      <c r="DR13" s="43">
        <v>18.100000000000001</v>
      </c>
      <c r="DS13" s="43">
        <v>-267.84500000000003</v>
      </c>
      <c r="DT13" s="43">
        <v>2.662036100345089E-14</v>
      </c>
      <c r="DU13" s="43">
        <v>2.1221007189237904E-16</v>
      </c>
      <c r="DV13" s="43">
        <v>2.1221007189237904E-16</v>
      </c>
      <c r="DW13" s="43">
        <v>0</v>
      </c>
      <c r="DX13" s="43">
        <v>0</v>
      </c>
      <c r="DY13" s="43">
        <v>181.64499999783612</v>
      </c>
      <c r="DZ13" s="43">
        <v>181.64499999997435</v>
      </c>
      <c r="EA13" s="43">
        <v>181.64499999997435</v>
      </c>
      <c r="EB13" s="43">
        <v>181.64500000000001</v>
      </c>
      <c r="EC13" s="43">
        <v>-10.1</v>
      </c>
      <c r="ED13" s="43">
        <v>31.808780757914668</v>
      </c>
      <c r="EE13" s="43">
        <v>35.009669769993536</v>
      </c>
      <c r="EF13" s="43">
        <v>35.009669769993536</v>
      </c>
      <c r="EG13" s="7">
        <v>92</v>
      </c>
      <c r="EH13" s="7">
        <v>0</v>
      </c>
      <c r="EI13" s="43">
        <v>40.812439015551448</v>
      </c>
      <c r="EJ13" s="43">
        <v>59.62392905118508</v>
      </c>
      <c r="EK13" s="43">
        <v>59.62392905118508</v>
      </c>
      <c r="EL13" s="43">
        <v>78</v>
      </c>
      <c r="EM13" s="43">
        <v>0</v>
      </c>
      <c r="EN13" s="43">
        <v>51.18937553502559</v>
      </c>
      <c r="EO13" s="43">
        <v>46.58348954051128</v>
      </c>
      <c r="EP13" s="43">
        <v>46.58348954051128</v>
      </c>
      <c r="EQ13" s="7">
        <v>70.900000000000006</v>
      </c>
      <c r="ER13" s="7">
        <v>0</v>
      </c>
      <c r="ES13" s="43">
        <v>8.0262214962890361</v>
      </c>
      <c r="ET13" s="43">
        <v>8.0262214975597139</v>
      </c>
      <c r="EU13" s="43">
        <v>8.0262214975597139</v>
      </c>
      <c r="EV13" s="43">
        <v>18.196999999999999</v>
      </c>
      <c r="EW13" s="7">
        <v>0</v>
      </c>
      <c r="EX13" s="43">
        <v>0.84058917030166092</v>
      </c>
      <c r="EY13" s="43">
        <v>0.8405891717785392</v>
      </c>
      <c r="EZ13" s="43">
        <v>0.8405891717785392</v>
      </c>
      <c r="FA13" s="43">
        <v>0.70799999999999996</v>
      </c>
      <c r="FB13" s="43">
        <v>0</v>
      </c>
      <c r="FC13" s="43">
        <v>4.0772006725969119E-14</v>
      </c>
      <c r="FD13" s="43">
        <v>4.579708609950136E-16</v>
      </c>
      <c r="FE13" s="43">
        <v>4.579708609950136E-16</v>
      </c>
      <c r="FF13" s="43">
        <v>13.943</v>
      </c>
      <c r="FG13" s="43">
        <v>0</v>
      </c>
      <c r="FH13" s="43">
        <v>6.3083458404217572</v>
      </c>
      <c r="FI13" s="43">
        <v>6.3083458371389796</v>
      </c>
      <c r="FJ13" s="43">
        <v>6.3083458371389796</v>
      </c>
      <c r="FK13" s="43">
        <v>16.161000000000001</v>
      </c>
      <c r="FL13" s="43">
        <v>0</v>
      </c>
      <c r="FM13" s="43">
        <v>5.3029556201933392</v>
      </c>
      <c r="FN13" s="43">
        <v>5.3029556120936583</v>
      </c>
      <c r="FO13" s="43">
        <v>5.3029556120936583</v>
      </c>
      <c r="FP13" s="7">
        <v>11.836</v>
      </c>
      <c r="FQ13" s="7">
        <v>0</v>
      </c>
      <c r="FR13" s="43">
        <v>4.6369999999992277</v>
      </c>
      <c r="FS13" s="43">
        <v>4.6369999999999898</v>
      </c>
      <c r="FT13" s="43">
        <v>4.6369999999999898</v>
      </c>
      <c r="FU13" s="43">
        <v>4.6369999999999996</v>
      </c>
      <c r="FV13" s="43">
        <v>0</v>
      </c>
      <c r="FW13" s="43">
        <v>1.436770155045146E-14</v>
      </c>
      <c r="FX13" s="43">
        <v>3.9129865035737304E-16</v>
      </c>
      <c r="FY13" s="43">
        <v>3.9129865035737304E-16</v>
      </c>
      <c r="FZ13" s="43">
        <v>0</v>
      </c>
      <c r="GA13" s="43">
        <v>0</v>
      </c>
      <c r="GB13" s="43">
        <v>1.1368683772161603E-13</v>
      </c>
      <c r="GC13" s="43">
        <v>0</v>
      </c>
      <c r="GD13" s="43">
        <v>0</v>
      </c>
      <c r="GE13" s="43">
        <v>5.1276302710112727E-14</v>
      </c>
      <c r="GF13" s="43">
        <v>5.3456233392936757E-16</v>
      </c>
      <c r="GG13" s="43">
        <v>5.3456233392936757E-16</v>
      </c>
      <c r="GH13" s="43">
        <v>101.29167432598432</v>
      </c>
      <c r="GI13" s="43">
        <v>53.838753060106484</v>
      </c>
      <c r="GJ13" s="43">
        <v>53.838753060106484</v>
      </c>
      <c r="GK13" s="43">
        <v>101.29167432598449</v>
      </c>
      <c r="GL13" s="43">
        <v>53.838753060106484</v>
      </c>
      <c r="GM13" s="43">
        <v>53.838753060106484</v>
      </c>
    </row>
    <row r="14" spans="1:195">
      <c r="C14" s="52">
        <v>45931</v>
      </c>
      <c r="D14" s="43">
        <v>170.40401291442799</v>
      </c>
      <c r="E14" s="43">
        <v>127.35025691300501</v>
      </c>
      <c r="F14" s="43">
        <v>127.35025691300501</v>
      </c>
      <c r="G14" s="43">
        <v>260</v>
      </c>
      <c r="H14" s="43">
        <v>-109.5</v>
      </c>
      <c r="I14" s="43">
        <v>50.935867764080371</v>
      </c>
      <c r="J14" s="43">
        <v>36.901040734403779</v>
      </c>
      <c r="K14" s="43">
        <v>36.901040734403779</v>
      </c>
      <c r="L14" s="43">
        <v>203</v>
      </c>
      <c r="M14" s="43">
        <v>-130</v>
      </c>
      <c r="N14" s="43">
        <v>9.8734635296891611</v>
      </c>
      <c r="O14" s="43">
        <v>-21.764566765143201</v>
      </c>
      <c r="P14" s="43">
        <v>-21.764566765143201</v>
      </c>
      <c r="Q14" s="43">
        <v>143</v>
      </c>
      <c r="R14" s="43">
        <v>-206</v>
      </c>
      <c r="S14" s="43">
        <v>101.77621373871591</v>
      </c>
      <c r="T14" s="43">
        <v>208.32939275280577</v>
      </c>
      <c r="U14" s="43">
        <v>208.32939275280577</v>
      </c>
      <c r="V14" s="43">
        <v>270.89999999999998</v>
      </c>
      <c r="W14" s="43">
        <v>-70.900000000000006</v>
      </c>
      <c r="X14" s="43">
        <v>273.06979875886714</v>
      </c>
      <c r="Y14" s="43">
        <v>376.25649342018426</v>
      </c>
      <c r="Z14" s="43">
        <v>376.25649342018426</v>
      </c>
      <c r="AA14" s="43">
        <v>470</v>
      </c>
      <c r="AB14" s="43">
        <v>-2.5</v>
      </c>
      <c r="AC14" s="43">
        <v>280.93731630945047</v>
      </c>
      <c r="AD14" s="43">
        <v>384.12401097222244</v>
      </c>
      <c r="AE14" s="43">
        <v>384.12401097222244</v>
      </c>
      <c r="AF14" s="43">
        <v>470</v>
      </c>
      <c r="AG14" s="43">
        <v>0</v>
      </c>
      <c r="AH14" s="43">
        <v>151.14473717125438</v>
      </c>
      <c r="AI14" s="43">
        <v>151.14473719518995</v>
      </c>
      <c r="AJ14" s="43">
        <v>151.14473719518995</v>
      </c>
      <c r="AK14" s="7">
        <v>223.5</v>
      </c>
      <c r="AL14" s="7">
        <v>-210.71199999999999</v>
      </c>
      <c r="AM14" s="43">
        <v>143.12707604915698</v>
      </c>
      <c r="AN14" s="43">
        <v>143.12707606846089</v>
      </c>
      <c r="AO14" s="43">
        <v>143.12707606846089</v>
      </c>
      <c r="AP14" s="7">
        <v>215</v>
      </c>
      <c r="AQ14" s="7">
        <v>0</v>
      </c>
      <c r="AR14" s="43">
        <v>35.00458872929385</v>
      </c>
      <c r="AS14" s="43">
        <v>110.24477225477774</v>
      </c>
      <c r="AT14" s="43">
        <v>110.24477225477774</v>
      </c>
      <c r="AU14" s="43">
        <v>192</v>
      </c>
      <c r="AV14" s="43">
        <v>0</v>
      </c>
      <c r="AW14" s="43">
        <v>4.2462306566903445</v>
      </c>
      <c r="AX14" s="43">
        <v>15.41650044285511</v>
      </c>
      <c r="AY14" s="43">
        <v>15.41650044285511</v>
      </c>
      <c r="AZ14" s="43">
        <v>20</v>
      </c>
      <c r="BA14" s="7">
        <v>-6.9530000000000003</v>
      </c>
      <c r="BB14" s="43">
        <v>-1.20753851362565E-8</v>
      </c>
      <c r="BC14" s="43">
        <v>10.445367889758819</v>
      </c>
      <c r="BD14" s="43">
        <v>10.445367889758819</v>
      </c>
      <c r="BE14" s="43">
        <v>11.100000000000001</v>
      </c>
      <c r="BF14" s="43">
        <v>-1.91</v>
      </c>
      <c r="BG14" s="43">
        <v>4.2241574682577721E-9</v>
      </c>
      <c r="BH14" s="43">
        <v>0.43363045892468977</v>
      </c>
      <c r="BI14" s="43">
        <v>0.43363045892468977</v>
      </c>
      <c r="BJ14" s="7">
        <v>2.7650000000000001</v>
      </c>
      <c r="BK14" s="7">
        <v>0</v>
      </c>
      <c r="BL14" s="43">
        <v>2.9617810426429969E-8</v>
      </c>
      <c r="BM14" s="43">
        <v>2.6208266732435828</v>
      </c>
      <c r="BN14" s="43">
        <v>2.6208266732435828</v>
      </c>
      <c r="BO14" s="43">
        <v>10.738</v>
      </c>
      <c r="BP14" s="43">
        <v>0</v>
      </c>
      <c r="BQ14" s="43">
        <v>1.6715618923102322E-9</v>
      </c>
      <c r="BR14" s="43">
        <v>1.0546376683526397</v>
      </c>
      <c r="BS14" s="43">
        <v>1.0546376683526397</v>
      </c>
      <c r="BT14" s="7">
        <v>1.1000000000000001</v>
      </c>
      <c r="BU14" s="43">
        <v>0</v>
      </c>
      <c r="BV14" s="43">
        <v>7.6241595662694413E-14</v>
      </c>
      <c r="BW14" s="43">
        <v>1.0594141903120593E-14</v>
      </c>
      <c r="BX14" s="43">
        <v>1.0594141903120593E-14</v>
      </c>
      <c r="BY14" s="43">
        <v>0</v>
      </c>
      <c r="BZ14" s="43">
        <v>0</v>
      </c>
      <c r="CA14" s="43">
        <v>26.431001096401722</v>
      </c>
      <c r="CB14" s="43">
        <v>90.500914825416046</v>
      </c>
      <c r="CC14" s="43">
        <v>90.500914825416046</v>
      </c>
      <c r="CD14" s="43">
        <v>168</v>
      </c>
      <c r="CE14" s="43">
        <v>0</v>
      </c>
      <c r="CF14" s="43">
        <v>1.7291511772141468</v>
      </c>
      <c r="CG14" s="43">
        <v>65.799064877067138</v>
      </c>
      <c r="CH14" s="43">
        <v>65.799064877067138</v>
      </c>
      <c r="CI14" s="43">
        <v>158</v>
      </c>
      <c r="CJ14" s="43">
        <v>0</v>
      </c>
      <c r="CK14" s="43">
        <v>3.6245652361172748E-7</v>
      </c>
      <c r="CL14" s="43">
        <v>59.825871636536576</v>
      </c>
      <c r="CM14" s="43">
        <v>59.825871636536576</v>
      </c>
      <c r="CN14" s="43">
        <v>148</v>
      </c>
      <c r="CO14" s="43">
        <v>0</v>
      </c>
      <c r="CP14" s="43">
        <v>4.1760060761401017E-9</v>
      </c>
      <c r="CQ14" s="43">
        <v>3.7053105660991821</v>
      </c>
      <c r="CR14" s="43">
        <v>3.7053105660991821</v>
      </c>
      <c r="CS14" s="7">
        <v>5</v>
      </c>
      <c r="CT14" s="43">
        <v>0</v>
      </c>
      <c r="CU14" s="43">
        <v>1.7763568394002505E-14</v>
      </c>
      <c r="CV14" s="43">
        <v>1.7763568394002505E-15</v>
      </c>
      <c r="CW14" s="43">
        <v>1.7763568394002505E-15</v>
      </c>
      <c r="CX14" s="43">
        <v>0</v>
      </c>
      <c r="CY14" s="43">
        <v>0</v>
      </c>
      <c r="CZ14" s="43">
        <v>-64.46655875226017</v>
      </c>
      <c r="DA14" s="43">
        <v>-26.129506575643006</v>
      </c>
      <c r="DB14" s="43">
        <v>-26.129506575643006</v>
      </c>
      <c r="DC14" s="43">
        <v>256.60000000000002</v>
      </c>
      <c r="DD14" s="43">
        <v>-66.16</v>
      </c>
      <c r="DE14" s="43">
        <v>-68.867189159697375</v>
      </c>
      <c r="DF14" s="43">
        <v>-30.412158690865169</v>
      </c>
      <c r="DG14" s="43">
        <v>-30.412158690865169</v>
      </c>
      <c r="DH14" s="7">
        <v>230</v>
      </c>
      <c r="DI14" s="43">
        <v>-468.00299999999999</v>
      </c>
      <c r="DJ14" s="43">
        <v>-164.73278663439226</v>
      </c>
      <c r="DK14" s="43">
        <v>-119.21739395791303</v>
      </c>
      <c r="DL14" s="43">
        <v>-119.21739395791303</v>
      </c>
      <c r="DM14" s="43">
        <v>172.4</v>
      </c>
      <c r="DN14" s="43">
        <v>-551.303</v>
      </c>
      <c r="DO14" s="43">
        <v>-210.71715931521112</v>
      </c>
      <c r="DP14" s="43">
        <v>-213.87773264628476</v>
      </c>
      <c r="DQ14" s="43">
        <v>-213.87773264628476</v>
      </c>
      <c r="DR14" s="43">
        <v>18.100000000000001</v>
      </c>
      <c r="DS14" s="43">
        <v>-267.84500000000003</v>
      </c>
      <c r="DT14" s="43">
        <v>5.8175363787865899E-14</v>
      </c>
      <c r="DU14" s="43">
        <v>1.0567971876171871E-14</v>
      </c>
      <c r="DV14" s="43">
        <v>1.0567971876171871E-14</v>
      </c>
      <c r="DW14" s="43">
        <v>0</v>
      </c>
      <c r="DX14" s="43">
        <v>0</v>
      </c>
      <c r="DY14" s="43">
        <v>181.64499999413425</v>
      </c>
      <c r="DZ14" s="43">
        <v>181.64499999914096</v>
      </c>
      <c r="EA14" s="43">
        <v>181.64499999914096</v>
      </c>
      <c r="EB14" s="43">
        <v>181.64500000000001</v>
      </c>
      <c r="EC14" s="43">
        <v>-10.1</v>
      </c>
      <c r="ED14" s="43">
        <v>31.734771799552917</v>
      </c>
      <c r="EE14" s="43">
        <v>34.895345125622057</v>
      </c>
      <c r="EF14" s="43">
        <v>34.895345125622057</v>
      </c>
      <c r="EG14" s="7">
        <v>92</v>
      </c>
      <c r="EH14" s="7">
        <v>0</v>
      </c>
      <c r="EI14" s="43">
        <v>40.869034509475767</v>
      </c>
      <c r="EJ14" s="43">
        <v>58.482570262580062</v>
      </c>
      <c r="EK14" s="43">
        <v>58.482570262580062</v>
      </c>
      <c r="EL14" s="43">
        <v>78</v>
      </c>
      <c r="EM14" s="43">
        <v>0</v>
      </c>
      <c r="EN14" s="43">
        <v>50.707588467015142</v>
      </c>
      <c r="EO14" s="43">
        <v>46.477670855530164</v>
      </c>
      <c r="EP14" s="43">
        <v>46.477670855530164</v>
      </c>
      <c r="EQ14" s="7">
        <v>70.900000000000006</v>
      </c>
      <c r="ER14" s="7">
        <v>0</v>
      </c>
      <c r="ES14" s="43">
        <v>7.8309975294758232</v>
      </c>
      <c r="ET14" s="43">
        <v>7.8309975327422947</v>
      </c>
      <c r="EU14" s="43">
        <v>7.8309975327422947</v>
      </c>
      <c r="EV14" s="43">
        <v>18.196999999999999</v>
      </c>
      <c r="EW14" s="7">
        <v>0</v>
      </c>
      <c r="EX14" s="43">
        <v>0.8245547367886128</v>
      </c>
      <c r="EY14" s="43">
        <v>0.8245547399240255</v>
      </c>
      <c r="EZ14" s="43">
        <v>0.8245547399240255</v>
      </c>
      <c r="FA14" s="43">
        <v>0.70799999999999996</v>
      </c>
      <c r="FB14" s="43">
        <v>0</v>
      </c>
      <c r="FC14" s="43">
        <v>4.8046429104323119E-14</v>
      </c>
      <c r="FD14" s="43">
        <v>1.0494495072834827E-14</v>
      </c>
      <c r="FE14" s="43">
        <v>1.0494495072834827E-14</v>
      </c>
      <c r="FF14" s="43">
        <v>13.943</v>
      </c>
      <c r="FG14" s="43">
        <v>0</v>
      </c>
      <c r="FH14" s="43">
        <v>6.2207002768857382</v>
      </c>
      <c r="FI14" s="43">
        <v>6.2207002768903186</v>
      </c>
      <c r="FJ14" s="43">
        <v>6.2207002768903186</v>
      </c>
      <c r="FK14" s="43">
        <v>16.161000000000001</v>
      </c>
      <c r="FL14" s="43">
        <v>0</v>
      </c>
      <c r="FM14" s="43">
        <v>5.2456557621101503</v>
      </c>
      <c r="FN14" s="43">
        <v>5.2456557621126194</v>
      </c>
      <c r="FO14" s="43">
        <v>5.2456557621126194</v>
      </c>
      <c r="FP14" s="7">
        <v>11.836</v>
      </c>
      <c r="FQ14" s="7">
        <v>0</v>
      </c>
      <c r="FR14" s="43">
        <v>4.6369999999974194</v>
      </c>
      <c r="FS14" s="43">
        <v>4.6369999999998068</v>
      </c>
      <c r="FT14" s="43">
        <v>4.6369999999998068</v>
      </c>
      <c r="FU14" s="43">
        <v>4.6369999999999996</v>
      </c>
      <c r="FV14" s="43">
        <v>0</v>
      </c>
      <c r="FW14" s="43">
        <v>7.8985171189516062E-14</v>
      </c>
      <c r="FX14" s="43">
        <v>1.061826526149473E-14</v>
      </c>
      <c r="FY14" s="43">
        <v>1.061826526149473E-14</v>
      </c>
      <c r="FZ14" s="43">
        <v>0</v>
      </c>
      <c r="GA14" s="43">
        <v>0</v>
      </c>
      <c r="GB14" s="43">
        <v>1.1368683772161603E-13</v>
      </c>
      <c r="GC14" s="43">
        <v>0</v>
      </c>
      <c r="GD14" s="43">
        <v>0</v>
      </c>
      <c r="GE14" s="43">
        <v>8.7756167226729566E-14</v>
      </c>
      <c r="GF14" s="43">
        <v>1.6660963437598119E-14</v>
      </c>
      <c r="GG14" s="43">
        <v>1.6660963437598119E-14</v>
      </c>
      <c r="GH14" s="43">
        <v>98.723801090900224</v>
      </c>
      <c r="GI14" s="43">
        <v>50.1097081615696</v>
      </c>
      <c r="GJ14" s="43">
        <v>50.1097081615696</v>
      </c>
      <c r="GK14" s="43">
        <v>98.723801090900423</v>
      </c>
      <c r="GL14" s="43">
        <v>50.109708161569614</v>
      </c>
      <c r="GM14" s="43">
        <v>50.109708161569614</v>
      </c>
    </row>
    <row r="15" spans="1:195">
      <c r="C15" s="52">
        <v>45962</v>
      </c>
      <c r="D15" s="43">
        <v>169.56293063610531</v>
      </c>
      <c r="E15" s="43">
        <v>143.79636212169885</v>
      </c>
      <c r="F15" s="43">
        <v>143.79636212169885</v>
      </c>
      <c r="G15" s="43">
        <v>260</v>
      </c>
      <c r="H15" s="43">
        <v>-109.5</v>
      </c>
      <c r="I15" s="43">
        <v>51.228987833421343</v>
      </c>
      <c r="J15" s="43">
        <v>54.665959639055501</v>
      </c>
      <c r="K15" s="43">
        <v>54.665959639055501</v>
      </c>
      <c r="L15" s="43">
        <v>203</v>
      </c>
      <c r="M15" s="43">
        <v>-130</v>
      </c>
      <c r="N15" s="43">
        <v>20.394089252511719</v>
      </c>
      <c r="O15" s="43">
        <v>-6.4803467432896866</v>
      </c>
      <c r="P15" s="43">
        <v>-6.4803467432896866</v>
      </c>
      <c r="Q15" s="43">
        <v>143</v>
      </c>
      <c r="R15" s="43">
        <v>-206</v>
      </c>
      <c r="S15" s="43">
        <v>94.174115247654356</v>
      </c>
      <c r="T15" s="43">
        <v>197.53391729043543</v>
      </c>
      <c r="U15" s="43">
        <v>197.53391729043543</v>
      </c>
      <c r="V15" s="43">
        <v>270.89999999999998</v>
      </c>
      <c r="W15" s="43">
        <v>-70.900000000000006</v>
      </c>
      <c r="X15" s="43">
        <v>269.52067557315922</v>
      </c>
      <c r="Y15" s="43">
        <v>369.28914166326047</v>
      </c>
      <c r="Z15" s="43">
        <v>369.28914166326047</v>
      </c>
      <c r="AA15" s="43">
        <v>470</v>
      </c>
      <c r="AB15" s="43">
        <v>-2.5</v>
      </c>
      <c r="AC15" s="43">
        <v>277.47821563692639</v>
      </c>
      <c r="AD15" s="43">
        <v>377.24668172706072</v>
      </c>
      <c r="AE15" s="43">
        <v>377.24668172706072</v>
      </c>
      <c r="AF15" s="43">
        <v>470</v>
      </c>
      <c r="AG15" s="43">
        <v>0</v>
      </c>
      <c r="AH15" s="43">
        <v>154.77243738539639</v>
      </c>
      <c r="AI15" s="43">
        <v>154.77243738542231</v>
      </c>
      <c r="AJ15" s="43">
        <v>154.77243738542231</v>
      </c>
      <c r="AK15" s="7">
        <v>223.5</v>
      </c>
      <c r="AL15" s="7">
        <v>-210.71199999999999</v>
      </c>
      <c r="AM15" s="43">
        <v>146.59678924650223</v>
      </c>
      <c r="AN15" s="43">
        <v>146.59678924651917</v>
      </c>
      <c r="AO15" s="43">
        <v>146.59678924651917</v>
      </c>
      <c r="AP15" s="7">
        <v>215</v>
      </c>
      <c r="AQ15" s="7">
        <v>0</v>
      </c>
      <c r="AR15" s="43">
        <v>35.613482975673449</v>
      </c>
      <c r="AS15" s="43">
        <v>113.5197644282761</v>
      </c>
      <c r="AT15" s="43">
        <v>113.5197644282761</v>
      </c>
      <c r="AU15" s="43">
        <v>192</v>
      </c>
      <c r="AV15" s="43">
        <v>0</v>
      </c>
      <c r="AW15" s="43">
        <v>4.4239801630016116</v>
      </c>
      <c r="AX15" s="43">
        <v>15.928037061305726</v>
      </c>
      <c r="AY15" s="43">
        <v>15.928037061305726</v>
      </c>
      <c r="AZ15" s="43">
        <v>20</v>
      </c>
      <c r="BA15" s="7">
        <v>-6.9530000000000003</v>
      </c>
      <c r="BB15" s="43">
        <v>-5.0390802641686605E-12</v>
      </c>
      <c r="BC15" s="43">
        <v>10.759643309887485</v>
      </c>
      <c r="BD15" s="43">
        <v>10.759643309887485</v>
      </c>
      <c r="BE15" s="43">
        <v>11.100000000000001</v>
      </c>
      <c r="BF15" s="43">
        <v>-1.91</v>
      </c>
      <c r="BG15" s="43">
        <v>4.5292658512607886E-12</v>
      </c>
      <c r="BH15" s="43">
        <v>0.45123851806864534</v>
      </c>
      <c r="BI15" s="43">
        <v>0.45123851806864534</v>
      </c>
      <c r="BJ15" s="7">
        <v>2.7650000000000001</v>
      </c>
      <c r="BK15" s="7">
        <v>0</v>
      </c>
      <c r="BL15" s="43">
        <v>2.2261303911363939E-11</v>
      </c>
      <c r="BM15" s="43">
        <v>2.6741987940969274</v>
      </c>
      <c r="BN15" s="43">
        <v>2.6741987940969274</v>
      </c>
      <c r="BO15" s="43">
        <v>10.738</v>
      </c>
      <c r="BP15" s="43">
        <v>0</v>
      </c>
      <c r="BQ15" s="43">
        <v>6.8975696932721001E-12</v>
      </c>
      <c r="BR15" s="43">
        <v>1.0950961969634159</v>
      </c>
      <c r="BS15" s="43">
        <v>1.0950961969634159</v>
      </c>
      <c r="BT15" s="7">
        <v>1.1000000000000001</v>
      </c>
      <c r="BU15" s="43">
        <v>0</v>
      </c>
      <c r="BV15" s="43">
        <v>7.1966502475801398E-17</v>
      </c>
      <c r="BW15" s="43">
        <v>1.9680218585524241E-14</v>
      </c>
      <c r="BX15" s="43">
        <v>1.9680218585524241E-14</v>
      </c>
      <c r="BY15" s="43">
        <v>0</v>
      </c>
      <c r="BZ15" s="43">
        <v>0</v>
      </c>
      <c r="CA15" s="43">
        <v>26.699151299417025</v>
      </c>
      <c r="CB15" s="43">
        <v>93.101375853705008</v>
      </c>
      <c r="CC15" s="43">
        <v>93.101375853705008</v>
      </c>
      <c r="CD15" s="43">
        <v>168</v>
      </c>
      <c r="CE15" s="43">
        <v>0</v>
      </c>
      <c r="CF15" s="43">
        <v>1.789750773679545</v>
      </c>
      <c r="CG15" s="43">
        <v>68.191975327940952</v>
      </c>
      <c r="CH15" s="43">
        <v>68.191975327940952</v>
      </c>
      <c r="CI15" s="43">
        <v>158</v>
      </c>
      <c r="CJ15" s="43">
        <v>0</v>
      </c>
      <c r="CK15" s="43">
        <v>6.6611949535489532E-10</v>
      </c>
      <c r="CL15" s="43">
        <v>62.093489178597288</v>
      </c>
      <c r="CM15" s="43">
        <v>62.093489178597288</v>
      </c>
      <c r="CN15" s="43">
        <v>148</v>
      </c>
      <c r="CO15" s="43">
        <v>0</v>
      </c>
      <c r="CP15" s="43">
        <v>3.969633508952833E-12</v>
      </c>
      <c r="CQ15" s="43">
        <v>3.839441829712765</v>
      </c>
      <c r="CR15" s="43">
        <v>3.839441829712765</v>
      </c>
      <c r="CS15" s="7">
        <v>5</v>
      </c>
      <c r="CT15" s="43">
        <v>0</v>
      </c>
      <c r="CU15" s="43">
        <v>1.6839862837514374E-12</v>
      </c>
      <c r="CV15" s="43">
        <v>-1.2434497875801753E-14</v>
      </c>
      <c r="CW15" s="43">
        <v>-1.2434497875801753E-14</v>
      </c>
      <c r="CX15" s="43">
        <v>0</v>
      </c>
      <c r="CY15" s="43">
        <v>0</v>
      </c>
      <c r="CZ15" s="43">
        <v>-64.403136582481125</v>
      </c>
      <c r="DA15" s="43">
        <v>-42.838212479191824</v>
      </c>
      <c r="DB15" s="43">
        <v>-42.838212479191824</v>
      </c>
      <c r="DC15" s="43">
        <v>256.60000000000002</v>
      </c>
      <c r="DD15" s="43">
        <v>-66.16</v>
      </c>
      <c r="DE15" s="43">
        <v>-68.964078721616488</v>
      </c>
      <c r="DF15" s="43">
        <v>-47.329678245074547</v>
      </c>
      <c r="DG15" s="43">
        <v>-47.329678245074547</v>
      </c>
      <c r="DH15" s="7">
        <v>230</v>
      </c>
      <c r="DI15" s="43">
        <v>-468.00299999999999</v>
      </c>
      <c r="DJ15" s="43">
        <v>-184.54097833903</v>
      </c>
      <c r="DK15" s="43">
        <v>-155.49860921646626</v>
      </c>
      <c r="DL15" s="43">
        <v>-155.49860921646626</v>
      </c>
      <c r="DM15" s="43">
        <v>172.4</v>
      </c>
      <c r="DN15" s="43">
        <v>-551.303</v>
      </c>
      <c r="DO15" s="43">
        <v>-210.34324207710125</v>
      </c>
      <c r="DP15" s="43">
        <v>-213.45647647453688</v>
      </c>
      <c r="DQ15" s="43">
        <v>-213.45647647453688</v>
      </c>
      <c r="DR15" s="43">
        <v>18.100000000000001</v>
      </c>
      <c r="DS15" s="43">
        <v>-267.84500000000003</v>
      </c>
      <c r="DT15" s="43">
        <v>9.5261793932809607E-17</v>
      </c>
      <c r="DU15" s="43">
        <v>1.8766292794831172E-14</v>
      </c>
      <c r="DV15" s="43">
        <v>1.8766292794831172E-14</v>
      </c>
      <c r="DW15" s="43">
        <v>0</v>
      </c>
      <c r="DX15" s="43">
        <v>0</v>
      </c>
      <c r="DY15" s="43">
        <v>181.64499999999305</v>
      </c>
      <c r="DZ15" s="43">
        <v>181.6449999998745</v>
      </c>
      <c r="EA15" s="43">
        <v>181.6449999998745</v>
      </c>
      <c r="EB15" s="43">
        <v>181.64500000000001</v>
      </c>
      <c r="EC15" s="43">
        <v>-10.1</v>
      </c>
      <c r="ED15" s="43">
        <v>31.459681368648432</v>
      </c>
      <c r="EE15" s="43">
        <v>34.572915766222003</v>
      </c>
      <c r="EF15" s="43">
        <v>34.572915766222003</v>
      </c>
      <c r="EG15" s="7">
        <v>92</v>
      </c>
      <c r="EH15" s="7">
        <v>0</v>
      </c>
      <c r="EI15" s="43">
        <v>30.63546017819872</v>
      </c>
      <c r="EJ15" s="43">
        <v>60.952827618483091</v>
      </c>
      <c r="EK15" s="43">
        <v>60.952827618483091</v>
      </c>
      <c r="EL15" s="43">
        <v>78</v>
      </c>
      <c r="EM15" s="43">
        <v>0</v>
      </c>
      <c r="EN15" s="43">
        <v>51.226926412175274</v>
      </c>
      <c r="EO15" s="43">
        <v>47.369022176999849</v>
      </c>
      <c r="EP15" s="43">
        <v>47.369022176999849</v>
      </c>
      <c r="EQ15" s="7">
        <v>70.900000000000006</v>
      </c>
      <c r="ER15" s="7">
        <v>0</v>
      </c>
      <c r="ES15" s="43">
        <v>8.0928255985323112</v>
      </c>
      <c r="ET15" s="43">
        <v>8.0928255985348656</v>
      </c>
      <c r="EU15" s="43">
        <v>8.0928255985348656</v>
      </c>
      <c r="EV15" s="43">
        <v>18.196999999999999</v>
      </c>
      <c r="EW15" s="7">
        <v>0</v>
      </c>
      <c r="EX15" s="43">
        <v>0.84766776226797214</v>
      </c>
      <c r="EY15" s="43">
        <v>0.8476677622712262</v>
      </c>
      <c r="EZ15" s="43">
        <v>0.8476677622712262</v>
      </c>
      <c r="FA15" s="43">
        <v>0.70799999999999996</v>
      </c>
      <c r="FB15" s="43">
        <v>0</v>
      </c>
      <c r="FC15" s="43">
        <v>9.6235015882241005E-17</v>
      </c>
      <c r="FD15" s="43">
        <v>1.9381236008082398E-14</v>
      </c>
      <c r="FE15" s="43">
        <v>1.9381236008082398E-14</v>
      </c>
      <c r="FF15" s="43">
        <v>13.943</v>
      </c>
      <c r="FG15" s="43">
        <v>0</v>
      </c>
      <c r="FH15" s="43">
        <v>6.3024316056720355</v>
      </c>
      <c r="FI15" s="43">
        <v>6.3024316088174759</v>
      </c>
      <c r="FJ15" s="43">
        <v>6.3024316088174759</v>
      </c>
      <c r="FK15" s="43">
        <v>16.161000000000001</v>
      </c>
      <c r="FL15" s="43">
        <v>0</v>
      </c>
      <c r="FM15" s="43">
        <v>5.3180610149164558</v>
      </c>
      <c r="FN15" s="43">
        <v>5.3180610163087696</v>
      </c>
      <c r="FO15" s="43">
        <v>5.3180610163087696</v>
      </c>
      <c r="FP15" s="7">
        <v>11.836</v>
      </c>
      <c r="FQ15" s="7">
        <v>0</v>
      </c>
      <c r="FR15" s="43">
        <v>4.6369999999999916</v>
      </c>
      <c r="FS15" s="43">
        <v>4.6369999999999321</v>
      </c>
      <c r="FT15" s="43">
        <v>4.6369999999999321</v>
      </c>
      <c r="FU15" s="43">
        <v>4.6369999999999996</v>
      </c>
      <c r="FV15" s="43">
        <v>0</v>
      </c>
      <c r="FW15" s="43">
        <v>7.103754405290791E-17</v>
      </c>
      <c r="FX15" s="43">
        <v>2.3394690866203066E-14</v>
      </c>
      <c r="FY15" s="43">
        <v>2.3394690866203066E-14</v>
      </c>
      <c r="FZ15" s="43">
        <v>0</v>
      </c>
      <c r="GA15" s="43">
        <v>0</v>
      </c>
      <c r="GB15" s="43">
        <v>1.2505552149377763E-12</v>
      </c>
      <c r="GC15" s="43">
        <v>-3.9904080040287226E-11</v>
      </c>
      <c r="GD15" s="43">
        <v>-3.9904080040287226E-11</v>
      </c>
      <c r="GE15" s="43">
        <v>1.6841092797312792E-12</v>
      </c>
      <c r="GF15" s="43">
        <v>1.205056318553649E-14</v>
      </c>
      <c r="GG15" s="43">
        <v>1.205056318553649E-14</v>
      </c>
      <c r="GH15" s="43">
        <v>120.75871816230097</v>
      </c>
      <c r="GI15" s="43">
        <v>88.637682887191232</v>
      </c>
      <c r="GJ15" s="43">
        <v>88.637682887191232</v>
      </c>
      <c r="GK15" s="43">
        <v>120.75871816230391</v>
      </c>
      <c r="GL15" s="43">
        <v>88.637682887151342</v>
      </c>
      <c r="GM15" s="43">
        <v>88.637682887151342</v>
      </c>
    </row>
    <row r="16" spans="1:195">
      <c r="C16" s="52">
        <v>45992</v>
      </c>
      <c r="D16" s="43">
        <v>168.87044091958256</v>
      </c>
      <c r="E16" s="43">
        <v>131.68518795315731</v>
      </c>
      <c r="F16" s="43">
        <v>131.68518795315731</v>
      </c>
      <c r="G16" s="43">
        <v>260</v>
      </c>
      <c r="H16" s="43">
        <v>-109.5</v>
      </c>
      <c r="I16" s="43">
        <v>49.691981939733722</v>
      </c>
      <c r="J16" s="43">
        <v>42.361200291758394</v>
      </c>
      <c r="K16" s="43">
        <v>42.361200291758394</v>
      </c>
      <c r="L16" s="43">
        <v>203</v>
      </c>
      <c r="M16" s="43">
        <v>-130</v>
      </c>
      <c r="N16" s="43">
        <v>9.9759209223106211</v>
      </c>
      <c r="O16" s="43">
        <v>-15.272262536132928</v>
      </c>
      <c r="P16" s="43">
        <v>-15.272262536132928</v>
      </c>
      <c r="Q16" s="43">
        <v>143</v>
      </c>
      <c r="R16" s="43">
        <v>-206</v>
      </c>
      <c r="S16" s="43">
        <v>105.36841033440709</v>
      </c>
      <c r="T16" s="43">
        <v>205.70121041878292</v>
      </c>
      <c r="U16" s="43">
        <v>205.70121041878292</v>
      </c>
      <c r="V16" s="43">
        <v>270.89999999999998</v>
      </c>
      <c r="W16" s="43">
        <v>-70.900000000000006</v>
      </c>
      <c r="X16" s="43">
        <v>268.29271009526997</v>
      </c>
      <c r="Y16" s="43">
        <v>364.80932267093215</v>
      </c>
      <c r="Z16" s="43">
        <v>364.80932267093215</v>
      </c>
      <c r="AA16" s="43">
        <v>470</v>
      </c>
      <c r="AB16" s="43">
        <v>-2.5</v>
      </c>
      <c r="AC16" s="43">
        <v>275.93842409108674</v>
      </c>
      <c r="AD16" s="43">
        <v>372.45503666680361</v>
      </c>
      <c r="AE16" s="43">
        <v>372.45503666680361</v>
      </c>
      <c r="AF16" s="43">
        <v>470</v>
      </c>
      <c r="AG16" s="43">
        <v>0</v>
      </c>
      <c r="AH16" s="43">
        <v>143.86713974858935</v>
      </c>
      <c r="AI16" s="43">
        <v>143.86713974983067</v>
      </c>
      <c r="AJ16" s="43">
        <v>143.86713974983067</v>
      </c>
      <c r="AK16" s="7">
        <v>223.5</v>
      </c>
      <c r="AL16" s="7">
        <v>-210.71199999999999</v>
      </c>
      <c r="AM16" s="43">
        <v>136.31271666071922</v>
      </c>
      <c r="AN16" s="43">
        <v>136.31271666164054</v>
      </c>
      <c r="AO16" s="43">
        <v>136.31271666164054</v>
      </c>
      <c r="AP16" s="7">
        <v>215</v>
      </c>
      <c r="AQ16" s="7">
        <v>0</v>
      </c>
      <c r="AR16" s="43">
        <v>34.721593529008459</v>
      </c>
      <c r="AS16" s="43">
        <v>110.22175262308879</v>
      </c>
      <c r="AT16" s="43">
        <v>110.22175262308879</v>
      </c>
      <c r="AU16" s="43">
        <v>192</v>
      </c>
      <c r="AV16" s="43">
        <v>0</v>
      </c>
      <c r="AW16" s="43">
        <v>4.3957879793570109</v>
      </c>
      <c r="AX16" s="43">
        <v>16.151059746366929</v>
      </c>
      <c r="AY16" s="43">
        <v>16.151059746366929</v>
      </c>
      <c r="AZ16" s="43">
        <v>20</v>
      </c>
      <c r="BA16" s="7">
        <v>-6.9530000000000003</v>
      </c>
      <c r="BB16" s="43">
        <v>1.9594421640789506E-9</v>
      </c>
      <c r="BC16" s="43">
        <v>10.824453116902804</v>
      </c>
      <c r="BD16" s="43">
        <v>10.824453116902804</v>
      </c>
      <c r="BE16" s="43">
        <v>11.100000000000001</v>
      </c>
      <c r="BF16" s="43">
        <v>-1.91</v>
      </c>
      <c r="BG16" s="43">
        <v>3.8683767300540239E-10</v>
      </c>
      <c r="BH16" s="43">
        <v>0.43880050586964225</v>
      </c>
      <c r="BI16" s="43">
        <v>0.43880050586964225</v>
      </c>
      <c r="BJ16" s="7">
        <v>2.7650000000000001</v>
      </c>
      <c r="BK16" s="7">
        <v>0</v>
      </c>
      <c r="BL16" s="43">
        <v>1.8512853472429924E-9</v>
      </c>
      <c r="BM16" s="43">
        <v>2.7445105209062426</v>
      </c>
      <c r="BN16" s="43">
        <v>2.7445105209062426</v>
      </c>
      <c r="BO16" s="43">
        <v>10.738</v>
      </c>
      <c r="BP16" s="43">
        <v>0</v>
      </c>
      <c r="BQ16" s="43">
        <v>6.8088244905012305E-10</v>
      </c>
      <c r="BR16" s="43">
        <v>1.0726287556520275</v>
      </c>
      <c r="BS16" s="43">
        <v>1.0726287556520275</v>
      </c>
      <c r="BT16" s="7">
        <v>1.1000000000000001</v>
      </c>
      <c r="BU16" s="43">
        <v>0</v>
      </c>
      <c r="BV16" s="43">
        <v>3.3252495191875682E-15</v>
      </c>
      <c r="BW16" s="43">
        <v>7.3418060295210557E-16</v>
      </c>
      <c r="BX16" s="43">
        <v>7.3418060295210557E-16</v>
      </c>
      <c r="BY16" s="43">
        <v>0</v>
      </c>
      <c r="BZ16" s="43">
        <v>0</v>
      </c>
      <c r="CA16" s="43">
        <v>25.580308464047359</v>
      </c>
      <c r="CB16" s="43">
        <v>89.325195790300612</v>
      </c>
      <c r="CC16" s="43">
        <v>89.325195790300612</v>
      </c>
      <c r="CD16" s="43">
        <v>168</v>
      </c>
      <c r="CE16" s="43">
        <v>0</v>
      </c>
      <c r="CF16" s="43">
        <v>1.7311386258386614</v>
      </c>
      <c r="CG16" s="43">
        <v>65.476025950545164</v>
      </c>
      <c r="CH16" s="43">
        <v>65.476025950545164</v>
      </c>
      <c r="CI16" s="43">
        <v>158</v>
      </c>
      <c r="CJ16" s="43">
        <v>0</v>
      </c>
      <c r="CK16" s="43">
        <v>4.2907558710857724E-8</v>
      </c>
      <c r="CL16" s="43">
        <v>59.455661970986441</v>
      </c>
      <c r="CM16" s="43">
        <v>59.455661970986441</v>
      </c>
      <c r="CN16" s="43">
        <v>148</v>
      </c>
      <c r="CO16" s="43">
        <v>0</v>
      </c>
      <c r="CP16" s="43">
        <v>2.8719060854198886E-10</v>
      </c>
      <c r="CQ16" s="43">
        <v>3.7014232818724797</v>
      </c>
      <c r="CR16" s="43">
        <v>3.7014232818724797</v>
      </c>
      <c r="CS16" s="7">
        <v>5</v>
      </c>
      <c r="CT16" s="43">
        <v>0</v>
      </c>
      <c r="CU16" s="43">
        <v>1.7763568394002505E-15</v>
      </c>
      <c r="CV16" s="43">
        <v>0</v>
      </c>
      <c r="CW16" s="43">
        <v>0</v>
      </c>
      <c r="CX16" s="43">
        <v>0</v>
      </c>
      <c r="CY16" s="43">
        <v>0</v>
      </c>
      <c r="CZ16" s="43">
        <v>-64.469924445961809</v>
      </c>
      <c r="DA16" s="43">
        <v>-30.979299814702728</v>
      </c>
      <c r="DB16" s="43">
        <v>-30.979299814702728</v>
      </c>
      <c r="DC16" s="43">
        <v>256.60000000000002</v>
      </c>
      <c r="DD16" s="43">
        <v>-66.16</v>
      </c>
      <c r="DE16" s="43">
        <v>-68.91982574060205</v>
      </c>
      <c r="DF16" s="43">
        <v>-35.327424937201556</v>
      </c>
      <c r="DG16" s="43">
        <v>-35.327424937201556</v>
      </c>
      <c r="DH16" s="7">
        <v>230</v>
      </c>
      <c r="DI16" s="43">
        <v>-468.00299999999999</v>
      </c>
      <c r="DJ16" s="43">
        <v>-184.62220936861155</v>
      </c>
      <c r="DK16" s="43">
        <v>-143.30856094337889</v>
      </c>
      <c r="DL16" s="43">
        <v>-143.30856094337889</v>
      </c>
      <c r="DM16" s="43">
        <v>172.4</v>
      </c>
      <c r="DN16" s="43">
        <v>-551.303</v>
      </c>
      <c r="DO16" s="43">
        <v>-210.44956147880725</v>
      </c>
      <c r="DP16" s="43">
        <v>-213.50943713197719</v>
      </c>
      <c r="DQ16" s="43">
        <v>-213.50943713197719</v>
      </c>
      <c r="DR16" s="43">
        <v>18.100000000000001</v>
      </c>
      <c r="DS16" s="43">
        <v>-267.84500000000003</v>
      </c>
      <c r="DT16" s="43">
        <v>4.074636117714708E-15</v>
      </c>
      <c r="DU16" s="43">
        <v>6.992984812462484E-16</v>
      </c>
      <c r="DV16" s="43">
        <v>6.992984812462484E-16</v>
      </c>
      <c r="DW16" s="43">
        <v>0</v>
      </c>
      <c r="DX16" s="43">
        <v>0</v>
      </c>
      <c r="DY16" s="43">
        <v>181.6449999997466</v>
      </c>
      <c r="DZ16" s="43">
        <v>181.64499999996045</v>
      </c>
      <c r="EA16" s="43">
        <v>181.64499999996045</v>
      </c>
      <c r="EB16" s="43">
        <v>181.64500000000001</v>
      </c>
      <c r="EC16" s="43">
        <v>-10.1</v>
      </c>
      <c r="ED16" s="43">
        <v>31.4568747373389</v>
      </c>
      <c r="EE16" s="43">
        <v>34.516750390295059</v>
      </c>
      <c r="EF16" s="43">
        <v>34.516750390295059</v>
      </c>
      <c r="EG16" s="7">
        <v>92</v>
      </c>
      <c r="EH16" s="7">
        <v>0</v>
      </c>
      <c r="EI16" s="43">
        <v>39.523311635049197</v>
      </c>
      <c r="EJ16" s="43">
        <v>57.449393334728207</v>
      </c>
      <c r="EK16" s="43">
        <v>57.449393334728207</v>
      </c>
      <c r="EL16" s="43">
        <v>78</v>
      </c>
      <c r="EM16" s="43">
        <v>0</v>
      </c>
      <c r="EN16" s="43">
        <v>49.715547852087596</v>
      </c>
      <c r="EO16" s="43">
        <v>46.23142353283221</v>
      </c>
      <c r="EP16" s="43">
        <v>46.23142353283221</v>
      </c>
      <c r="EQ16" s="7">
        <v>70.900000000000006</v>
      </c>
      <c r="ER16" s="7">
        <v>0</v>
      </c>
      <c r="ES16" s="43">
        <v>7.4001309448040793</v>
      </c>
      <c r="ET16" s="43">
        <v>7.4001309449526929</v>
      </c>
      <c r="EU16" s="43">
        <v>7.4001309449526929</v>
      </c>
      <c r="EV16" s="43">
        <v>18.196999999999999</v>
      </c>
      <c r="EW16" s="7">
        <v>0</v>
      </c>
      <c r="EX16" s="43">
        <v>0.79632665236747779</v>
      </c>
      <c r="EY16" s="43">
        <v>0.79632665265910374</v>
      </c>
      <c r="EZ16" s="43">
        <v>0.79632665265910374</v>
      </c>
      <c r="FA16" s="43">
        <v>0.70799999999999996</v>
      </c>
      <c r="FB16" s="43">
        <v>0</v>
      </c>
      <c r="FC16" s="43">
        <v>4.7430130710112589E-15</v>
      </c>
      <c r="FD16" s="43">
        <v>7.1529512619738958E-16</v>
      </c>
      <c r="FE16" s="43">
        <v>7.1529512619738958E-16</v>
      </c>
      <c r="FF16" s="43">
        <v>13.943</v>
      </c>
      <c r="FG16" s="43">
        <v>0</v>
      </c>
      <c r="FH16" s="43">
        <v>5.8216939733919864</v>
      </c>
      <c r="FI16" s="43">
        <v>5.821693973392386</v>
      </c>
      <c r="FJ16" s="43">
        <v>5.821693973392386</v>
      </c>
      <c r="FK16" s="43">
        <v>16.161000000000001</v>
      </c>
      <c r="FL16" s="43">
        <v>0</v>
      </c>
      <c r="FM16" s="43">
        <v>4.9063768339396132</v>
      </c>
      <c r="FN16" s="43">
        <v>4.906376833939845</v>
      </c>
      <c r="FO16" s="43">
        <v>4.906376833939845</v>
      </c>
      <c r="FP16" s="7">
        <v>11.836</v>
      </c>
      <c r="FQ16" s="7">
        <v>0</v>
      </c>
      <c r="FR16" s="43">
        <v>4.6369999999998761</v>
      </c>
      <c r="FS16" s="43">
        <v>4.6369999999999925</v>
      </c>
      <c r="FT16" s="43">
        <v>4.6369999999999925</v>
      </c>
      <c r="FU16" s="43">
        <v>4.6369999999999996</v>
      </c>
      <c r="FV16" s="43">
        <v>0</v>
      </c>
      <c r="FW16" s="43">
        <v>3.2850508037720669E-15</v>
      </c>
      <c r="FX16" s="43">
        <v>8.0078855889135737E-16</v>
      </c>
      <c r="FY16" s="43">
        <v>8.0078855889135737E-16</v>
      </c>
      <c r="FZ16" s="43">
        <v>0</v>
      </c>
      <c r="GA16" s="43">
        <v>0</v>
      </c>
      <c r="GB16" s="43">
        <v>0</v>
      </c>
      <c r="GC16" s="43">
        <v>0</v>
      </c>
      <c r="GD16" s="43">
        <v>0</v>
      </c>
      <c r="GE16" s="43">
        <v>7.0224921166585026E-15</v>
      </c>
      <c r="GF16" s="43">
        <v>6.9241374970466059E-16</v>
      </c>
      <c r="GG16" s="43">
        <v>6.9241374970466059E-16</v>
      </c>
      <c r="GH16" s="43">
        <v>114.81030267973796</v>
      </c>
      <c r="GI16" s="43">
        <v>70.485531809050684</v>
      </c>
      <c r="GJ16" s="43">
        <v>70.485531809050684</v>
      </c>
      <c r="GK16" s="43">
        <v>114.81030267973796</v>
      </c>
      <c r="GL16" s="43">
        <v>70.485531809050684</v>
      </c>
      <c r="GM16" s="43">
        <v>70.485531809050684</v>
      </c>
    </row>
    <row r="17" spans="3:195">
      <c r="C17" s="52">
        <v>46023</v>
      </c>
      <c r="D17" s="43">
        <v>168.40717059268354</v>
      </c>
      <c r="E17" s="43">
        <v>112.15780562126372</v>
      </c>
      <c r="F17" s="43">
        <v>248.87193326990899</v>
      </c>
      <c r="G17" s="43">
        <v>260</v>
      </c>
      <c r="H17" s="43">
        <v>-109.5</v>
      </c>
      <c r="I17" s="43">
        <v>51.2712467924419</v>
      </c>
      <c r="J17" s="43">
        <v>27.540284935013432</v>
      </c>
      <c r="K17" s="43">
        <v>157.04066010842536</v>
      </c>
      <c r="L17" s="43">
        <v>203</v>
      </c>
      <c r="M17" s="43">
        <v>-130</v>
      </c>
      <c r="N17" s="43">
        <v>31.4191603934037</v>
      </c>
      <c r="O17" s="43">
        <v>-27.280737601930866</v>
      </c>
      <c r="P17" s="43">
        <v>98.651985884488852</v>
      </c>
      <c r="Q17" s="43">
        <v>143</v>
      </c>
      <c r="R17" s="43">
        <v>-206</v>
      </c>
      <c r="S17" s="43">
        <v>81.828282529277161</v>
      </c>
      <c r="T17" s="43">
        <v>210.21052384549174</v>
      </c>
      <c r="U17" s="43">
        <v>93.781618535916408</v>
      </c>
      <c r="V17" s="43">
        <v>270.89999999999998</v>
      </c>
      <c r="W17" s="43">
        <v>-70.900000000000006</v>
      </c>
      <c r="X17" s="43">
        <v>245.31264293487288</v>
      </c>
      <c r="Y17" s="43">
        <v>369.57814018991053</v>
      </c>
      <c r="Z17" s="43">
        <v>253.14923488041291</v>
      </c>
      <c r="AA17" s="43">
        <v>470</v>
      </c>
      <c r="AB17" s="43">
        <v>-2.5</v>
      </c>
      <c r="AC17" s="43">
        <v>253.05421148632092</v>
      </c>
      <c r="AD17" s="43">
        <v>377.31970874208969</v>
      </c>
      <c r="AE17" s="43">
        <v>260.89080343259207</v>
      </c>
      <c r="AF17" s="43">
        <v>470</v>
      </c>
      <c r="AG17" s="43">
        <v>0</v>
      </c>
      <c r="AH17" s="43">
        <v>143.86095584213908</v>
      </c>
      <c r="AI17" s="43">
        <v>143.86095585444164</v>
      </c>
      <c r="AJ17" s="43">
        <v>143.86095585444119</v>
      </c>
      <c r="AK17" s="7">
        <v>223.5</v>
      </c>
      <c r="AL17" s="7">
        <v>-210.71199999999999</v>
      </c>
      <c r="AM17" s="43">
        <v>136.10892151332206</v>
      </c>
      <c r="AN17" s="43">
        <v>136.10892152336453</v>
      </c>
      <c r="AO17" s="43">
        <v>136.10892152336402</v>
      </c>
      <c r="AP17" s="7">
        <v>215</v>
      </c>
      <c r="AQ17" s="7">
        <v>0</v>
      </c>
      <c r="AR17" s="43">
        <v>34.57797722124198</v>
      </c>
      <c r="AS17" s="43">
        <v>106.88077684873224</v>
      </c>
      <c r="AT17" s="43">
        <v>111.11316779780536</v>
      </c>
      <c r="AU17" s="43">
        <v>192</v>
      </c>
      <c r="AV17" s="43">
        <v>0</v>
      </c>
      <c r="AW17" s="43">
        <v>5.3112775258575278</v>
      </c>
      <c r="AX17" s="43">
        <v>16.30484007510022</v>
      </c>
      <c r="AY17" s="43">
        <v>16.950498345980407</v>
      </c>
      <c r="AZ17" s="43">
        <v>20</v>
      </c>
      <c r="BA17" s="7">
        <v>-6.9530000000000003</v>
      </c>
      <c r="BB17" s="43">
        <v>-8.499747350398934E-9</v>
      </c>
      <c r="BC17" s="43">
        <v>10.848948746579785</v>
      </c>
      <c r="BD17" s="43">
        <v>11.215988560413324</v>
      </c>
      <c r="BE17" s="43">
        <v>11.100000000000001</v>
      </c>
      <c r="BF17" s="43">
        <v>-1.91</v>
      </c>
      <c r="BG17" s="43">
        <v>1.2967396045837631E-9</v>
      </c>
      <c r="BH17" s="43">
        <v>0.43713137102496624</v>
      </c>
      <c r="BI17" s="43">
        <v>0.44852438044918186</v>
      </c>
      <c r="BJ17" s="7">
        <v>2.7650000000000001</v>
      </c>
      <c r="BK17" s="7">
        <v>0</v>
      </c>
      <c r="BL17" s="43">
        <v>1.2670156479543948E-8</v>
      </c>
      <c r="BM17" s="43">
        <v>2.7745059913000496</v>
      </c>
      <c r="BN17" s="43">
        <v>2.8683726125004325</v>
      </c>
      <c r="BO17" s="43">
        <v>10.738</v>
      </c>
      <c r="BP17" s="43">
        <v>0</v>
      </c>
      <c r="BQ17" s="43">
        <v>1.6988712174960937E-9</v>
      </c>
      <c r="BR17" s="43">
        <v>1.0629360835671784</v>
      </c>
      <c r="BS17" s="43">
        <v>1.0988971588105312</v>
      </c>
      <c r="BT17" s="7">
        <v>1.1000000000000001</v>
      </c>
      <c r="BU17" s="43">
        <v>0</v>
      </c>
      <c r="BV17" s="43">
        <v>4.3516475342332195E-14</v>
      </c>
      <c r="BW17" s="43">
        <v>1.5626038368036807E-16</v>
      </c>
      <c r="BX17" s="43">
        <v>1.358801228862964E-15</v>
      </c>
      <c r="BY17" s="43">
        <v>0</v>
      </c>
      <c r="BZ17" s="43">
        <v>0</v>
      </c>
      <c r="CA17" s="43">
        <v>24.986812167356877</v>
      </c>
      <c r="CB17" s="43">
        <v>86.296049241343439</v>
      </c>
      <c r="CC17" s="43">
        <v>89.713301889635972</v>
      </c>
      <c r="CD17" s="43">
        <v>168</v>
      </c>
      <c r="CE17" s="43">
        <v>0</v>
      </c>
      <c r="CF17" s="43">
        <v>1.6734917354137895</v>
      </c>
      <c r="CG17" s="43">
        <v>62.982728792471825</v>
      </c>
      <c r="CH17" s="43">
        <v>65.476793105336228</v>
      </c>
      <c r="CI17" s="43">
        <v>158</v>
      </c>
      <c r="CJ17" s="43">
        <v>0</v>
      </c>
      <c r="CK17" s="43">
        <v>6.1042346691991199E-8</v>
      </c>
      <c r="CL17" s="43">
        <v>57.204647345244837</v>
      </c>
      <c r="CM17" s="43">
        <v>59.469904380101276</v>
      </c>
      <c r="CN17" s="43">
        <v>148</v>
      </c>
      <c r="CO17" s="43">
        <v>0</v>
      </c>
      <c r="CP17" s="43">
        <v>3.060763877336071E-9</v>
      </c>
      <c r="CQ17" s="43">
        <v>3.5560096447268403</v>
      </c>
      <c r="CR17" s="43">
        <v>3.6968247050217307</v>
      </c>
      <c r="CS17" s="7">
        <v>5</v>
      </c>
      <c r="CT17" s="43">
        <v>0</v>
      </c>
      <c r="CU17" s="43">
        <v>8.8817841970012523E-15</v>
      </c>
      <c r="CV17" s="43">
        <v>0</v>
      </c>
      <c r="CW17" s="43">
        <v>1.7763568394002505E-15</v>
      </c>
      <c r="CX17" s="43">
        <v>0</v>
      </c>
      <c r="CY17" s="43">
        <v>0</v>
      </c>
      <c r="CZ17" s="43">
        <v>-64.494428419450543</v>
      </c>
      <c r="DA17" s="43">
        <v>-11.615346355274397</v>
      </c>
      <c r="DB17" s="43">
        <v>1.0244873785535731</v>
      </c>
      <c r="DC17" s="43">
        <v>256.60000000000002</v>
      </c>
      <c r="DD17" s="43">
        <v>-66.16</v>
      </c>
      <c r="DE17" s="43">
        <v>-68.822096030533203</v>
      </c>
      <c r="DF17" s="43">
        <v>-15.709873878210828</v>
      </c>
      <c r="DG17" s="43">
        <v>-2.9501139998974963</v>
      </c>
      <c r="DH17" s="7">
        <v>230</v>
      </c>
      <c r="DI17" s="43">
        <v>-468.00299999999999</v>
      </c>
      <c r="DJ17" s="43">
        <v>-188.81342599721523</v>
      </c>
      <c r="DK17" s="43">
        <v>-122.5948047245185</v>
      </c>
      <c r="DL17" s="43">
        <v>-109.18690756678279</v>
      </c>
      <c r="DM17" s="43">
        <v>172.4</v>
      </c>
      <c r="DN17" s="43">
        <v>-551.303</v>
      </c>
      <c r="DO17" s="43">
        <v>-210.24841384544044</v>
      </c>
      <c r="DP17" s="43">
        <v>-213.50204569261319</v>
      </c>
      <c r="DQ17" s="43">
        <v>-213.50204569233532</v>
      </c>
      <c r="DR17" s="43">
        <v>18.100000000000001</v>
      </c>
      <c r="DS17" s="43">
        <v>-267.84500000000003</v>
      </c>
      <c r="DT17" s="43">
        <v>3.7057043630122582E-14</v>
      </c>
      <c r="DU17" s="43">
        <v>1.5229762311290604E-16</v>
      </c>
      <c r="DV17" s="43">
        <v>1.3390517303518091E-15</v>
      </c>
      <c r="DW17" s="43">
        <v>0</v>
      </c>
      <c r="DX17" s="43">
        <v>0</v>
      </c>
      <c r="DY17" s="43">
        <v>181.64499999699234</v>
      </c>
      <c r="DZ17" s="43">
        <v>181.64499999997827</v>
      </c>
      <c r="EA17" s="43">
        <v>181.64499999992498</v>
      </c>
      <c r="EB17" s="43">
        <v>181.64500000000001</v>
      </c>
      <c r="EC17" s="43">
        <v>-10.1</v>
      </c>
      <c r="ED17" s="43">
        <v>31.243597931726299</v>
      </c>
      <c r="EE17" s="43">
        <v>34.497229775914406</v>
      </c>
      <c r="EF17" s="43">
        <v>34.497229775690045</v>
      </c>
      <c r="EG17" s="7">
        <v>92</v>
      </c>
      <c r="EH17" s="7">
        <v>0</v>
      </c>
      <c r="EI17" s="43">
        <v>19.667206186019321</v>
      </c>
      <c r="EJ17" s="43">
        <v>54.648294585054416</v>
      </c>
      <c r="EK17" s="43">
        <v>58.204705453462189</v>
      </c>
      <c r="EL17" s="43">
        <v>78</v>
      </c>
      <c r="EM17" s="43">
        <v>0</v>
      </c>
      <c r="EN17" s="43">
        <v>49.759093091671033</v>
      </c>
      <c r="EO17" s="43">
        <v>47.054289264435383</v>
      </c>
      <c r="EP17" s="43">
        <v>47.054289264532969</v>
      </c>
      <c r="EQ17" s="7">
        <v>70.900000000000006</v>
      </c>
      <c r="ER17" s="7">
        <v>0</v>
      </c>
      <c r="ES17" s="43">
        <v>7.3866217844877262</v>
      </c>
      <c r="ET17" s="43">
        <v>7.3866217862918404</v>
      </c>
      <c r="EU17" s="43">
        <v>7.38662178629178</v>
      </c>
      <c r="EV17" s="43">
        <v>18.196999999999999</v>
      </c>
      <c r="EW17" s="7">
        <v>0</v>
      </c>
      <c r="EX17" s="43">
        <v>0.77718670161988279</v>
      </c>
      <c r="EY17" s="43">
        <v>0.77718670298951464</v>
      </c>
      <c r="EZ17" s="43">
        <v>0.77718670298948356</v>
      </c>
      <c r="FA17" s="43">
        <v>0.70799999999999996</v>
      </c>
      <c r="FB17" s="43">
        <v>0</v>
      </c>
      <c r="FC17" s="43">
        <v>2.1193914549689813E-14</v>
      </c>
      <c r="FD17" s="43">
        <v>1.560564679564616E-16</v>
      </c>
      <c r="FE17" s="43">
        <v>6.1073439298418641</v>
      </c>
      <c r="FF17" s="43">
        <v>13.943</v>
      </c>
      <c r="FG17" s="43">
        <v>0</v>
      </c>
      <c r="FH17" s="43">
        <v>6.1073439301451682</v>
      </c>
      <c r="FI17" s="43">
        <v>6.1073439301482022</v>
      </c>
      <c r="FJ17" s="43">
        <v>3.060149711511193E-10</v>
      </c>
      <c r="FK17" s="43">
        <v>16.161000000000001</v>
      </c>
      <c r="FL17" s="43">
        <v>0</v>
      </c>
      <c r="FM17" s="43">
        <v>5.1529520208430331</v>
      </c>
      <c r="FN17" s="43">
        <v>5.1529520208447739</v>
      </c>
      <c r="FO17" s="43">
        <v>5.152952020844479</v>
      </c>
      <c r="FP17" s="7">
        <v>11.836</v>
      </c>
      <c r="FQ17" s="7">
        <v>0</v>
      </c>
      <c r="FR17" s="43">
        <v>4.6369999999985776</v>
      </c>
      <c r="FS17" s="43">
        <v>4.6369999999999951</v>
      </c>
      <c r="FT17" s="43">
        <v>4.6369999999999756</v>
      </c>
      <c r="FU17" s="43">
        <v>4.6369999999999996</v>
      </c>
      <c r="FV17" s="43">
        <v>0</v>
      </c>
      <c r="FW17" s="43">
        <v>4.1555759145241449E-14</v>
      </c>
      <c r="FX17" s="43">
        <v>1.8440836613171294E-16</v>
      </c>
      <c r="FY17" s="43">
        <v>1.1523598147988331E-15</v>
      </c>
      <c r="FZ17" s="43">
        <v>0</v>
      </c>
      <c r="GA17" s="43">
        <v>0</v>
      </c>
      <c r="GB17" s="43">
        <v>1.1368683772161603E-13</v>
      </c>
      <c r="GC17" s="43">
        <v>0</v>
      </c>
      <c r="GD17" s="43">
        <v>249.99999999999682</v>
      </c>
      <c r="GE17" s="43">
        <v>5.2588819728893338E-14</v>
      </c>
      <c r="GF17" s="43">
        <v>1.1479353756874232E-16</v>
      </c>
      <c r="GG17" s="43">
        <v>3.7107008179658756E-15</v>
      </c>
      <c r="GH17" s="43">
        <v>112.18368218712263</v>
      </c>
      <c r="GI17" s="43">
        <v>42.791444899693431</v>
      </c>
      <c r="GJ17" s="43">
        <v>29.403863410254846</v>
      </c>
      <c r="GK17" s="43">
        <v>112.1836821871228</v>
      </c>
      <c r="GL17" s="43">
        <v>42.791444899693431</v>
      </c>
      <c r="GM17" s="43">
        <v>279.40386341025169</v>
      </c>
    </row>
    <row r="18" spans="3:195">
      <c r="C18" s="52">
        <v>46054</v>
      </c>
      <c r="D18" s="43">
        <v>167.56767628915742</v>
      </c>
      <c r="E18" s="43">
        <v>141.03235034388825</v>
      </c>
      <c r="F18" s="43">
        <v>248.78027695707419</v>
      </c>
      <c r="G18" s="43">
        <v>260</v>
      </c>
      <c r="H18" s="43">
        <v>-109.5</v>
      </c>
      <c r="I18" s="43">
        <v>49.909110105983785</v>
      </c>
      <c r="J18" s="43">
        <v>56.70976849139484</v>
      </c>
      <c r="K18" s="43">
        <v>157.69024146218868</v>
      </c>
      <c r="L18" s="43">
        <v>203</v>
      </c>
      <c r="M18" s="43">
        <v>-130</v>
      </c>
      <c r="N18" s="43">
        <v>38.274362239282027</v>
      </c>
      <c r="O18" s="43">
        <v>-4.6588789837840068</v>
      </c>
      <c r="P18" s="43">
        <v>94.79170401437716</v>
      </c>
      <c r="Q18" s="43">
        <v>143</v>
      </c>
      <c r="R18" s="43">
        <v>-206</v>
      </c>
      <c r="S18" s="43">
        <v>78.352624826444341</v>
      </c>
      <c r="T18" s="43">
        <v>195.04644410863011</v>
      </c>
      <c r="U18" s="43">
        <v>104.72017495155231</v>
      </c>
      <c r="V18" s="43">
        <v>270.89999999999998</v>
      </c>
      <c r="W18" s="43">
        <v>-70.900000000000006</v>
      </c>
      <c r="X18" s="43">
        <v>252.56868592688159</v>
      </c>
      <c r="Y18" s="43">
        <v>364.77391100046714</v>
      </c>
      <c r="Z18" s="43">
        <v>274.4476418434175</v>
      </c>
      <c r="AA18" s="43">
        <v>470</v>
      </c>
      <c r="AB18" s="43">
        <v>-2.5</v>
      </c>
      <c r="AC18" s="43">
        <v>260.58890156393363</v>
      </c>
      <c r="AD18" s="43">
        <v>372.79412663787832</v>
      </c>
      <c r="AE18" s="43">
        <v>282.46785748064713</v>
      </c>
      <c r="AF18" s="43">
        <v>470</v>
      </c>
      <c r="AG18" s="43">
        <v>0</v>
      </c>
      <c r="AH18" s="43">
        <v>153.20475190678786</v>
      </c>
      <c r="AI18" s="43">
        <v>153.20475190932024</v>
      </c>
      <c r="AJ18" s="43">
        <v>153.20475190933129</v>
      </c>
      <c r="AK18" s="7">
        <v>223.5</v>
      </c>
      <c r="AL18" s="7">
        <v>-210.71199999999999</v>
      </c>
      <c r="AM18" s="43">
        <v>144.95213315951793</v>
      </c>
      <c r="AN18" s="43">
        <v>144.95213316165257</v>
      </c>
      <c r="AO18" s="43">
        <v>144.95213316156349</v>
      </c>
      <c r="AP18" s="7">
        <v>215</v>
      </c>
      <c r="AQ18" s="7">
        <v>0</v>
      </c>
      <c r="AR18" s="43">
        <v>36.348435091154812</v>
      </c>
      <c r="AS18" s="43">
        <v>113.47977334373164</v>
      </c>
      <c r="AT18" s="43">
        <v>117.28381665200024</v>
      </c>
      <c r="AU18" s="43">
        <v>192</v>
      </c>
      <c r="AV18" s="43">
        <v>0</v>
      </c>
      <c r="AW18" s="43">
        <v>5.4650606086000613</v>
      </c>
      <c r="AX18" s="43">
        <v>16.66954028600761</v>
      </c>
      <c r="AY18" s="43">
        <v>17.228332847033411</v>
      </c>
      <c r="AZ18" s="43">
        <v>20</v>
      </c>
      <c r="BA18" s="7">
        <v>-6.9530000000000003</v>
      </c>
      <c r="BB18" s="43">
        <v>-8.1784996552869416E-9</v>
      </c>
      <c r="BC18" s="43">
        <v>11.078469946143787</v>
      </c>
      <c r="BD18" s="43">
        <v>11.397340087354978</v>
      </c>
      <c r="BE18" s="43">
        <v>11.100000000000001</v>
      </c>
      <c r="BF18" s="43">
        <v>-1.91</v>
      </c>
      <c r="BG18" s="43">
        <v>2.3283819317043708E-10</v>
      </c>
      <c r="BH18" s="43">
        <v>0.45726303241037192</v>
      </c>
      <c r="BI18" s="43">
        <v>0.4674215704774447</v>
      </c>
      <c r="BJ18" s="7">
        <v>2.7650000000000001</v>
      </c>
      <c r="BK18" s="7">
        <v>0</v>
      </c>
      <c r="BL18" s="43">
        <v>1.0347818601985637E-8</v>
      </c>
      <c r="BM18" s="43">
        <v>2.7951479196685378</v>
      </c>
      <c r="BN18" s="43">
        <v>2.8756002940735792</v>
      </c>
      <c r="BO18" s="43">
        <v>10.738</v>
      </c>
      <c r="BP18" s="43">
        <v>0</v>
      </c>
      <c r="BQ18" s="43">
        <v>5.6252201583365601E-10</v>
      </c>
      <c r="BR18" s="43">
        <v>1.1042515419797434</v>
      </c>
      <c r="BS18" s="43">
        <v>1.1360350686645824</v>
      </c>
      <c r="BT18" s="7">
        <v>1.6</v>
      </c>
      <c r="BU18" s="43">
        <v>0</v>
      </c>
      <c r="BV18" s="43">
        <v>1.1790424198529575E-14</v>
      </c>
      <c r="BW18" s="43">
        <v>1.7756382790534073E-15</v>
      </c>
      <c r="BX18" s="43">
        <v>2.125149753027355E-22</v>
      </c>
      <c r="BY18" s="43">
        <v>0</v>
      </c>
      <c r="BZ18" s="43">
        <v>0</v>
      </c>
      <c r="CA18" s="43">
        <v>26.519765084775546</v>
      </c>
      <c r="CB18" s="43">
        <v>92.446623659225807</v>
      </c>
      <c r="CC18" s="43">
        <v>95.545598478658789</v>
      </c>
      <c r="CD18" s="43">
        <v>168</v>
      </c>
      <c r="CE18" s="43">
        <v>0</v>
      </c>
      <c r="CF18" s="43">
        <v>1.7667244409302647</v>
      </c>
      <c r="CG18" s="43">
        <v>67.693583014262089</v>
      </c>
      <c r="CH18" s="43">
        <v>69.962792000970552</v>
      </c>
      <c r="CI18" s="43">
        <v>158</v>
      </c>
      <c r="CJ18" s="43">
        <v>0</v>
      </c>
      <c r="CK18" s="43">
        <v>9.7572147358919623E-9</v>
      </c>
      <c r="CL18" s="43">
        <v>61.687168559015284</v>
      </c>
      <c r="CM18" s="43">
        <v>63.75503187818768</v>
      </c>
      <c r="CN18" s="43">
        <v>148</v>
      </c>
      <c r="CO18" s="43">
        <v>0</v>
      </c>
      <c r="CP18" s="43">
        <v>7.154817240132052E-10</v>
      </c>
      <c r="CQ18" s="43">
        <v>3.8168264599735089</v>
      </c>
      <c r="CR18" s="43">
        <v>3.9447732537163813</v>
      </c>
      <c r="CS18" s="7">
        <v>5</v>
      </c>
      <c r="CT18" s="43">
        <v>0</v>
      </c>
      <c r="CU18" s="43">
        <v>5.4702908869330713E-11</v>
      </c>
      <c r="CV18" s="43">
        <v>-3.5527136788005009E-15</v>
      </c>
      <c r="CW18" s="43">
        <v>0</v>
      </c>
      <c r="CX18" s="43">
        <v>0</v>
      </c>
      <c r="CY18" s="43">
        <v>0</v>
      </c>
      <c r="CZ18" s="43">
        <v>-64.390604665581563</v>
      </c>
      <c r="DA18" s="43">
        <v>-40.736074267085144</v>
      </c>
      <c r="DB18" s="43">
        <v>1.1078788517228162</v>
      </c>
      <c r="DC18" s="43">
        <v>256.60000000000002</v>
      </c>
      <c r="DD18" s="43">
        <v>-66.16</v>
      </c>
      <c r="DE18" s="43">
        <v>-68.903381500191585</v>
      </c>
      <c r="DF18" s="43">
        <v>-45.171828719319251</v>
      </c>
      <c r="DG18" s="43">
        <v>-3.0401482866495826</v>
      </c>
      <c r="DH18" s="7">
        <v>230</v>
      </c>
      <c r="DI18" s="43">
        <v>-468.00299999999999</v>
      </c>
      <c r="DJ18" s="43">
        <v>-199.206665590836</v>
      </c>
      <c r="DK18" s="43">
        <v>-162.11355270497057</v>
      </c>
      <c r="DL18" s="43">
        <v>-119.22848992080554</v>
      </c>
      <c r="DM18" s="43">
        <v>172.4</v>
      </c>
      <c r="DN18" s="43">
        <v>-551.303</v>
      </c>
      <c r="DO18" s="43">
        <v>-209.62758478229586</v>
      </c>
      <c r="DP18" s="43">
        <v>-213.03561387732327</v>
      </c>
      <c r="DQ18" s="43">
        <v>-213.03561387775056</v>
      </c>
      <c r="DR18" s="43">
        <v>18.100000000000001</v>
      </c>
      <c r="DS18" s="43">
        <v>-267.84500000000003</v>
      </c>
      <c r="DT18" s="43">
        <v>9.7056201352585926E-15</v>
      </c>
      <c r="DU18" s="43">
        <v>1.7538303074818727E-15</v>
      </c>
      <c r="DV18" s="43">
        <v>2.0653055972431493E-22</v>
      </c>
      <c r="DW18" s="43">
        <v>0</v>
      </c>
      <c r="DX18" s="43">
        <v>0</v>
      </c>
      <c r="DY18" s="43">
        <v>181.64499999913235</v>
      </c>
      <c r="DZ18" s="43">
        <v>181.64499999994536</v>
      </c>
      <c r="EA18" s="43">
        <v>181.64500000000001</v>
      </c>
      <c r="EB18" s="43">
        <v>181.64500000000001</v>
      </c>
      <c r="EC18" s="43">
        <v>-10.1</v>
      </c>
      <c r="ED18" s="43">
        <v>30.753955511012194</v>
      </c>
      <c r="EE18" s="43">
        <v>34.161984605225996</v>
      </c>
      <c r="EF18" s="43">
        <v>34.161984605598619</v>
      </c>
      <c r="EG18" s="7">
        <v>92</v>
      </c>
      <c r="EH18" s="7">
        <v>0</v>
      </c>
      <c r="EI18" s="43">
        <v>11.437916617173892</v>
      </c>
      <c r="EJ18" s="43">
        <v>61.177690486665348</v>
      </c>
      <c r="EK18" s="43">
        <v>62.702819996188282</v>
      </c>
      <c r="EL18" s="43">
        <v>78</v>
      </c>
      <c r="EM18" s="43">
        <v>0</v>
      </c>
      <c r="EN18" s="43">
        <v>50.807618544571383</v>
      </c>
      <c r="EO18" s="43">
        <v>48.104307494121954</v>
      </c>
      <c r="EP18" s="43">
        <v>48.104307493950017</v>
      </c>
      <c r="EQ18" s="7">
        <v>70.900000000000006</v>
      </c>
      <c r="ER18" s="7">
        <v>0</v>
      </c>
      <c r="ES18" s="43">
        <v>7.7422227706888798</v>
      </c>
      <c r="ET18" s="43">
        <v>7.7422227711133118</v>
      </c>
      <c r="EU18" s="43">
        <v>7.7422227711135143</v>
      </c>
      <c r="EV18" s="43">
        <v>18.196999999999999</v>
      </c>
      <c r="EW18" s="7">
        <v>0</v>
      </c>
      <c r="EX18" s="43">
        <v>0.81597169563102945</v>
      </c>
      <c r="EY18" s="43">
        <v>0.81597169591037855</v>
      </c>
      <c r="EZ18" s="43">
        <v>0.81597169591039997</v>
      </c>
      <c r="FA18" s="43">
        <v>0.70799999999999996</v>
      </c>
      <c r="FB18" s="43">
        <v>0</v>
      </c>
      <c r="FC18" s="43">
        <v>9.0059095650018725E-15</v>
      </c>
      <c r="FD18" s="43">
        <v>1.7766541403391655E-15</v>
      </c>
      <c r="FE18" s="43">
        <v>6.523926380413414</v>
      </c>
      <c r="FF18" s="43">
        <v>13.943</v>
      </c>
      <c r="FG18" s="43">
        <v>0</v>
      </c>
      <c r="FH18" s="43">
        <v>6.5239263804508294</v>
      </c>
      <c r="FI18" s="43">
        <v>6.5239263806580094</v>
      </c>
      <c r="FJ18" s="43">
        <v>1.7974837783617673E-17</v>
      </c>
      <c r="FK18" s="43">
        <v>16.161000000000001</v>
      </c>
      <c r="FL18" s="43">
        <v>0</v>
      </c>
      <c r="FM18" s="43">
        <v>5.5025651504888904</v>
      </c>
      <c r="FN18" s="43">
        <v>5.5025651505666922</v>
      </c>
      <c r="FO18" s="43">
        <v>5.5025651504907884</v>
      </c>
      <c r="FP18" s="7">
        <v>11.836</v>
      </c>
      <c r="FQ18" s="7">
        <v>0</v>
      </c>
      <c r="FR18" s="43">
        <v>4.6369999999997207</v>
      </c>
      <c r="FS18" s="43">
        <v>4.6369999999999862</v>
      </c>
      <c r="FT18" s="43">
        <v>4.6369999999999925</v>
      </c>
      <c r="FU18" s="43">
        <v>4.6369999999999996</v>
      </c>
      <c r="FV18" s="43">
        <v>0</v>
      </c>
      <c r="FW18" s="43">
        <v>1.2395012356970634E-14</v>
      </c>
      <c r="FX18" s="43">
        <v>1.8660659761368794E-15</v>
      </c>
      <c r="FY18" s="43">
        <v>2.3710505713947176E-22</v>
      </c>
      <c r="FZ18" s="43">
        <v>0</v>
      </c>
      <c r="GA18" s="43">
        <v>0</v>
      </c>
      <c r="GB18" s="43">
        <v>-6.8212102632969618E-13</v>
      </c>
      <c r="GC18" s="43">
        <v>1.9326762412674725E-12</v>
      </c>
      <c r="GD18" s="43">
        <v>250.00000000001421</v>
      </c>
      <c r="GE18" s="43">
        <v>5.471451273503545E-11</v>
      </c>
      <c r="GF18" s="43">
        <v>-1.2838805935233231E-15</v>
      </c>
      <c r="GG18" s="43">
        <v>2.6578840252932415E-22</v>
      </c>
      <c r="GH18" s="43">
        <v>132.74788342350143</v>
      </c>
      <c r="GI18" s="43">
        <v>92.28721314269211</v>
      </c>
      <c r="GJ18" s="43">
        <v>49.456099742744243</v>
      </c>
      <c r="GK18" s="43">
        <v>132.74788342355546</v>
      </c>
      <c r="GL18" s="43">
        <v>92.287213142694043</v>
      </c>
      <c r="GM18" s="43">
        <v>299.45609974275845</v>
      </c>
    </row>
    <row r="19" spans="3:195">
      <c r="C19" s="52">
        <v>46082</v>
      </c>
      <c r="D19" s="43">
        <v>166.25140934773384</v>
      </c>
      <c r="E19" s="43">
        <v>130.72572784559583</v>
      </c>
      <c r="F19" s="43">
        <v>248.83518174263804</v>
      </c>
      <c r="G19" s="43">
        <v>260</v>
      </c>
      <c r="H19" s="43">
        <v>-109.5</v>
      </c>
      <c r="I19" s="43">
        <v>49.473002169766431</v>
      </c>
      <c r="J19" s="43">
        <v>47.375449180774893</v>
      </c>
      <c r="K19" s="43">
        <v>158.18424880977011</v>
      </c>
      <c r="L19" s="43">
        <v>203</v>
      </c>
      <c r="M19" s="43">
        <v>-130</v>
      </c>
      <c r="N19" s="43">
        <v>33.516006363213279</v>
      </c>
      <c r="O19" s="43">
        <v>-11.740751233591908</v>
      </c>
      <c r="P19" s="43">
        <v>96.847322262819034</v>
      </c>
      <c r="Q19" s="43">
        <v>143</v>
      </c>
      <c r="R19" s="43">
        <v>-206</v>
      </c>
      <c r="S19" s="43">
        <v>80.33173826237703</v>
      </c>
      <c r="T19" s="43">
        <v>196.57588167323544</v>
      </c>
      <c r="U19" s="43">
        <v>97.309781148816654</v>
      </c>
      <c r="V19" s="43">
        <v>270.89999999999998</v>
      </c>
      <c r="W19" s="43">
        <v>-70.900000000000006</v>
      </c>
      <c r="X19" s="43">
        <v>250.47392036285953</v>
      </c>
      <c r="Y19" s="43">
        <v>361.87197055838897</v>
      </c>
      <c r="Z19" s="43">
        <v>262.60587003760099</v>
      </c>
      <c r="AA19" s="43">
        <v>470</v>
      </c>
      <c r="AB19" s="43">
        <v>-2.5</v>
      </c>
      <c r="AC19" s="43">
        <v>258.380586592692</v>
      </c>
      <c r="AD19" s="43">
        <v>369.77863678823235</v>
      </c>
      <c r="AE19" s="43">
        <v>270.51253626744301</v>
      </c>
      <c r="AF19" s="43">
        <v>470</v>
      </c>
      <c r="AG19" s="43">
        <v>0</v>
      </c>
      <c r="AH19" s="43">
        <v>149.43740906392611</v>
      </c>
      <c r="AI19" s="43">
        <v>149.43740906408664</v>
      </c>
      <c r="AJ19" s="43">
        <v>149.43740906407561</v>
      </c>
      <c r="AK19" s="7">
        <v>223.5</v>
      </c>
      <c r="AL19" s="7">
        <v>-210.71199999999999</v>
      </c>
      <c r="AM19" s="43">
        <v>141.36774564471045</v>
      </c>
      <c r="AN19" s="43">
        <v>141.36774564484222</v>
      </c>
      <c r="AO19" s="43">
        <v>141.36774564483392</v>
      </c>
      <c r="AP19" s="7">
        <v>215</v>
      </c>
      <c r="AQ19" s="7">
        <v>0</v>
      </c>
      <c r="AR19" s="43">
        <v>35.186992544586708</v>
      </c>
      <c r="AS19" s="43">
        <v>109.08957745290324</v>
      </c>
      <c r="AT19" s="43">
        <v>113.09944098743981</v>
      </c>
      <c r="AU19" s="43">
        <v>192</v>
      </c>
      <c r="AV19" s="43">
        <v>0</v>
      </c>
      <c r="AW19" s="43">
        <v>5.152440147907309</v>
      </c>
      <c r="AX19" s="43">
        <v>15.65104241074765</v>
      </c>
      <c r="AY19" s="43">
        <v>16.226336091317254</v>
      </c>
      <c r="AZ19" s="43">
        <v>20</v>
      </c>
      <c r="BA19" s="7">
        <v>-6.9530000000000003</v>
      </c>
      <c r="BB19" s="43">
        <v>-3.5860980851509794E-10</v>
      </c>
      <c r="BC19" s="43">
        <v>10.419452275062838</v>
      </c>
      <c r="BD19" s="43">
        <v>10.745972659031843</v>
      </c>
      <c r="BE19" s="43">
        <v>11.100000000000001</v>
      </c>
      <c r="BF19" s="43">
        <v>-1.91</v>
      </c>
      <c r="BG19" s="43">
        <v>1.042366193360067E-11</v>
      </c>
      <c r="BH19" s="43">
        <v>0.4308411964811687</v>
      </c>
      <c r="BI19" s="43">
        <v>0.44107114739342324</v>
      </c>
      <c r="BJ19" s="7">
        <v>2.7650000000000001</v>
      </c>
      <c r="BK19" s="7">
        <v>0</v>
      </c>
      <c r="BL19" s="43">
        <v>1.6914292189085245E-10</v>
      </c>
      <c r="BM19" s="43">
        <v>2.6654802592305717</v>
      </c>
      <c r="BN19" s="43">
        <v>2.7490099506009464</v>
      </c>
      <c r="BO19" s="43">
        <v>10.738</v>
      </c>
      <c r="BP19" s="43">
        <v>0</v>
      </c>
      <c r="BQ19" s="43">
        <v>5.0386290017793984E-11</v>
      </c>
      <c r="BR19" s="43">
        <v>1.0413380423197816</v>
      </c>
      <c r="BS19" s="43">
        <v>1.0739710528195299</v>
      </c>
      <c r="BT19" s="7">
        <v>1.6</v>
      </c>
      <c r="BU19" s="43">
        <v>0</v>
      </c>
      <c r="BV19" s="43">
        <v>4.3581182125909374E-16</v>
      </c>
      <c r="BW19" s="43">
        <v>3.6973326900412148E-16</v>
      </c>
      <c r="BX19" s="43">
        <v>7.0528725285329828E-14</v>
      </c>
      <c r="BY19" s="43">
        <v>0</v>
      </c>
      <c r="BZ19" s="43">
        <v>0</v>
      </c>
      <c r="CA19" s="43">
        <v>25.857471844979724</v>
      </c>
      <c r="CB19" s="43">
        <v>89.261454490405782</v>
      </c>
      <c r="CC19" s="43">
        <v>92.542485176256022</v>
      </c>
      <c r="CD19" s="43">
        <v>168</v>
      </c>
      <c r="CE19" s="43">
        <v>0</v>
      </c>
      <c r="CF19" s="43">
        <v>1.7117557262917951</v>
      </c>
      <c r="CG19" s="43">
        <v>65.115738371653279</v>
      </c>
      <c r="CH19" s="43">
        <v>67.509232147314194</v>
      </c>
      <c r="CI19" s="43">
        <v>158</v>
      </c>
      <c r="CJ19" s="43">
        <v>0</v>
      </c>
      <c r="CK19" s="43">
        <v>2.4526293903895376E-10</v>
      </c>
      <c r="CL19" s="43">
        <v>59.309791420685478</v>
      </c>
      <c r="CM19" s="43">
        <v>61.489872920968189</v>
      </c>
      <c r="CN19" s="43">
        <v>148</v>
      </c>
      <c r="CO19" s="43">
        <v>0</v>
      </c>
      <c r="CP19" s="43">
        <v>3.6181359753196636E-11</v>
      </c>
      <c r="CQ19" s="43">
        <v>3.6320566067035207</v>
      </c>
      <c r="CR19" s="43">
        <v>3.7655620402336836</v>
      </c>
      <c r="CS19" s="7">
        <v>5</v>
      </c>
      <c r="CT19" s="43">
        <v>0</v>
      </c>
      <c r="CU19" s="43">
        <v>0</v>
      </c>
      <c r="CV19" s="43">
        <v>0</v>
      </c>
      <c r="CW19" s="43">
        <v>3.3750779948604759E-14</v>
      </c>
      <c r="CX19" s="43">
        <v>0</v>
      </c>
      <c r="CY19" s="43">
        <v>0</v>
      </c>
      <c r="CZ19" s="43">
        <v>-64.451959894432193</v>
      </c>
      <c r="DA19" s="43">
        <v>-30.662558811200796</v>
      </c>
      <c r="DB19" s="43">
        <v>1.0579215391166343</v>
      </c>
      <c r="DC19" s="43">
        <v>256.60000000000002</v>
      </c>
      <c r="DD19" s="43">
        <v>-66.16</v>
      </c>
      <c r="DE19" s="43">
        <v>-68.873353593003742</v>
      </c>
      <c r="DF19" s="43">
        <v>-34.978358821022937</v>
      </c>
      <c r="DG19" s="43">
        <v>-3.0021775800772161</v>
      </c>
      <c r="DH19" s="7">
        <v>230</v>
      </c>
      <c r="DI19" s="43">
        <v>-468.00299999999999</v>
      </c>
      <c r="DJ19" s="43">
        <v>-203.83634627864302</v>
      </c>
      <c r="DK19" s="43">
        <v>-156.28736538427938</v>
      </c>
      <c r="DL19" s="43">
        <v>-123.56944087704221</v>
      </c>
      <c r="DM19" s="43">
        <v>172.4</v>
      </c>
      <c r="DN19" s="43">
        <v>-551.303</v>
      </c>
      <c r="DO19" s="43">
        <v>-209.45860229441925</v>
      </c>
      <c r="DP19" s="43">
        <v>-213.01199883489826</v>
      </c>
      <c r="DQ19" s="43">
        <v>-213.01199881983842</v>
      </c>
      <c r="DR19" s="43">
        <v>18.100000000000001</v>
      </c>
      <c r="DS19" s="43">
        <v>-267.84500000000003</v>
      </c>
      <c r="DT19" s="43">
        <v>5.5183882011459479E-16</v>
      </c>
      <c r="DU19" s="43">
        <v>3.6835083084687808E-16</v>
      </c>
      <c r="DV19" s="43">
        <v>8.0370837797866677E-14</v>
      </c>
      <c r="DW19" s="43">
        <v>0</v>
      </c>
      <c r="DX19" s="43">
        <v>0</v>
      </c>
      <c r="DY19" s="43">
        <v>181.64499999994359</v>
      </c>
      <c r="DZ19" s="43">
        <v>181.64499999996229</v>
      </c>
      <c r="EA19" s="43">
        <v>181.64499999786602</v>
      </c>
      <c r="EB19" s="43">
        <v>181.64500000000001</v>
      </c>
      <c r="EC19" s="43">
        <v>-10.1</v>
      </c>
      <c r="ED19" s="43">
        <v>30.533225965666325</v>
      </c>
      <c r="EE19" s="43">
        <v>34.086622506126773</v>
      </c>
      <c r="EF19" s="43">
        <v>34.086622493161691</v>
      </c>
      <c r="EG19" s="7">
        <v>92</v>
      </c>
      <c r="EH19" s="7">
        <v>0</v>
      </c>
      <c r="EI19" s="43">
        <v>15.765886751980878</v>
      </c>
      <c r="EJ19" s="43">
        <v>58.93298598195306</v>
      </c>
      <c r="EK19" s="43">
        <v>61.146829583607037</v>
      </c>
      <c r="EL19" s="43">
        <v>78</v>
      </c>
      <c r="EM19" s="43">
        <v>0</v>
      </c>
      <c r="EN19" s="43">
        <v>50.375848196699025</v>
      </c>
      <c r="EO19" s="43">
        <v>47.674029983183971</v>
      </c>
      <c r="EP19" s="43">
        <v>47.674029992011285</v>
      </c>
      <c r="EQ19" s="7">
        <v>70.900000000000006</v>
      </c>
      <c r="ER19" s="7">
        <v>0</v>
      </c>
      <c r="ES19" s="43">
        <v>7.5803832285788744</v>
      </c>
      <c r="ET19" s="43">
        <v>7.580383228603683</v>
      </c>
      <c r="EU19" s="43">
        <v>7.5803832286022867</v>
      </c>
      <c r="EV19" s="43">
        <v>18.196999999999999</v>
      </c>
      <c r="EW19" s="7">
        <v>0</v>
      </c>
      <c r="EX19" s="43">
        <v>0.79769422822985181</v>
      </c>
      <c r="EY19" s="43">
        <v>0.79769422824647729</v>
      </c>
      <c r="EZ19" s="43">
        <v>0.79769422824482605</v>
      </c>
      <c r="FA19" s="43">
        <v>0.70799999999999996</v>
      </c>
      <c r="FB19" s="43">
        <v>0</v>
      </c>
      <c r="FC19" s="43">
        <v>7.1047705695425557E-16</v>
      </c>
      <c r="FD19" s="43">
        <v>3.6963196115221901E-16</v>
      </c>
      <c r="FE19" s="43">
        <v>6.3807043700860113</v>
      </c>
      <c r="FF19" s="43">
        <v>13.943</v>
      </c>
      <c r="FG19" s="43">
        <v>0</v>
      </c>
      <c r="FH19" s="43">
        <v>6.3807043840487214</v>
      </c>
      <c r="FI19" s="43">
        <v>6.380704384048526</v>
      </c>
      <c r="FJ19" s="43">
        <v>1.3960085059131097E-8</v>
      </c>
      <c r="FK19" s="43">
        <v>16.161000000000001</v>
      </c>
      <c r="FL19" s="43">
        <v>0</v>
      </c>
      <c r="FM19" s="43">
        <v>5.3865768161426768</v>
      </c>
      <c r="FN19" s="43">
        <v>5.3865768161425036</v>
      </c>
      <c r="FO19" s="43">
        <v>5.3865768161413579</v>
      </c>
      <c r="FP19" s="7">
        <v>11.836</v>
      </c>
      <c r="FQ19" s="7">
        <v>0</v>
      </c>
      <c r="FR19" s="43">
        <v>4.63699999999998</v>
      </c>
      <c r="FS19" s="43">
        <v>4.636999999999996</v>
      </c>
      <c r="FT19" s="43">
        <v>4.6369999999988512</v>
      </c>
      <c r="FU19" s="43">
        <v>4.6369999999999996</v>
      </c>
      <c r="FV19" s="43">
        <v>0</v>
      </c>
      <c r="FW19" s="43">
        <v>4.8052577043865706E-16</v>
      </c>
      <c r="FX19" s="43">
        <v>3.7840729618085009E-16</v>
      </c>
      <c r="FY19" s="43">
        <v>3.9421892768361109E-14</v>
      </c>
      <c r="FZ19" s="43">
        <v>0</v>
      </c>
      <c r="GA19" s="43">
        <v>0</v>
      </c>
      <c r="GB19" s="43">
        <v>0</v>
      </c>
      <c r="GC19" s="43">
        <v>0</v>
      </c>
      <c r="GD19" s="43">
        <v>249.99999999993418</v>
      </c>
      <c r="GE19" s="43">
        <v>9.8177453889155433E-16</v>
      </c>
      <c r="GF19" s="43">
        <v>6.0932407643964854E-16</v>
      </c>
      <c r="GG19" s="43">
        <v>1.2254491471711264E-13</v>
      </c>
      <c r="GH19" s="43">
        <v>128.98552343657761</v>
      </c>
      <c r="GI19" s="43">
        <v>77.933574188754477</v>
      </c>
      <c r="GJ19" s="43">
        <v>45.256924792980932</v>
      </c>
      <c r="GK19" s="43">
        <v>128.98552343657761</v>
      </c>
      <c r="GL19" s="43">
        <v>77.933574188754477</v>
      </c>
      <c r="GM19" s="43">
        <v>295.25692479291524</v>
      </c>
    </row>
    <row r="20" spans="3:195">
      <c r="C20" s="52">
        <v>46113</v>
      </c>
      <c r="D20" s="43">
        <v>165.19982372218254</v>
      </c>
      <c r="E20" s="43">
        <v>140.82371967140813</v>
      </c>
      <c r="F20" s="43">
        <v>248.80219815560281</v>
      </c>
      <c r="G20" s="43">
        <v>260</v>
      </c>
      <c r="H20" s="43">
        <v>-109.5</v>
      </c>
      <c r="I20" s="43">
        <v>45.03486272717717</v>
      </c>
      <c r="J20" s="43">
        <v>55.152702503989843</v>
      </c>
      <c r="K20" s="43">
        <v>155.76860650655561</v>
      </c>
      <c r="L20" s="43">
        <v>203</v>
      </c>
      <c r="M20" s="43">
        <v>-130</v>
      </c>
      <c r="N20" s="43">
        <v>38.379852457628715</v>
      </c>
      <c r="O20" s="43">
        <v>-4.3085980225823164</v>
      </c>
      <c r="P20" s="43">
        <v>94.826947132384191</v>
      </c>
      <c r="Q20" s="43">
        <v>143</v>
      </c>
      <c r="R20" s="43">
        <v>-206</v>
      </c>
      <c r="S20" s="43">
        <v>75.882908536111245</v>
      </c>
      <c r="T20" s="43">
        <v>190.16452473051029</v>
      </c>
      <c r="U20" s="43">
        <v>100.15085091722332</v>
      </c>
      <c r="V20" s="43">
        <v>270.89999999999998</v>
      </c>
      <c r="W20" s="43">
        <v>-70.900000000000006</v>
      </c>
      <c r="X20" s="43">
        <v>248.76396672362205</v>
      </c>
      <c r="Y20" s="43">
        <v>357.85218730043152</v>
      </c>
      <c r="Z20" s="43">
        <v>267.8385134872459</v>
      </c>
      <c r="AA20" s="43">
        <v>470</v>
      </c>
      <c r="AB20" s="43">
        <v>-2.5</v>
      </c>
      <c r="AC20" s="43">
        <v>256.64916954649686</v>
      </c>
      <c r="AD20" s="43">
        <v>365.73739012359783</v>
      </c>
      <c r="AE20" s="43">
        <v>275.72371631041221</v>
      </c>
      <c r="AF20" s="43">
        <v>470</v>
      </c>
      <c r="AG20" s="43">
        <v>0</v>
      </c>
      <c r="AH20" s="43">
        <v>151.96436438504338</v>
      </c>
      <c r="AI20" s="43">
        <v>151.96436439000783</v>
      </c>
      <c r="AJ20" s="43">
        <v>151.96436439000792</v>
      </c>
      <c r="AK20" s="7">
        <v>223.5</v>
      </c>
      <c r="AL20" s="7">
        <v>-210.71199999999999</v>
      </c>
      <c r="AM20" s="43">
        <v>143.8763505146307</v>
      </c>
      <c r="AN20" s="43">
        <v>143.87635051873957</v>
      </c>
      <c r="AO20" s="43">
        <v>143.8763505187398</v>
      </c>
      <c r="AP20" s="7">
        <v>215</v>
      </c>
      <c r="AQ20" s="7">
        <v>0</v>
      </c>
      <c r="AR20" s="43">
        <v>35.704355052592291</v>
      </c>
      <c r="AS20" s="43">
        <v>110.75700978475504</v>
      </c>
      <c r="AT20" s="43">
        <v>114.60038687114132</v>
      </c>
      <c r="AU20" s="43">
        <v>192</v>
      </c>
      <c r="AV20" s="43">
        <v>0</v>
      </c>
      <c r="AW20" s="43">
        <v>5.370303055694774</v>
      </c>
      <c r="AX20" s="43">
        <v>16.364879289036807</v>
      </c>
      <c r="AY20" s="43">
        <v>16.93275668318989</v>
      </c>
      <c r="AZ20" s="43">
        <v>20</v>
      </c>
      <c r="BA20" s="7">
        <v>-6.9530000000000003</v>
      </c>
      <c r="BB20" s="43">
        <v>-2.6982087675264665E-9</v>
      </c>
      <c r="BC20" s="43">
        <v>10.835843673710245</v>
      </c>
      <c r="BD20" s="43">
        <v>11.159123087211798</v>
      </c>
      <c r="BE20" s="43">
        <v>11.100000000000001</v>
      </c>
      <c r="BF20" s="43">
        <v>-1.91</v>
      </c>
      <c r="BG20" s="43">
        <v>7.4454264975543083E-10</v>
      </c>
      <c r="BH20" s="43">
        <v>0.4509756457409555</v>
      </c>
      <c r="BI20" s="43">
        <v>0.46124359694746708</v>
      </c>
      <c r="BJ20" s="7">
        <v>2.7650000000000001</v>
      </c>
      <c r="BK20" s="7">
        <v>0</v>
      </c>
      <c r="BL20" s="43">
        <v>1.519294912100122E-9</v>
      </c>
      <c r="BM20" s="43">
        <v>2.7560922049932444</v>
      </c>
      <c r="BN20" s="43">
        <v>2.8383181855731143</v>
      </c>
      <c r="BO20" s="43">
        <v>10.738</v>
      </c>
      <c r="BP20" s="43">
        <v>0</v>
      </c>
      <c r="BQ20" s="43">
        <v>1.4435607564184097E-9</v>
      </c>
      <c r="BR20" s="43">
        <v>1.0871234107240495</v>
      </c>
      <c r="BS20" s="43">
        <v>1.1195569368216145</v>
      </c>
      <c r="BT20" s="7">
        <v>1.6</v>
      </c>
      <c r="BU20" s="43">
        <v>0</v>
      </c>
      <c r="BV20" s="43">
        <v>1.4696744113564727E-14</v>
      </c>
      <c r="BW20" s="43">
        <v>2.7334724191331754E-16</v>
      </c>
      <c r="BX20" s="43">
        <v>1.8652813155973546E-15</v>
      </c>
      <c r="BY20" s="43">
        <v>0</v>
      </c>
      <c r="BZ20" s="43">
        <v>0</v>
      </c>
      <c r="CA20" s="43">
        <v>26.1470059991459</v>
      </c>
      <c r="CB20" s="43">
        <v>90.205084496114665</v>
      </c>
      <c r="CC20" s="43">
        <v>93.3352895772979</v>
      </c>
      <c r="CD20" s="43">
        <v>168</v>
      </c>
      <c r="CE20" s="43">
        <v>0</v>
      </c>
      <c r="CF20" s="43">
        <v>1.7383093863967709</v>
      </c>
      <c r="CG20" s="43">
        <v>65.796387860279012</v>
      </c>
      <c r="CH20" s="43">
        <v>68.079587180294041</v>
      </c>
      <c r="CI20" s="43">
        <v>158</v>
      </c>
      <c r="CJ20" s="43">
        <v>0</v>
      </c>
      <c r="CK20" s="43">
        <v>2.0364396161809832E-8</v>
      </c>
      <c r="CL20" s="43">
        <v>59.876300304039745</v>
      </c>
      <c r="CM20" s="43">
        <v>61.954066767824607</v>
      </c>
      <c r="CN20" s="43">
        <v>148</v>
      </c>
      <c r="CO20" s="43">
        <v>0</v>
      </c>
      <c r="CP20" s="43">
        <v>1.2240743330480232E-9</v>
      </c>
      <c r="CQ20" s="43">
        <v>3.7210598361316016</v>
      </c>
      <c r="CR20" s="43">
        <v>3.8501842693562613</v>
      </c>
      <c r="CS20" s="7">
        <v>5</v>
      </c>
      <c r="CT20" s="43">
        <v>0</v>
      </c>
      <c r="CU20" s="43">
        <v>8.8817841970012523E-15</v>
      </c>
      <c r="CV20" s="43">
        <v>0</v>
      </c>
      <c r="CW20" s="43">
        <v>1.7763568394002505E-15</v>
      </c>
      <c r="CX20" s="43">
        <v>0</v>
      </c>
      <c r="CY20" s="43">
        <v>0</v>
      </c>
      <c r="CZ20" s="43">
        <v>-64.41568383271904</v>
      </c>
      <c r="DA20" s="43">
        <v>-41.0015479038927</v>
      </c>
      <c r="DB20" s="43">
        <v>1.0879455114853727</v>
      </c>
      <c r="DC20" s="43">
        <v>256.60000000000002</v>
      </c>
      <c r="DD20" s="43">
        <v>-66.16</v>
      </c>
      <c r="DE20" s="43">
        <v>-68.812912663445616</v>
      </c>
      <c r="DF20" s="43">
        <v>-45.321940097986783</v>
      </c>
      <c r="DG20" s="43">
        <v>-2.9528831565903602</v>
      </c>
      <c r="DH20" s="7">
        <v>230</v>
      </c>
      <c r="DI20" s="43">
        <v>-468.00299999999999</v>
      </c>
      <c r="DJ20" s="43">
        <v>-203.07182629777401</v>
      </c>
      <c r="DK20" s="43">
        <v>-165.62740977216578</v>
      </c>
      <c r="DL20" s="43">
        <v>-122.49528299145607</v>
      </c>
      <c r="DM20" s="43">
        <v>172.4</v>
      </c>
      <c r="DN20" s="43">
        <v>-551.303</v>
      </c>
      <c r="DO20" s="43">
        <v>-209.15095334609487</v>
      </c>
      <c r="DP20" s="43">
        <v>-212.8406875656097</v>
      </c>
      <c r="DQ20" s="43">
        <v>-212.84068756517425</v>
      </c>
      <c r="DR20" s="43">
        <v>18.100000000000001</v>
      </c>
      <c r="DS20" s="43">
        <v>-267.84500000000003</v>
      </c>
      <c r="DT20" s="43">
        <v>1.6195789559797929E-14</v>
      </c>
      <c r="DU20" s="43">
        <v>2.5798359276140962E-16</v>
      </c>
      <c r="DV20" s="43">
        <v>2.0159826564096364E-15</v>
      </c>
      <c r="DW20" s="43">
        <v>0</v>
      </c>
      <c r="DX20" s="43">
        <v>0</v>
      </c>
      <c r="DY20" s="43">
        <v>181.64499999878922</v>
      </c>
      <c r="DZ20" s="43">
        <v>181.64499999998145</v>
      </c>
      <c r="EA20" s="43">
        <v>181.64499999989135</v>
      </c>
      <c r="EB20" s="43">
        <v>181.64500000000001</v>
      </c>
      <c r="EC20" s="43">
        <v>-10.1</v>
      </c>
      <c r="ED20" s="43">
        <v>30.21369344809689</v>
      </c>
      <c r="EE20" s="43">
        <v>33.903427666419894</v>
      </c>
      <c r="EF20" s="43">
        <v>33.903427666074471</v>
      </c>
      <c r="EG20" s="7">
        <v>92</v>
      </c>
      <c r="EH20" s="7">
        <v>0</v>
      </c>
      <c r="EI20" s="43">
        <v>6.4558384843387167</v>
      </c>
      <c r="EJ20" s="43">
        <v>59.268101810111752</v>
      </c>
      <c r="EK20" s="43">
        <v>60.7436507489683</v>
      </c>
      <c r="EL20" s="43">
        <v>78</v>
      </c>
      <c r="EM20" s="43">
        <v>0</v>
      </c>
      <c r="EN20" s="43">
        <v>50.930885223755425</v>
      </c>
      <c r="EO20" s="43">
        <v>48.230559708451381</v>
      </c>
      <c r="EP20" s="43">
        <v>48.230559708632327</v>
      </c>
      <c r="EQ20" s="7">
        <v>70.900000000000006</v>
      </c>
      <c r="ER20" s="7">
        <v>0</v>
      </c>
      <c r="ES20" s="43">
        <v>7.9860907449403982</v>
      </c>
      <c r="ET20" s="43">
        <v>7.9860907456866137</v>
      </c>
      <c r="EU20" s="43">
        <v>7.9860907456865604</v>
      </c>
      <c r="EV20" s="43">
        <v>18.196999999999999</v>
      </c>
      <c r="EW20" s="7">
        <v>0</v>
      </c>
      <c r="EX20" s="43">
        <v>0.82956961101778737</v>
      </c>
      <c r="EY20" s="43">
        <v>0.82956961162270104</v>
      </c>
      <c r="EZ20" s="43">
        <v>0.82956961162266796</v>
      </c>
      <c r="FA20" s="43">
        <v>0.70799999999999996</v>
      </c>
      <c r="FB20" s="43">
        <v>0</v>
      </c>
      <c r="FC20" s="43">
        <v>2.328561247403013E-14</v>
      </c>
      <c r="FD20" s="43">
        <v>2.8184741260141409E-16</v>
      </c>
      <c r="FE20" s="43">
        <v>6.2733532374952574</v>
      </c>
      <c r="FF20" s="43">
        <v>13.943</v>
      </c>
      <c r="FG20" s="43">
        <v>0</v>
      </c>
      <c r="FH20" s="43">
        <v>6.2733532378438861</v>
      </c>
      <c r="FI20" s="43">
        <v>6.2733532378450869</v>
      </c>
      <c r="FJ20" s="43">
        <v>3.4984079573446155E-10</v>
      </c>
      <c r="FK20" s="43">
        <v>16.161000000000001</v>
      </c>
      <c r="FL20" s="43">
        <v>0</v>
      </c>
      <c r="FM20" s="43">
        <v>5.2901103624145609</v>
      </c>
      <c r="FN20" s="43">
        <v>5.290110362415299</v>
      </c>
      <c r="FO20" s="43">
        <v>5.2901103624152563</v>
      </c>
      <c r="FP20" s="7">
        <v>11.836</v>
      </c>
      <c r="FQ20" s="7">
        <v>0</v>
      </c>
      <c r="FR20" s="43">
        <v>4.6369999999995617</v>
      </c>
      <c r="FS20" s="43">
        <v>4.636999999999996</v>
      </c>
      <c r="FT20" s="43">
        <v>4.6369999999999569</v>
      </c>
      <c r="FU20" s="43">
        <v>4.6369999999999996</v>
      </c>
      <c r="FV20" s="43">
        <v>0</v>
      </c>
      <c r="FW20" s="43">
        <v>6.5414961974454209E-15</v>
      </c>
      <c r="FX20" s="43">
        <v>3.1952286096555903E-16</v>
      </c>
      <c r="FY20" s="43">
        <v>1.0335468815176755E-15</v>
      </c>
      <c r="FZ20" s="43">
        <v>0</v>
      </c>
      <c r="GA20" s="43">
        <v>0</v>
      </c>
      <c r="GB20" s="43">
        <v>1.1368683772161603E-13</v>
      </c>
      <c r="GC20" s="43">
        <v>0</v>
      </c>
      <c r="GD20" s="43">
        <v>249.99999999999454</v>
      </c>
      <c r="GE20" s="43">
        <v>3.1536774588504142E-14</v>
      </c>
      <c r="GF20" s="43">
        <v>9.6473752547238058E-17</v>
      </c>
      <c r="GG20" s="43">
        <v>4.1998460526688345E-15</v>
      </c>
      <c r="GH20" s="43">
        <v>117.91220237972132</v>
      </c>
      <c r="GI20" s="43">
        <v>76.817148050313108</v>
      </c>
      <c r="GJ20" s="43">
        <v>33.737715774858259</v>
      </c>
      <c r="GK20" s="43">
        <v>117.91220237972146</v>
      </c>
      <c r="GL20" s="43">
        <v>76.817148050313108</v>
      </c>
      <c r="GM20" s="43">
        <v>283.7377157748528</v>
      </c>
    </row>
    <row r="21" spans="3:195">
      <c r="C21" s="52">
        <v>46143</v>
      </c>
      <c r="D21" s="43">
        <v>164.5327551349726</v>
      </c>
      <c r="E21" s="43">
        <v>138.42642651942089</v>
      </c>
      <c r="F21" s="43">
        <v>248.84178660547531</v>
      </c>
      <c r="G21" s="43">
        <v>260</v>
      </c>
      <c r="H21" s="43">
        <v>-109.5</v>
      </c>
      <c r="I21" s="43">
        <v>47.408898117637051</v>
      </c>
      <c r="J21" s="43">
        <v>56.222215712294258</v>
      </c>
      <c r="K21" s="43">
        <v>158.99502759996705</v>
      </c>
      <c r="L21" s="43">
        <v>203</v>
      </c>
      <c r="M21" s="43">
        <v>-130</v>
      </c>
      <c r="N21" s="43">
        <v>44.158258695804506</v>
      </c>
      <c r="O21" s="43">
        <v>-3.2146355248580107</v>
      </c>
      <c r="P21" s="43">
        <v>98.140207025662164</v>
      </c>
      <c r="Q21" s="43">
        <v>143</v>
      </c>
      <c r="R21" s="43">
        <v>-206</v>
      </c>
      <c r="S21" s="43">
        <v>70.257487039382298</v>
      </c>
      <c r="T21" s="43">
        <v>187.93521414731276</v>
      </c>
      <c r="U21" s="43">
        <v>96.018710156564296</v>
      </c>
      <c r="V21" s="43">
        <v>270.89999999999998</v>
      </c>
      <c r="W21" s="43">
        <v>-70.900000000000006</v>
      </c>
      <c r="X21" s="43">
        <v>242.40918931392355</v>
      </c>
      <c r="Y21" s="43">
        <v>354.55749178055612</v>
      </c>
      <c r="Z21" s="43">
        <v>262.64098778980565</v>
      </c>
      <c r="AA21" s="43">
        <v>470</v>
      </c>
      <c r="AB21" s="43">
        <v>-2.5</v>
      </c>
      <c r="AC21" s="43">
        <v>250.30343502172423</v>
      </c>
      <c r="AD21" s="43">
        <v>362.45173748872242</v>
      </c>
      <c r="AE21" s="43">
        <v>270.53523349797194</v>
      </c>
      <c r="AF21" s="43">
        <v>470</v>
      </c>
      <c r="AG21" s="43">
        <v>0</v>
      </c>
      <c r="AH21" s="43">
        <v>151.14018136877786</v>
      </c>
      <c r="AI21" s="43">
        <v>151.14018137535129</v>
      </c>
      <c r="AJ21" s="43">
        <v>151.14018137535197</v>
      </c>
      <c r="AK21" s="7">
        <v>223.5</v>
      </c>
      <c r="AL21" s="7">
        <v>-210.71199999999999</v>
      </c>
      <c r="AM21" s="43">
        <v>143.06433500134426</v>
      </c>
      <c r="AN21" s="43">
        <v>143.06433500683102</v>
      </c>
      <c r="AO21" s="43">
        <v>143.06433500683158</v>
      </c>
      <c r="AP21" s="7">
        <v>215</v>
      </c>
      <c r="AQ21" s="7">
        <v>0</v>
      </c>
      <c r="AR21" s="43">
        <v>33.624995718533164</v>
      </c>
      <c r="AS21" s="43">
        <v>108.01419463148032</v>
      </c>
      <c r="AT21" s="43">
        <v>112.17019734828826</v>
      </c>
      <c r="AU21" s="43">
        <v>192</v>
      </c>
      <c r="AV21" s="43">
        <v>0</v>
      </c>
      <c r="AW21" s="43">
        <v>5.1860192913272956</v>
      </c>
      <c r="AX21" s="43">
        <v>15.558146816124225</v>
      </c>
      <c r="AY21" s="43">
        <v>16.156769068420353</v>
      </c>
      <c r="AZ21" s="43">
        <v>20</v>
      </c>
      <c r="BA21" s="7">
        <v>-6.9530000000000003</v>
      </c>
      <c r="BB21" s="43">
        <v>-3.6822056515006807E-9</v>
      </c>
      <c r="BC21" s="43">
        <v>10.342939070704723</v>
      </c>
      <c r="BD21" s="43">
        <v>10.683270859315419</v>
      </c>
      <c r="BE21" s="43">
        <v>11.100000000000001</v>
      </c>
      <c r="BF21" s="43">
        <v>-1.91</v>
      </c>
      <c r="BG21" s="43">
        <v>4.7071768705109207E-10</v>
      </c>
      <c r="BH21" s="43">
        <v>0.43977459722468248</v>
      </c>
      <c r="BI21" s="43">
        <v>0.45064662474208639</v>
      </c>
      <c r="BJ21" s="7">
        <v>2.7650000000000001</v>
      </c>
      <c r="BK21" s="7">
        <v>0</v>
      </c>
      <c r="BL21" s="43">
        <v>3.1764955110702431E-9</v>
      </c>
      <c r="BM21" s="43">
        <v>2.6217176244146234</v>
      </c>
      <c r="BN21" s="43">
        <v>2.7079845783502599</v>
      </c>
      <c r="BO21" s="43">
        <v>10.738</v>
      </c>
      <c r="BP21" s="43">
        <v>0</v>
      </c>
      <c r="BQ21" s="43">
        <v>6.7345372176820693E-10</v>
      </c>
      <c r="BR21" s="43">
        <v>1.0594957497096684</v>
      </c>
      <c r="BS21" s="43">
        <v>1.0943581888160454</v>
      </c>
      <c r="BT21" s="7">
        <v>1.6</v>
      </c>
      <c r="BU21" s="43">
        <v>0</v>
      </c>
      <c r="BV21" s="43">
        <v>2.4505694494095411E-14</v>
      </c>
      <c r="BW21" s="43">
        <v>1.6955061906193991E-16</v>
      </c>
      <c r="BX21" s="43">
        <v>2.7958927856655011E-16</v>
      </c>
      <c r="BY21" s="43">
        <v>0</v>
      </c>
      <c r="BZ21" s="43">
        <v>0</v>
      </c>
      <c r="CA21" s="43">
        <v>24.106138470081149</v>
      </c>
      <c r="CB21" s="43">
        <v>88.123209856523602</v>
      </c>
      <c r="CC21" s="43">
        <v>91.513878099554148</v>
      </c>
      <c r="CD21" s="43">
        <v>168</v>
      </c>
      <c r="CE21" s="43">
        <v>0</v>
      </c>
      <c r="CF21" s="43">
        <v>0.22797605368217405</v>
      </c>
      <c r="CG21" s="43">
        <v>64.245047415209186</v>
      </c>
      <c r="CH21" s="43">
        <v>66.716968743791298</v>
      </c>
      <c r="CI21" s="43">
        <v>158</v>
      </c>
      <c r="CJ21" s="43">
        <v>0</v>
      </c>
      <c r="CK21" s="43">
        <v>4.8115927416615993E-8</v>
      </c>
      <c r="CL21" s="43">
        <v>58.424920281520023</v>
      </c>
      <c r="CM21" s="43">
        <v>60.672903781598123</v>
      </c>
      <c r="CN21" s="43">
        <v>148</v>
      </c>
      <c r="CO21" s="43">
        <v>0</v>
      </c>
      <c r="CP21" s="43">
        <v>1.4860720840258675E-9</v>
      </c>
      <c r="CQ21" s="43">
        <v>3.6681011767127147</v>
      </c>
      <c r="CR21" s="43">
        <v>3.8092366868790348</v>
      </c>
      <c r="CS21" s="7">
        <v>5</v>
      </c>
      <c r="CT21" s="43">
        <v>0</v>
      </c>
      <c r="CU21" s="43">
        <v>3.5527136788005009E-15</v>
      </c>
      <c r="CV21" s="43">
        <v>0</v>
      </c>
      <c r="CW21" s="43">
        <v>0</v>
      </c>
      <c r="CX21" s="43">
        <v>0</v>
      </c>
      <c r="CY21" s="43">
        <v>0</v>
      </c>
      <c r="CZ21" s="43">
        <v>-64.456420530325786</v>
      </c>
      <c r="DA21" s="43">
        <v>-38.838757496897742</v>
      </c>
      <c r="DB21" s="43">
        <v>1.0519057564007426</v>
      </c>
      <c r="DC21" s="43">
        <v>256.60000000000002</v>
      </c>
      <c r="DD21" s="43">
        <v>-66.16</v>
      </c>
      <c r="DE21" s="43">
        <v>-68.852183102495303</v>
      </c>
      <c r="DF21" s="43">
        <v>-43.151749654764217</v>
      </c>
      <c r="DG21" s="43">
        <v>-2.9828254658955871</v>
      </c>
      <c r="DH21" s="7">
        <v>230</v>
      </c>
      <c r="DI21" s="43">
        <v>-468.00299999999999</v>
      </c>
      <c r="DJ21" s="43">
        <v>-200.15745303121867</v>
      </c>
      <c r="DK21" s="43">
        <v>-160.21977216166789</v>
      </c>
      <c r="DL21" s="43">
        <v>-119.2912571130064</v>
      </c>
      <c r="DM21" s="43">
        <v>172.4</v>
      </c>
      <c r="DN21" s="43">
        <v>-551.303</v>
      </c>
      <c r="DO21" s="43">
        <v>-208.81635000993222</v>
      </c>
      <c r="DP21" s="43">
        <v>-212.77887217506893</v>
      </c>
      <c r="DQ21" s="43">
        <v>-212.77887217508368</v>
      </c>
      <c r="DR21" s="43">
        <v>18.100000000000001</v>
      </c>
      <c r="DS21" s="43">
        <v>-267.84500000000003</v>
      </c>
      <c r="DT21" s="43">
        <v>1.9309723052194926E-14</v>
      </c>
      <c r="DU21" s="43">
        <v>1.7073677284092703E-16</v>
      </c>
      <c r="DV21" s="43">
        <v>2.2336152391097487E-16</v>
      </c>
      <c r="DW21" s="43">
        <v>0</v>
      </c>
      <c r="DX21" s="43">
        <v>0</v>
      </c>
      <c r="DY21" s="43">
        <v>181.64499999840552</v>
      </c>
      <c r="DZ21" s="43">
        <v>181.6449999999856</v>
      </c>
      <c r="EA21" s="43">
        <v>181.6449999999775</v>
      </c>
      <c r="EB21" s="43">
        <v>181.64500000000001</v>
      </c>
      <c r="EC21" s="43">
        <v>-10.1</v>
      </c>
      <c r="ED21" s="43">
        <v>29.848691024239209</v>
      </c>
      <c r="EE21" s="43">
        <v>33.811213187796476</v>
      </c>
      <c r="EF21" s="43">
        <v>33.811213187819348</v>
      </c>
      <c r="EG21" s="7">
        <v>92</v>
      </c>
      <c r="EH21" s="7">
        <v>0</v>
      </c>
      <c r="EI21" s="43">
        <v>3.0556035377827038</v>
      </c>
      <c r="EJ21" s="43">
        <v>59.247484134986017</v>
      </c>
      <c r="EK21" s="43">
        <v>60.660935790956799</v>
      </c>
      <c r="EL21" s="43">
        <v>78</v>
      </c>
      <c r="EM21" s="43">
        <v>0</v>
      </c>
      <c r="EN21" s="43">
        <v>50.76436556357109</v>
      </c>
      <c r="EO21" s="43">
        <v>48.06553274717254</v>
      </c>
      <c r="EP21" s="43">
        <v>48.065532747170465</v>
      </c>
      <c r="EQ21" s="7">
        <v>70.900000000000006</v>
      </c>
      <c r="ER21" s="7">
        <v>0</v>
      </c>
      <c r="ES21" s="43">
        <v>7.8805676614414253</v>
      </c>
      <c r="ET21" s="43">
        <v>7.8805676623372953</v>
      </c>
      <c r="EU21" s="43">
        <v>7.8805676623372278</v>
      </c>
      <c r="EV21" s="43">
        <v>18.196999999999999</v>
      </c>
      <c r="EW21" s="7">
        <v>0</v>
      </c>
      <c r="EX21" s="43">
        <v>0.8205433460296051</v>
      </c>
      <c r="EY21" s="43">
        <v>0.82054334664554407</v>
      </c>
      <c r="EZ21" s="43">
        <v>0.82054334664553608</v>
      </c>
      <c r="FA21" s="43">
        <v>0.70799999999999996</v>
      </c>
      <c r="FB21" s="43">
        <v>0</v>
      </c>
      <c r="FC21" s="43">
        <v>1.8871792046030077E-14</v>
      </c>
      <c r="FD21" s="43">
        <v>1.6761073122370652E-16</v>
      </c>
      <c r="FE21" s="43">
        <v>6.3046221999248884</v>
      </c>
      <c r="FF21" s="43">
        <v>13.943</v>
      </c>
      <c r="FG21" s="43">
        <v>0</v>
      </c>
      <c r="FH21" s="43">
        <v>6.3046222000205132</v>
      </c>
      <c r="FI21" s="43">
        <v>6.3046222000214538</v>
      </c>
      <c r="FJ21" s="43">
        <v>9.6741979985968767E-11</v>
      </c>
      <c r="FK21" s="43">
        <v>16.161000000000001</v>
      </c>
      <c r="FL21" s="43">
        <v>0</v>
      </c>
      <c r="FM21" s="43">
        <v>5.312490682316005</v>
      </c>
      <c r="FN21" s="43">
        <v>5.3124906823165254</v>
      </c>
      <c r="FO21" s="43">
        <v>5.3124906823166969</v>
      </c>
      <c r="FP21" s="7">
        <v>11.836</v>
      </c>
      <c r="FQ21" s="7">
        <v>0</v>
      </c>
      <c r="FR21" s="43">
        <v>4.6369999999994018</v>
      </c>
      <c r="FS21" s="43">
        <v>4.6369999999999933</v>
      </c>
      <c r="FT21" s="43">
        <v>4.6369999999999907</v>
      </c>
      <c r="FU21" s="43">
        <v>4.6369999999999996</v>
      </c>
      <c r="FV21" s="43">
        <v>0</v>
      </c>
      <c r="FW21" s="43">
        <v>2.6267293502508511E-14</v>
      </c>
      <c r="FX21" s="43">
        <v>1.6474249049607275E-16</v>
      </c>
      <c r="FY21" s="43">
        <v>2.9076510361021142E-16</v>
      </c>
      <c r="FZ21" s="43">
        <v>0</v>
      </c>
      <c r="GA21" s="43">
        <v>0</v>
      </c>
      <c r="GB21" s="43">
        <v>0</v>
      </c>
      <c r="GC21" s="43">
        <v>0</v>
      </c>
      <c r="GD21" s="43">
        <v>249.99999999999409</v>
      </c>
      <c r="GE21" s="43">
        <v>2.7230836352613405E-14</v>
      </c>
      <c r="GF21" s="43">
        <v>1.8206750702528192E-16</v>
      </c>
      <c r="GG21" s="43">
        <v>4.8537847435790439E-16</v>
      </c>
      <c r="GH21" s="43">
        <v>124.87875326885283</v>
      </c>
      <c r="GI21" s="43">
        <v>81.022042163967086</v>
      </c>
      <c r="GJ21" s="43">
        <v>40.145267322431692</v>
      </c>
      <c r="GK21" s="43">
        <v>124.87875326885286</v>
      </c>
      <c r="GL21" s="43">
        <v>81.022042163967086</v>
      </c>
      <c r="GM21" s="43">
        <v>290.14526732242575</v>
      </c>
    </row>
    <row r="22" spans="3:195">
      <c r="C22" s="52">
        <v>46174</v>
      </c>
      <c r="D22" s="43">
        <v>163.77389255268076</v>
      </c>
      <c r="E22" s="43">
        <v>143.5424723458658</v>
      </c>
      <c r="F22" s="43">
        <v>248.79523418106675</v>
      </c>
      <c r="G22" s="43">
        <v>260</v>
      </c>
      <c r="H22" s="43">
        <v>-109.5</v>
      </c>
      <c r="I22" s="43">
        <v>57.879457605910773</v>
      </c>
      <c r="J22" s="43">
        <v>72.682204488348276</v>
      </c>
      <c r="K22" s="43">
        <v>170.34565953168692</v>
      </c>
      <c r="L22" s="43">
        <v>203</v>
      </c>
      <c r="M22" s="43">
        <v>-130</v>
      </c>
      <c r="N22" s="43">
        <v>54.079896603729765</v>
      </c>
      <c r="O22" s="43">
        <v>10.533356773829695</v>
      </c>
      <c r="P22" s="43">
        <v>107.06123114376413</v>
      </c>
      <c r="Q22" s="43">
        <v>143</v>
      </c>
      <c r="R22" s="43">
        <v>-206</v>
      </c>
      <c r="S22" s="43">
        <v>62.44583158368448</v>
      </c>
      <c r="T22" s="43">
        <v>178.94510234388255</v>
      </c>
      <c r="U22" s="43">
        <v>91.868243323705826</v>
      </c>
      <c r="V22" s="43">
        <v>270.89999999999998</v>
      </c>
      <c r="W22" s="43">
        <v>-70.900000000000006</v>
      </c>
      <c r="X22" s="43">
        <v>239.74985784617763</v>
      </c>
      <c r="Y22" s="43">
        <v>350.39275552907225</v>
      </c>
      <c r="Z22" s="43">
        <v>263.31589650894068</v>
      </c>
      <c r="AA22" s="43">
        <v>470</v>
      </c>
      <c r="AB22" s="43">
        <v>-2.5</v>
      </c>
      <c r="AC22" s="43">
        <v>247.76911918364419</v>
      </c>
      <c r="AD22" s="43">
        <v>358.41201686662248</v>
      </c>
      <c r="AE22" s="43">
        <v>271.3351578464908</v>
      </c>
      <c r="AF22" s="43">
        <v>470</v>
      </c>
      <c r="AG22" s="43">
        <v>0</v>
      </c>
      <c r="AH22" s="43">
        <v>155.53562679557837</v>
      </c>
      <c r="AI22" s="43">
        <v>155.53562679652515</v>
      </c>
      <c r="AJ22" s="43">
        <v>155.53562679652669</v>
      </c>
      <c r="AK22" s="7">
        <v>223.5</v>
      </c>
      <c r="AL22" s="7">
        <v>-210.71199999999999</v>
      </c>
      <c r="AM22" s="43">
        <v>147.19757140814471</v>
      </c>
      <c r="AN22" s="43">
        <v>147.19757140890181</v>
      </c>
      <c r="AO22" s="43">
        <v>147.19757140890329</v>
      </c>
      <c r="AP22" s="7">
        <v>215</v>
      </c>
      <c r="AQ22" s="7">
        <v>0</v>
      </c>
      <c r="AR22" s="43">
        <v>34.684825153500753</v>
      </c>
      <c r="AS22" s="43">
        <v>111.92651222450225</v>
      </c>
      <c r="AT22" s="43">
        <v>116.95179679492365</v>
      </c>
      <c r="AU22" s="43">
        <v>192</v>
      </c>
      <c r="AV22" s="43">
        <v>0</v>
      </c>
      <c r="AW22" s="43">
        <v>5.3884933397219035</v>
      </c>
      <c r="AX22" s="43">
        <v>16.19051795151946</v>
      </c>
      <c r="AY22" s="43">
        <v>16.917440987371442</v>
      </c>
      <c r="AZ22" s="43">
        <v>20</v>
      </c>
      <c r="BA22" s="7">
        <v>-6.9530000000000003</v>
      </c>
      <c r="BB22" s="43">
        <v>-1.3400192067081207E-9</v>
      </c>
      <c r="BC22" s="43">
        <v>10.708897891188691</v>
      </c>
      <c r="BD22" s="43">
        <v>11.123239637803936</v>
      </c>
      <c r="BE22" s="43">
        <v>11.100000000000001</v>
      </c>
      <c r="BF22" s="43">
        <v>-1.91</v>
      </c>
      <c r="BG22" s="43">
        <v>2.6643398598480417E-10</v>
      </c>
      <c r="BH22" s="43">
        <v>0.45591896114274322</v>
      </c>
      <c r="BI22" s="43">
        <v>0.46926426578921276</v>
      </c>
      <c r="BJ22" s="7">
        <v>2.7650000000000001</v>
      </c>
      <c r="BK22" s="7">
        <v>0</v>
      </c>
      <c r="BL22" s="43">
        <v>4.2912873254863371E-10</v>
      </c>
      <c r="BM22" s="43">
        <v>2.6935914362354954</v>
      </c>
      <c r="BN22" s="43">
        <v>2.7978101328348748</v>
      </c>
      <c r="BO22" s="43">
        <v>10.738</v>
      </c>
      <c r="BP22" s="43">
        <v>0</v>
      </c>
      <c r="BQ22" s="43">
        <v>4.2551518657122994E-10</v>
      </c>
      <c r="BR22" s="43">
        <v>1.099662728416108</v>
      </c>
      <c r="BS22" s="43">
        <v>1.1422101670190135</v>
      </c>
      <c r="BT22" s="7">
        <v>1.6</v>
      </c>
      <c r="BU22" s="43">
        <v>0</v>
      </c>
      <c r="BV22" s="43">
        <v>4.6699941778450513E-15</v>
      </c>
      <c r="BW22" s="43">
        <v>1.7911802496985447E-16</v>
      </c>
      <c r="BX22" s="43">
        <v>3.0373580016705475E-16</v>
      </c>
      <c r="BY22" s="43">
        <v>0</v>
      </c>
      <c r="BZ22" s="43">
        <v>0</v>
      </c>
      <c r="CA22" s="43">
        <v>24.894402409400019</v>
      </c>
      <c r="CB22" s="43">
        <v>91.334064868239224</v>
      </c>
      <c r="CC22" s="43">
        <v>95.434788260781374</v>
      </c>
      <c r="CD22" s="43">
        <v>168</v>
      </c>
      <c r="CE22" s="43">
        <v>0</v>
      </c>
      <c r="CF22" s="43">
        <v>0.22050043354745938</v>
      </c>
      <c r="CG22" s="43">
        <v>66.660162884895513</v>
      </c>
      <c r="CH22" s="43">
        <v>69.653075657100459</v>
      </c>
      <c r="CI22" s="43">
        <v>158</v>
      </c>
      <c r="CJ22" s="43">
        <v>0</v>
      </c>
      <c r="CK22" s="43">
        <v>1.5667914909543116E-8</v>
      </c>
      <c r="CL22" s="43">
        <v>60.625970187533007</v>
      </c>
      <c r="CM22" s="43">
        <v>63.347959343367606</v>
      </c>
      <c r="CN22" s="43">
        <v>148</v>
      </c>
      <c r="CO22" s="43">
        <v>0</v>
      </c>
      <c r="CP22" s="43">
        <v>3.6517288832273843E-10</v>
      </c>
      <c r="CQ22" s="43">
        <v>3.7862037350112661</v>
      </c>
      <c r="CR22" s="43">
        <v>3.9561969817720324</v>
      </c>
      <c r="CS22" s="7">
        <v>5</v>
      </c>
      <c r="CT22" s="43">
        <v>0</v>
      </c>
      <c r="CU22" s="43">
        <v>3.5527136788005009E-15</v>
      </c>
      <c r="CV22" s="43">
        <v>0</v>
      </c>
      <c r="CW22" s="43">
        <v>0</v>
      </c>
      <c r="CX22" s="43">
        <v>0</v>
      </c>
      <c r="CY22" s="43">
        <v>0</v>
      </c>
      <c r="CZ22" s="43">
        <v>-64.406069910919996</v>
      </c>
      <c r="DA22" s="43">
        <v>-44.197015795271284</v>
      </c>
      <c r="DB22" s="43">
        <v>1.0942728059163329</v>
      </c>
      <c r="DC22" s="43">
        <v>256.60000000000002</v>
      </c>
      <c r="DD22" s="43">
        <v>-66.16</v>
      </c>
      <c r="DE22" s="43">
        <v>-68.847978049062533</v>
      </c>
      <c r="DF22" s="43">
        <v>-48.566344162462485</v>
      </c>
      <c r="DG22" s="43">
        <v>-2.9859259195828827</v>
      </c>
      <c r="DH22" s="7">
        <v>230</v>
      </c>
      <c r="DI22" s="43">
        <v>-468.00299999999999</v>
      </c>
      <c r="DJ22" s="43">
        <v>-217.33537651291743</v>
      </c>
      <c r="DK22" s="43">
        <v>-182.50284060987974</v>
      </c>
      <c r="DL22" s="43">
        <v>-136.15851051115465</v>
      </c>
      <c r="DM22" s="43">
        <v>172.4</v>
      </c>
      <c r="DN22" s="43">
        <v>-551.303</v>
      </c>
      <c r="DO22" s="43">
        <v>-208.15819679403683</v>
      </c>
      <c r="DP22" s="43">
        <v>-212.44467577009169</v>
      </c>
      <c r="DQ22" s="43">
        <v>-212.44467576989905</v>
      </c>
      <c r="DR22" s="43">
        <v>18.100000000000001</v>
      </c>
      <c r="DS22" s="43">
        <v>-267.84500000000003</v>
      </c>
      <c r="DT22" s="43">
        <v>5.0887246023874492E-15</v>
      </c>
      <c r="DU22" s="43">
        <v>1.7891312577961014E-16</v>
      </c>
      <c r="DV22" s="43">
        <v>3.0179540487868733E-16</v>
      </c>
      <c r="DW22" s="43">
        <v>0</v>
      </c>
      <c r="DX22" s="43">
        <v>0</v>
      </c>
      <c r="DY22" s="43">
        <v>181.64499999958022</v>
      </c>
      <c r="DZ22" s="43">
        <v>181.64499999999057</v>
      </c>
      <c r="EA22" s="43">
        <v>181.64499999998668</v>
      </c>
      <c r="EB22" s="43">
        <v>181.64500000000001</v>
      </c>
      <c r="EC22" s="43">
        <v>-10.1</v>
      </c>
      <c r="ED22" s="43">
        <v>29.258854983996336</v>
      </c>
      <c r="EE22" s="43">
        <v>33.545333959640871</v>
      </c>
      <c r="EF22" s="43">
        <v>33.545333959452201</v>
      </c>
      <c r="EG22" s="7">
        <v>92</v>
      </c>
      <c r="EH22" s="7">
        <v>0</v>
      </c>
      <c r="EI22" s="43">
        <v>3.5978535895382158</v>
      </c>
      <c r="EJ22" s="43">
        <v>61.951944935887873</v>
      </c>
      <c r="EK22" s="43">
        <v>63.083927811453883</v>
      </c>
      <c r="EL22" s="43">
        <v>78</v>
      </c>
      <c r="EM22" s="43">
        <v>0</v>
      </c>
      <c r="EN22" s="43">
        <v>51.335483146619154</v>
      </c>
      <c r="EO22" s="43">
        <v>48.638142973999265</v>
      </c>
      <c r="EP22" s="43">
        <v>48.638142974396942</v>
      </c>
      <c r="EQ22" s="7">
        <v>70.900000000000006</v>
      </c>
      <c r="ER22" s="7">
        <v>0</v>
      </c>
      <c r="ES22" s="43">
        <v>8.1101086508140199</v>
      </c>
      <c r="ET22" s="43">
        <v>8.1101086509095239</v>
      </c>
      <c r="EU22" s="43">
        <v>8.1101086509095168</v>
      </c>
      <c r="EV22" s="43">
        <v>18.196999999999999</v>
      </c>
      <c r="EW22" s="7">
        <v>0</v>
      </c>
      <c r="EX22" s="43">
        <v>0.83834761396496105</v>
      </c>
      <c r="EY22" s="43">
        <v>0.83834761411464631</v>
      </c>
      <c r="EZ22" s="43">
        <v>0.83834761411463243</v>
      </c>
      <c r="FA22" s="43">
        <v>0.70799999999999996</v>
      </c>
      <c r="FB22" s="43">
        <v>0</v>
      </c>
      <c r="FC22" s="43">
        <v>8.9335093038723119E-15</v>
      </c>
      <c r="FD22" s="43">
        <v>1.7934546367288517E-16</v>
      </c>
      <c r="FE22" s="43">
        <v>6.5142705498926317</v>
      </c>
      <c r="FF22" s="43">
        <v>13.943</v>
      </c>
      <c r="FG22" s="43">
        <v>0</v>
      </c>
      <c r="FH22" s="43">
        <v>6.4282715719798915</v>
      </c>
      <c r="FI22" s="43">
        <v>6.5142705505323955</v>
      </c>
      <c r="FJ22" s="43">
        <v>6.4019505182796203E-10</v>
      </c>
      <c r="FK22" s="43">
        <v>16.161000000000001</v>
      </c>
      <c r="FL22" s="43">
        <v>0</v>
      </c>
      <c r="FM22" s="43">
        <v>5.4124333507698559</v>
      </c>
      <c r="FN22" s="43">
        <v>5.4984323291731787</v>
      </c>
      <c r="FO22" s="43">
        <v>5.4984323291735082</v>
      </c>
      <c r="FP22" s="7">
        <v>11.836</v>
      </c>
      <c r="FQ22" s="7">
        <v>0</v>
      </c>
      <c r="FR22" s="43">
        <v>4.6369999999998583</v>
      </c>
      <c r="FS22" s="43">
        <v>4.6369999999999987</v>
      </c>
      <c r="FT22" s="43">
        <v>4.6369999999999925</v>
      </c>
      <c r="FU22" s="43">
        <v>4.6369999999999996</v>
      </c>
      <c r="FV22" s="43">
        <v>0</v>
      </c>
      <c r="FW22" s="43">
        <v>1.4406124760529517E-15</v>
      </c>
      <c r="FX22" s="43">
        <v>1.8004831593401343E-16</v>
      </c>
      <c r="FY22" s="43">
        <v>2.9685334473755532E-16</v>
      </c>
      <c r="FZ22" s="43">
        <v>0</v>
      </c>
      <c r="GA22" s="43">
        <v>0</v>
      </c>
      <c r="GB22" s="43">
        <v>0</v>
      </c>
      <c r="GC22" s="43">
        <v>0</v>
      </c>
      <c r="GD22" s="43">
        <v>249.99999999994498</v>
      </c>
      <c r="GE22" s="43">
        <v>1.0415238873691278E-14</v>
      </c>
      <c r="GF22" s="43">
        <v>1.7157577818209242E-17</v>
      </c>
      <c r="GG22" s="43">
        <v>5.210567939753762E-16</v>
      </c>
      <c r="GH22" s="43">
        <v>153.53505435896346</v>
      </c>
      <c r="GI22" s="43">
        <v>114.45154591242795</v>
      </c>
      <c r="GJ22" s="43">
        <v>68.158432032035932</v>
      </c>
      <c r="GK22" s="43">
        <v>153.53505435896346</v>
      </c>
      <c r="GL22" s="43">
        <v>114.45154591242795</v>
      </c>
      <c r="GM22" s="43">
        <v>318.15843203198091</v>
      </c>
    </row>
    <row r="23" spans="3:195">
      <c r="C23" s="52">
        <v>46204</v>
      </c>
      <c r="D23" s="43">
        <v>163.13252622298722</v>
      </c>
      <c r="E23" s="43">
        <v>152.25054826569317</v>
      </c>
      <c r="F23" s="43">
        <v>248.84153887462168</v>
      </c>
      <c r="G23" s="43">
        <v>260</v>
      </c>
      <c r="H23" s="43">
        <v>-109.5</v>
      </c>
      <c r="I23" s="43">
        <v>42.012200468668652</v>
      </c>
      <c r="J23" s="43">
        <v>66.588523977913354</v>
      </c>
      <c r="K23" s="43">
        <v>155.39803412944394</v>
      </c>
      <c r="L23" s="43">
        <v>203</v>
      </c>
      <c r="M23" s="43">
        <v>-130</v>
      </c>
      <c r="N23" s="43">
        <v>38.690785971283958</v>
      </c>
      <c r="O23" s="43">
        <v>5.7549094912438932</v>
      </c>
      <c r="P23" s="43">
        <v>93.555198515060908</v>
      </c>
      <c r="Q23" s="43">
        <v>143</v>
      </c>
      <c r="R23" s="43">
        <v>-206</v>
      </c>
      <c r="S23" s="43">
        <v>66.916481873200098</v>
      </c>
      <c r="T23" s="43">
        <v>181.40316472447367</v>
      </c>
      <c r="U23" s="43">
        <v>102.13162603737845</v>
      </c>
      <c r="V23" s="43">
        <v>270.89999999999998</v>
      </c>
      <c r="W23" s="43">
        <v>-70.900000000000006</v>
      </c>
      <c r="X23" s="43">
        <v>239.58996978847131</v>
      </c>
      <c r="Y23" s="43">
        <v>348.10569221557455</v>
      </c>
      <c r="Z23" s="43">
        <v>268.83415352797647</v>
      </c>
      <c r="AA23" s="43">
        <v>470</v>
      </c>
      <c r="AB23" s="43">
        <v>-2.5</v>
      </c>
      <c r="AC23" s="43">
        <v>247.5270288559517</v>
      </c>
      <c r="AD23" s="43">
        <v>356.04275128327265</v>
      </c>
      <c r="AE23" s="43">
        <v>276.77121259567468</v>
      </c>
      <c r="AF23" s="43">
        <v>470</v>
      </c>
      <c r="AG23" s="43">
        <v>0</v>
      </c>
      <c r="AH23" s="43">
        <v>151.26668989418437</v>
      </c>
      <c r="AI23" s="43">
        <v>151.26668989712553</v>
      </c>
      <c r="AJ23" s="43">
        <v>151.26668989712635</v>
      </c>
      <c r="AK23" s="7">
        <v>223.5</v>
      </c>
      <c r="AL23" s="7">
        <v>-210.71199999999999</v>
      </c>
      <c r="AM23" s="43">
        <v>143.11359573611281</v>
      </c>
      <c r="AN23" s="43">
        <v>143.11359573843464</v>
      </c>
      <c r="AO23" s="43">
        <v>143.11359573843527</v>
      </c>
      <c r="AP23" s="7">
        <v>215</v>
      </c>
      <c r="AQ23" s="7">
        <v>0</v>
      </c>
      <c r="AR23" s="43">
        <v>25.931567024791974</v>
      </c>
      <c r="AS23" s="43">
        <v>110.60631951092427</v>
      </c>
      <c r="AT23" s="43">
        <v>114.38002990247622</v>
      </c>
      <c r="AU23" s="43">
        <v>192</v>
      </c>
      <c r="AV23" s="43">
        <v>0</v>
      </c>
      <c r="AW23" s="43">
        <v>0.48070844449099859</v>
      </c>
      <c r="AX23" s="43">
        <v>16.217679098680712</v>
      </c>
      <c r="AY23" s="43">
        <v>16.771000322804817</v>
      </c>
      <c r="AZ23" s="43">
        <v>20</v>
      </c>
      <c r="BA23" s="7">
        <v>-6.9530000000000003</v>
      </c>
      <c r="BB23" s="43">
        <v>8.3180722310061128E-9</v>
      </c>
      <c r="BC23" s="43">
        <v>10.5877604927337</v>
      </c>
      <c r="BD23" s="43">
        <v>10.899830140753355</v>
      </c>
      <c r="BE23" s="43">
        <v>11.100000000000001</v>
      </c>
      <c r="BF23" s="43">
        <v>-1.91</v>
      </c>
      <c r="BG23" s="43">
        <v>4.103211104222737E-10</v>
      </c>
      <c r="BH23" s="43">
        <v>0.44521634770264917</v>
      </c>
      <c r="BI23" s="43">
        <v>0.45483767330045444</v>
      </c>
      <c r="BJ23" s="7">
        <v>2.7650000000000001</v>
      </c>
      <c r="BK23" s="7">
        <v>0</v>
      </c>
      <c r="BL23" s="43">
        <v>4.6013717280857236E-9</v>
      </c>
      <c r="BM23" s="43">
        <v>2.7418630694828634</v>
      </c>
      <c r="BN23" s="43">
        <v>2.8226782942341604</v>
      </c>
      <c r="BO23" s="43">
        <v>10.738</v>
      </c>
      <c r="BP23" s="43">
        <v>0</v>
      </c>
      <c r="BQ23" s="43">
        <v>8.754068424622962E-10</v>
      </c>
      <c r="BR23" s="43">
        <v>1.0822630539460949</v>
      </c>
      <c r="BS23" s="43">
        <v>1.1141622880537254</v>
      </c>
      <c r="BT23" s="7">
        <v>1.6</v>
      </c>
      <c r="BU23" s="43">
        <v>0</v>
      </c>
      <c r="BV23" s="43">
        <v>1.6611098036156786E-14</v>
      </c>
      <c r="BW23" s="43">
        <v>6.2460477534377787E-15</v>
      </c>
      <c r="BX23" s="43">
        <v>3.9687192532187667E-16</v>
      </c>
      <c r="BY23" s="43">
        <v>0</v>
      </c>
      <c r="BZ23" s="43">
        <v>0</v>
      </c>
      <c r="CA23" s="43">
        <v>21.133167219507023</v>
      </c>
      <c r="CB23" s="43">
        <v>90.070949050050928</v>
      </c>
      <c r="CC23" s="43">
        <v>93.14402550659959</v>
      </c>
      <c r="CD23" s="43">
        <v>168</v>
      </c>
      <c r="CE23" s="43">
        <v>0</v>
      </c>
      <c r="CF23" s="43">
        <v>4.7520437916022499E-8</v>
      </c>
      <c r="CG23" s="43">
        <v>66.073076793208656</v>
      </c>
      <c r="CH23" s="43">
        <v>68.327384301045683</v>
      </c>
      <c r="CI23" s="43">
        <v>158</v>
      </c>
      <c r="CJ23" s="43">
        <v>0</v>
      </c>
      <c r="CK23" s="43">
        <v>2.554847808884895E-8</v>
      </c>
      <c r="CL23" s="43">
        <v>60.201008518257105</v>
      </c>
      <c r="CM23" s="43">
        <v>62.254970465588094</v>
      </c>
      <c r="CN23" s="43">
        <v>148</v>
      </c>
      <c r="CO23" s="43">
        <v>0</v>
      </c>
      <c r="CP23" s="43">
        <v>9.4738561800372233E-10</v>
      </c>
      <c r="CQ23" s="43">
        <v>3.6947830095503438</v>
      </c>
      <c r="CR23" s="43">
        <v>3.8208430855467115</v>
      </c>
      <c r="CS23" s="7">
        <v>5</v>
      </c>
      <c r="CT23" s="43">
        <v>0</v>
      </c>
      <c r="CU23" s="43">
        <v>8.8817841970012523E-15</v>
      </c>
      <c r="CV23" s="43">
        <v>1.7763568394002505E-15</v>
      </c>
      <c r="CW23" s="43">
        <v>0</v>
      </c>
      <c r="CX23" s="43">
        <v>0</v>
      </c>
      <c r="CY23" s="43">
        <v>0</v>
      </c>
      <c r="CZ23" s="43">
        <v>-64.456839593164432</v>
      </c>
      <c r="DA23" s="43">
        <v>-53.011127386846745</v>
      </c>
      <c r="DB23" s="43">
        <v>1.0521391227466665</v>
      </c>
      <c r="DC23" s="43">
        <v>256.60000000000002</v>
      </c>
      <c r="DD23" s="43">
        <v>-66.16</v>
      </c>
      <c r="DE23" s="43">
        <v>-68.809453308618458</v>
      </c>
      <c r="DF23" s="43">
        <v>-57.30660145734123</v>
      </c>
      <c r="DG23" s="43">
        <v>-2.9428327210395651</v>
      </c>
      <c r="DH23" s="7">
        <v>230</v>
      </c>
      <c r="DI23" s="43">
        <v>-468.00299999999999</v>
      </c>
      <c r="DJ23" s="43">
        <v>-208.84854768644431</v>
      </c>
      <c r="DK23" s="43">
        <v>-182.90624841394032</v>
      </c>
      <c r="DL23" s="43">
        <v>-127.76766859720061</v>
      </c>
      <c r="DM23" s="43">
        <v>172.4</v>
      </c>
      <c r="DN23" s="43">
        <v>-551.303</v>
      </c>
      <c r="DO23" s="43">
        <v>-207.86621488522513</v>
      </c>
      <c r="DP23" s="43">
        <v>-212.41464404307428</v>
      </c>
      <c r="DQ23" s="43">
        <v>-212.4146440457047</v>
      </c>
      <c r="DR23" s="43">
        <v>18.100000000000001</v>
      </c>
      <c r="DS23" s="43">
        <v>-267.84500000000003</v>
      </c>
      <c r="DT23" s="43">
        <v>1.7794532894169252E-14</v>
      </c>
      <c r="DU23" s="43">
        <v>6.0658068165306659E-15</v>
      </c>
      <c r="DV23" s="43">
        <v>4.6023962261716421E-16</v>
      </c>
      <c r="DW23" s="43">
        <v>0</v>
      </c>
      <c r="DX23" s="43">
        <v>0</v>
      </c>
      <c r="DY23" s="43">
        <v>181.64499999946318</v>
      </c>
      <c r="DZ23" s="43">
        <v>181.64499999952375</v>
      </c>
      <c r="EA23" s="43">
        <v>181.64499999996585</v>
      </c>
      <c r="EB23" s="43">
        <v>181.64500000000001</v>
      </c>
      <c r="EC23" s="43">
        <v>-10.1</v>
      </c>
      <c r="ED23" s="43">
        <v>28.896218392168542</v>
      </c>
      <c r="EE23" s="43">
        <v>33.444647549957708</v>
      </c>
      <c r="EF23" s="43">
        <v>33.44464755214608</v>
      </c>
      <c r="EG23" s="7">
        <v>92</v>
      </c>
      <c r="EH23" s="7">
        <v>0</v>
      </c>
      <c r="EI23" s="43">
        <v>3.1281219611585209</v>
      </c>
      <c r="EJ23" s="43">
        <v>60.644632752717591</v>
      </c>
      <c r="EK23" s="43">
        <v>61.650718699984154</v>
      </c>
      <c r="EL23" s="43">
        <v>78</v>
      </c>
      <c r="EM23" s="43">
        <v>0</v>
      </c>
      <c r="EN23" s="43">
        <v>50.659588730849904</v>
      </c>
      <c r="EO23" s="43">
        <v>48.052300913827111</v>
      </c>
      <c r="EP23" s="43">
        <v>48.052300913276696</v>
      </c>
      <c r="EQ23" s="7">
        <v>70.900000000000006</v>
      </c>
      <c r="ER23" s="7">
        <v>0</v>
      </c>
      <c r="ES23" s="43">
        <v>7.7445733886132686</v>
      </c>
      <c r="ET23" s="43">
        <v>7.7445733893810882</v>
      </c>
      <c r="EU23" s="43">
        <v>7.7445733893811166</v>
      </c>
      <c r="EV23" s="43">
        <v>18.196999999999999</v>
      </c>
      <c r="EW23" s="7">
        <v>0</v>
      </c>
      <c r="EX23" s="43">
        <v>0.80930488482197882</v>
      </c>
      <c r="EY23" s="43">
        <v>0.80930488518076282</v>
      </c>
      <c r="EZ23" s="43">
        <v>0.80930488518084409</v>
      </c>
      <c r="FA23" s="43">
        <v>0.70799999999999996</v>
      </c>
      <c r="FB23" s="43">
        <v>0</v>
      </c>
      <c r="FC23" s="43">
        <v>1.4277840580133763E-14</v>
      </c>
      <c r="FD23" s="43">
        <v>6.3772825170558801E-15</v>
      </c>
      <c r="FE23" s="43">
        <v>6.4355959844770254</v>
      </c>
      <c r="FF23" s="43">
        <v>13.943</v>
      </c>
      <c r="FG23" s="43">
        <v>0</v>
      </c>
      <c r="FH23" s="43">
        <v>6.4355959847419841</v>
      </c>
      <c r="FI23" s="43">
        <v>6.4355959847425002</v>
      </c>
      <c r="FJ23" s="43">
        <v>2.654381102297634E-10</v>
      </c>
      <c r="FK23" s="43">
        <v>16.161000000000001</v>
      </c>
      <c r="FL23" s="43">
        <v>0</v>
      </c>
      <c r="FM23" s="43">
        <v>5.4252841072011133</v>
      </c>
      <c r="FN23" s="43">
        <v>5.4252841072013949</v>
      </c>
      <c r="FO23" s="43">
        <v>5.4252841072012554</v>
      </c>
      <c r="FP23" s="7">
        <v>11.836</v>
      </c>
      <c r="FQ23" s="7">
        <v>0</v>
      </c>
      <c r="FR23" s="43">
        <v>4.6369999999996887</v>
      </c>
      <c r="FS23" s="43">
        <v>4.6369999999999187</v>
      </c>
      <c r="FT23" s="43">
        <v>4.6369999999999836</v>
      </c>
      <c r="FU23" s="43">
        <v>4.6369999999999996</v>
      </c>
      <c r="FV23" s="43">
        <v>0</v>
      </c>
      <c r="FW23" s="43">
        <v>1.4902388139788188E-14</v>
      </c>
      <c r="FX23" s="43">
        <v>6.5601012727671994E-15</v>
      </c>
      <c r="FY23" s="43">
        <v>2.8081193260627058E-16</v>
      </c>
      <c r="FZ23" s="43">
        <v>0</v>
      </c>
      <c r="GA23" s="43">
        <v>0</v>
      </c>
      <c r="GB23" s="43">
        <v>0</v>
      </c>
      <c r="GC23" s="43">
        <v>0</v>
      </c>
      <c r="GD23" s="43">
        <v>249.99999999979468</v>
      </c>
      <c r="GE23" s="43">
        <v>3.2342124456068573E-14</v>
      </c>
      <c r="GF23" s="43">
        <v>9.9970194701283289E-15</v>
      </c>
      <c r="GG23" s="43">
        <v>7.0372795206336556E-16</v>
      </c>
      <c r="GH23" s="43">
        <v>135.41684329765567</v>
      </c>
      <c r="GI23" s="43">
        <v>104.95446987575751</v>
      </c>
      <c r="GJ23" s="43">
        <v>49.878418023329772</v>
      </c>
      <c r="GK23" s="43">
        <v>135.4168432976557</v>
      </c>
      <c r="GL23" s="43">
        <v>104.95446987575752</v>
      </c>
      <c r="GM23" s="43">
        <v>299.87841802312448</v>
      </c>
    </row>
    <row r="24" spans="3:195">
      <c r="C24" s="52">
        <v>46235</v>
      </c>
      <c r="D24" s="43">
        <v>162.41607413053396</v>
      </c>
      <c r="E24" s="43">
        <v>163.71597897374659</v>
      </c>
      <c r="F24" s="43">
        <v>248.83307458329671</v>
      </c>
      <c r="G24" s="43">
        <v>260</v>
      </c>
      <c r="H24" s="43">
        <v>-109.5</v>
      </c>
      <c r="I24" s="43">
        <v>37.867799683006069</v>
      </c>
      <c r="J24" s="43">
        <v>74.357805440988471</v>
      </c>
      <c r="K24" s="43">
        <v>151.90195009617253</v>
      </c>
      <c r="L24" s="43">
        <v>203</v>
      </c>
      <c r="M24" s="43">
        <v>-130</v>
      </c>
      <c r="N24" s="43">
        <v>37.351168222678268</v>
      </c>
      <c r="O24" s="43">
        <v>13.555326834003125</v>
      </c>
      <c r="P24" s="43">
        <v>90.213710111149453</v>
      </c>
      <c r="Q24" s="43">
        <v>143</v>
      </c>
      <c r="R24" s="43">
        <v>-206</v>
      </c>
      <c r="S24" s="43">
        <v>59.653330410839416</v>
      </c>
      <c r="T24" s="43">
        <v>173.89451476596406</v>
      </c>
      <c r="U24" s="43">
        <v>107.53399283590957</v>
      </c>
      <c r="V24" s="43">
        <v>270.89999999999998</v>
      </c>
      <c r="W24" s="43">
        <v>-70.900000000000006</v>
      </c>
      <c r="X24" s="43">
        <v>236.49299389258692</v>
      </c>
      <c r="Y24" s="43">
        <v>344.85912577987381</v>
      </c>
      <c r="Z24" s="43">
        <v>278.49860384984299</v>
      </c>
      <c r="AA24" s="43">
        <v>470</v>
      </c>
      <c r="AB24" s="43">
        <v>-2.5</v>
      </c>
      <c r="AC24" s="43">
        <v>244.52440951291635</v>
      </c>
      <c r="AD24" s="43">
        <v>352.89054140068924</v>
      </c>
      <c r="AE24" s="43">
        <v>286.53001947065957</v>
      </c>
      <c r="AF24" s="43">
        <v>470</v>
      </c>
      <c r="AG24" s="43">
        <v>0</v>
      </c>
      <c r="AH24" s="43">
        <v>154.94032601548273</v>
      </c>
      <c r="AI24" s="43">
        <v>154.94032607588045</v>
      </c>
      <c r="AJ24" s="43">
        <v>154.94032607588633</v>
      </c>
      <c r="AK24" s="7">
        <v>223.5</v>
      </c>
      <c r="AL24" s="7">
        <v>-210.71199999999999</v>
      </c>
      <c r="AM24" s="43">
        <v>146.63851535859123</v>
      </c>
      <c r="AN24" s="43">
        <v>146.63851541751012</v>
      </c>
      <c r="AO24" s="43">
        <v>146.63851541751364</v>
      </c>
      <c r="AP24" s="7">
        <v>215</v>
      </c>
      <c r="AQ24" s="7">
        <v>0</v>
      </c>
      <c r="AR24" s="43">
        <v>16.232328721872157</v>
      </c>
      <c r="AS24" s="43">
        <v>109.00970366340512</v>
      </c>
      <c r="AT24" s="43">
        <v>115.20473079744376</v>
      </c>
      <c r="AU24" s="43">
        <v>192</v>
      </c>
      <c r="AV24" s="43">
        <v>0</v>
      </c>
      <c r="AW24" s="43">
        <v>0.47846344102924654</v>
      </c>
      <c r="AX24" s="43">
        <v>14.63992407364945</v>
      </c>
      <c r="AY24" s="43">
        <v>16.673413692553993</v>
      </c>
      <c r="AZ24" s="43">
        <v>20</v>
      </c>
      <c r="BA24" s="7">
        <v>-6.9530000000000003</v>
      </c>
      <c r="BB24" s="43">
        <v>5.5757110040133284E-9</v>
      </c>
      <c r="BC24" s="43">
        <v>8.8409408400530065</v>
      </c>
      <c r="BD24" s="43">
        <v>10.652413225674932</v>
      </c>
      <c r="BE24" s="43">
        <v>11.100000000000001</v>
      </c>
      <c r="BF24" s="43">
        <v>-1.91</v>
      </c>
      <c r="BG24" s="43">
        <v>5.8010707348898904E-10</v>
      </c>
      <c r="BH24" s="43">
        <v>6.2870597616893065E-11</v>
      </c>
      <c r="BI24" s="43">
        <v>0.45328340882476059</v>
      </c>
      <c r="BJ24" s="7">
        <v>2.7650000000000001</v>
      </c>
      <c r="BK24" s="7">
        <v>0</v>
      </c>
      <c r="BL24" s="43">
        <v>3.5694949218623151E-9</v>
      </c>
      <c r="BM24" s="43">
        <v>1.7215787385297308</v>
      </c>
      <c r="BN24" s="43">
        <v>2.8858243126825522</v>
      </c>
      <c r="BO24" s="43">
        <v>10.738</v>
      </c>
      <c r="BP24" s="43">
        <v>0</v>
      </c>
      <c r="BQ24" s="43">
        <v>5.9962435706514212E-10</v>
      </c>
      <c r="BR24" s="43">
        <v>7.8336302872353016E-10</v>
      </c>
      <c r="BS24" s="43">
        <v>1.1182473211233595</v>
      </c>
      <c r="BT24" s="7">
        <v>1.6</v>
      </c>
      <c r="BU24" s="43">
        <v>0</v>
      </c>
      <c r="BV24" s="43">
        <v>1.0253531856595818E-14</v>
      </c>
      <c r="BW24" s="43">
        <v>4.9774274553937849E-16</v>
      </c>
      <c r="BX24" s="43">
        <v>5.6460597584596877E-17</v>
      </c>
      <c r="BY24" s="43">
        <v>0</v>
      </c>
      <c r="BZ24" s="43">
        <v>0</v>
      </c>
      <c r="CA24" s="43">
        <v>11.275891707269482</v>
      </c>
      <c r="CB24" s="43">
        <v>89.891806012462808</v>
      </c>
      <c r="CC24" s="43">
        <v>93.915127450665707</v>
      </c>
      <c r="CD24" s="43">
        <v>168</v>
      </c>
      <c r="CE24" s="43">
        <v>0</v>
      </c>
      <c r="CF24" s="43">
        <v>4.5229121062607252E-8</v>
      </c>
      <c r="CG24" s="43">
        <v>65.555197562408793</v>
      </c>
      <c r="CH24" s="43">
        <v>68.827350980600201</v>
      </c>
      <c r="CI24" s="43">
        <v>158</v>
      </c>
      <c r="CJ24" s="43">
        <v>0</v>
      </c>
      <c r="CK24" s="43">
        <v>2.2777776535334433E-8</v>
      </c>
      <c r="CL24" s="43">
        <v>59.594305871561453</v>
      </c>
      <c r="CM24" s="43">
        <v>62.682471811871096</v>
      </c>
      <c r="CN24" s="43">
        <v>148</v>
      </c>
      <c r="CO24" s="43">
        <v>0</v>
      </c>
      <c r="CP24" s="43">
        <v>7.8579721731357787E-10</v>
      </c>
      <c r="CQ24" s="43">
        <v>2.5326190320272999</v>
      </c>
      <c r="CR24" s="43">
        <v>3.8595323860115371</v>
      </c>
      <c r="CS24" s="7">
        <v>5</v>
      </c>
      <c r="CT24" s="43">
        <v>0</v>
      </c>
      <c r="CU24" s="43">
        <v>5.3290705182007514E-15</v>
      </c>
      <c r="CV24" s="43">
        <v>0</v>
      </c>
      <c r="CW24" s="43">
        <v>0</v>
      </c>
      <c r="CX24" s="43">
        <v>0</v>
      </c>
      <c r="CY24" s="43">
        <v>0</v>
      </c>
      <c r="CZ24" s="43">
        <v>-64.442487384718447</v>
      </c>
      <c r="DA24" s="43">
        <v>-64.459660635924536</v>
      </c>
      <c r="DB24" s="43">
        <v>1.0598174377140026</v>
      </c>
      <c r="DC24" s="43">
        <v>256.60000000000002</v>
      </c>
      <c r="DD24" s="43">
        <v>-66.16</v>
      </c>
      <c r="DE24" s="43">
        <v>-68.870797200670154</v>
      </c>
      <c r="DF24" s="43">
        <v>-68.843692186332419</v>
      </c>
      <c r="DG24" s="43">
        <v>-3.0032823085901441</v>
      </c>
      <c r="DH24" s="7">
        <v>230</v>
      </c>
      <c r="DI24" s="43">
        <v>-468.00299999999999</v>
      </c>
      <c r="DJ24" s="43">
        <v>-212.22325915674929</v>
      </c>
      <c r="DK24" s="43">
        <v>-198.24830050553788</v>
      </c>
      <c r="DL24" s="43">
        <v>-131.63557395844288</v>
      </c>
      <c r="DM24" s="43">
        <v>172.4</v>
      </c>
      <c r="DN24" s="43">
        <v>-551.303</v>
      </c>
      <c r="DO24" s="43">
        <v>-207.41372389741124</v>
      </c>
      <c r="DP24" s="43">
        <v>-212.16610988131535</v>
      </c>
      <c r="DQ24" s="43">
        <v>-212.16610988167213</v>
      </c>
      <c r="DR24" s="43">
        <v>18.100000000000001</v>
      </c>
      <c r="DS24" s="43">
        <v>-267.84500000000003</v>
      </c>
      <c r="DT24" s="43">
        <v>1.1683946523289067E-14</v>
      </c>
      <c r="DU24" s="43">
        <v>5.9520742206254954E-16</v>
      </c>
      <c r="DV24" s="43">
        <v>6.6892146906777187E-17</v>
      </c>
      <c r="DW24" s="43">
        <v>0</v>
      </c>
      <c r="DX24" s="43">
        <v>0</v>
      </c>
      <c r="DY24" s="43">
        <v>181.64499999799352</v>
      </c>
      <c r="DZ24" s="43">
        <v>181.6449999999106</v>
      </c>
      <c r="EA24" s="43">
        <v>181.6449999999985</v>
      </c>
      <c r="EB24" s="43">
        <v>181.64500000000001</v>
      </c>
      <c r="EC24" s="43">
        <v>-10.1</v>
      </c>
      <c r="ED24" s="43">
        <v>28.447861224909801</v>
      </c>
      <c r="EE24" s="43">
        <v>33.200247206897068</v>
      </c>
      <c r="EF24" s="43">
        <v>33.200247207166093</v>
      </c>
      <c r="EG24" s="7">
        <v>92</v>
      </c>
      <c r="EH24" s="7">
        <v>0</v>
      </c>
      <c r="EI24" s="43">
        <v>0.3237345439167077</v>
      </c>
      <c r="EJ24" s="43">
        <v>60.613496308853385</v>
      </c>
      <c r="EK24" s="43">
        <v>61.496504621147032</v>
      </c>
      <c r="EL24" s="43">
        <v>78</v>
      </c>
      <c r="EM24" s="43">
        <v>0</v>
      </c>
      <c r="EN24" s="43">
        <v>51.156795880812098</v>
      </c>
      <c r="EO24" s="43">
        <v>48.692481752114944</v>
      </c>
      <c r="EP24" s="43">
        <v>48.692481752131243</v>
      </c>
      <c r="EQ24" s="7">
        <v>70.900000000000006</v>
      </c>
      <c r="ER24" s="7">
        <v>0</v>
      </c>
      <c r="ES24" s="43">
        <v>7.9786047619250802</v>
      </c>
      <c r="ET24" s="43">
        <v>7.9786047633535979</v>
      </c>
      <c r="EU24" s="43">
        <v>7.9786047633540029</v>
      </c>
      <c r="EV24" s="43">
        <v>18.196999999999999</v>
      </c>
      <c r="EW24" s="7">
        <v>0</v>
      </c>
      <c r="EX24" s="43">
        <v>0.83305320899583235</v>
      </c>
      <c r="EY24" s="43">
        <v>0.83305320985857501</v>
      </c>
      <c r="EZ24" s="43">
        <v>0.83305320986133602</v>
      </c>
      <c r="FA24" s="43">
        <v>0.70799999999999996</v>
      </c>
      <c r="FB24" s="43">
        <v>0</v>
      </c>
      <c r="FC24" s="43">
        <v>1.6727199738055487E-15</v>
      </c>
      <c r="FD24" s="43">
        <v>5.9543297604768434E-16</v>
      </c>
      <c r="FE24" s="43">
        <v>6.5127249572418497</v>
      </c>
      <c r="FF24" s="43">
        <v>13.943</v>
      </c>
      <c r="FG24" s="43">
        <v>0</v>
      </c>
      <c r="FH24" s="43">
        <v>6.2740883435700132</v>
      </c>
      <c r="FI24" s="43">
        <v>6.5127249572523622</v>
      </c>
      <c r="FJ24" s="43">
        <v>1.0844411736690858E-11</v>
      </c>
      <c r="FK24" s="43">
        <v>16.161000000000001</v>
      </c>
      <c r="FL24" s="43">
        <v>0</v>
      </c>
      <c r="FM24" s="43">
        <v>5.2495240285490077</v>
      </c>
      <c r="FN24" s="43">
        <v>5.4881606407381991</v>
      </c>
      <c r="FO24" s="43">
        <v>5.4881606407384345</v>
      </c>
      <c r="FP24" s="7">
        <v>11.836</v>
      </c>
      <c r="FQ24" s="7">
        <v>0</v>
      </c>
      <c r="FR24" s="43">
        <v>4.6369999999995191</v>
      </c>
      <c r="FS24" s="43">
        <v>4.6369999999999827</v>
      </c>
      <c r="FT24" s="43">
        <v>4.6369999999999987</v>
      </c>
      <c r="FU24" s="43">
        <v>4.6369999999999996</v>
      </c>
      <c r="FV24" s="43">
        <v>0</v>
      </c>
      <c r="FW24" s="43">
        <v>1.5435048703703929E-14</v>
      </c>
      <c r="FX24" s="43">
        <v>5.6983102963701497E-16</v>
      </c>
      <c r="FY24" s="43">
        <v>3.8331789829631926E-17</v>
      </c>
      <c r="FZ24" s="43">
        <v>0</v>
      </c>
      <c r="GA24" s="43">
        <v>0</v>
      </c>
      <c r="GB24" s="43">
        <v>0</v>
      </c>
      <c r="GC24" s="43">
        <v>0</v>
      </c>
      <c r="GD24" s="43">
        <v>249.99999999999568</v>
      </c>
      <c r="GE24" s="43">
        <v>1.9857800843273093E-14</v>
      </c>
      <c r="GF24" s="43">
        <v>8.2395467053772492E-16</v>
      </c>
      <c r="GG24" s="43">
        <v>8.8563911345810203E-17</v>
      </c>
      <c r="GH24" s="43">
        <v>157.06059130236852</v>
      </c>
      <c r="GI24" s="43">
        <v>138.35147973077304</v>
      </c>
      <c r="GJ24" s="43">
        <v>71.810198470975934</v>
      </c>
      <c r="GK24" s="43">
        <v>157.06059130236855</v>
      </c>
      <c r="GL24" s="43">
        <v>138.35147973077304</v>
      </c>
      <c r="GM24" s="43">
        <v>321.81019847097161</v>
      </c>
    </row>
    <row r="25" spans="3:195">
      <c r="C25" s="52">
        <v>46266</v>
      </c>
      <c r="D25" s="43">
        <v>161.66556647819903</v>
      </c>
      <c r="E25" s="43">
        <v>163.66621325513955</v>
      </c>
      <c r="F25" s="43">
        <v>248.77669893432812</v>
      </c>
      <c r="G25" s="43">
        <v>260</v>
      </c>
      <c r="H25" s="43">
        <v>-109.5</v>
      </c>
      <c r="I25" s="43">
        <v>34.584978521813611</v>
      </c>
      <c r="J25" s="43">
        <v>72.157354628674312</v>
      </c>
      <c r="K25" s="43">
        <v>149.6573166064548</v>
      </c>
      <c r="L25" s="43">
        <v>203</v>
      </c>
      <c r="M25" s="43">
        <v>-130</v>
      </c>
      <c r="N25" s="43">
        <v>34.382967557570822</v>
      </c>
      <c r="O25" s="43">
        <v>9.3641559806155215</v>
      </c>
      <c r="P25" s="43">
        <v>85.945176679875431</v>
      </c>
      <c r="Q25" s="43">
        <v>143</v>
      </c>
      <c r="R25" s="43">
        <v>-206</v>
      </c>
      <c r="S25" s="43">
        <v>71.665518161347364</v>
      </c>
      <c r="T25" s="43">
        <v>166.94651819808223</v>
      </c>
      <c r="U25" s="43">
        <v>132.74291126818261</v>
      </c>
      <c r="V25" s="43">
        <v>270.89999999999998</v>
      </c>
      <c r="W25" s="43">
        <v>-70.900000000000006</v>
      </c>
      <c r="X25" s="43">
        <v>235.32724553716116</v>
      </c>
      <c r="Y25" s="43">
        <v>341.68141165356747</v>
      </c>
      <c r="Z25" s="43">
        <v>307.47780472373734</v>
      </c>
      <c r="AA25" s="43">
        <v>470</v>
      </c>
      <c r="AB25" s="43">
        <v>-2.5</v>
      </c>
      <c r="AC25" s="43">
        <v>243.45407227740054</v>
      </c>
      <c r="AD25" s="43">
        <v>349.80823839381139</v>
      </c>
      <c r="AE25" s="43">
        <v>315.60463146398354</v>
      </c>
      <c r="AF25" s="43">
        <v>470</v>
      </c>
      <c r="AG25" s="43">
        <v>0</v>
      </c>
      <c r="AH25" s="43">
        <v>141.27536793055401</v>
      </c>
      <c r="AI25" s="43">
        <v>158.12004100321855</v>
      </c>
      <c r="AJ25" s="43">
        <v>158.12004100325009</v>
      </c>
      <c r="AK25" s="7">
        <v>223.5</v>
      </c>
      <c r="AL25" s="7">
        <v>-210.71199999999999</v>
      </c>
      <c r="AM25" s="43">
        <v>132.82331084732277</v>
      </c>
      <c r="AN25" s="43">
        <v>149.66798391996957</v>
      </c>
      <c r="AO25" s="43">
        <v>149.66798391999595</v>
      </c>
      <c r="AP25" s="7">
        <v>215</v>
      </c>
      <c r="AQ25" s="7">
        <v>0</v>
      </c>
      <c r="AR25" s="43">
        <v>6.8175895242292706</v>
      </c>
      <c r="AS25" s="43">
        <v>79.468445446742294</v>
      </c>
      <c r="AT25" s="43">
        <v>115.53672244460053</v>
      </c>
      <c r="AU25" s="43">
        <v>192</v>
      </c>
      <c r="AV25" s="43">
        <v>0</v>
      </c>
      <c r="AW25" s="43">
        <v>0.49285717541201191</v>
      </c>
      <c r="AX25" s="43">
        <v>8.2887737285761354</v>
      </c>
      <c r="AY25" s="43">
        <v>16.422522465609408</v>
      </c>
      <c r="AZ25" s="43">
        <v>20</v>
      </c>
      <c r="BA25" s="7">
        <v>-6.9530000000000003</v>
      </c>
      <c r="BB25" s="43">
        <v>-8.8333340642066105E-11</v>
      </c>
      <c r="BC25" s="43">
        <v>2.3068223388060813</v>
      </c>
      <c r="BD25" s="43">
        <v>10.364697427882588</v>
      </c>
      <c r="BE25" s="43">
        <v>11.100000000000001</v>
      </c>
      <c r="BF25" s="43">
        <v>-1.91</v>
      </c>
      <c r="BG25" s="43">
        <v>9.1384677602945885E-12</v>
      </c>
      <c r="BH25" s="43">
        <v>6.1501914672135172E-12</v>
      </c>
      <c r="BI25" s="43">
        <v>0.45986511705155309</v>
      </c>
      <c r="BJ25" s="7">
        <v>2.7650000000000001</v>
      </c>
      <c r="BK25" s="7">
        <v>0</v>
      </c>
      <c r="BL25" s="43">
        <v>4.241051954068098E-11</v>
      </c>
      <c r="BM25" s="43">
        <v>1.0101306457954706E-9</v>
      </c>
      <c r="BN25" s="43">
        <v>2.8674068363968823</v>
      </c>
      <c r="BO25" s="43">
        <v>10.738</v>
      </c>
      <c r="BP25" s="43">
        <v>0</v>
      </c>
      <c r="BQ25" s="43">
        <v>1.5952831012696666E-11</v>
      </c>
      <c r="BR25" s="43">
        <v>3.1283184216920119E-12</v>
      </c>
      <c r="BS25" s="43">
        <v>1.1245733724017644</v>
      </c>
      <c r="BT25" s="7">
        <v>1.6</v>
      </c>
      <c r="BU25" s="43">
        <v>0</v>
      </c>
      <c r="BV25" s="43">
        <v>1.839967037176667E-16</v>
      </c>
      <c r="BW25" s="43">
        <v>1.3587545228610311E-16</v>
      </c>
      <c r="BX25" s="43">
        <v>3.4558879896836693E-16</v>
      </c>
      <c r="BY25" s="43">
        <v>0</v>
      </c>
      <c r="BZ25" s="43">
        <v>0</v>
      </c>
      <c r="CA25" s="43">
        <v>1.6793371233487624</v>
      </c>
      <c r="CB25" s="43">
        <v>66.534276492624315</v>
      </c>
      <c r="CC25" s="43">
        <v>94.42076110198343</v>
      </c>
      <c r="CD25" s="43">
        <v>168</v>
      </c>
      <c r="CE25" s="43">
        <v>0</v>
      </c>
      <c r="CF25" s="43">
        <v>1.4782669600690913E-10</v>
      </c>
      <c r="CG25" s="43">
        <v>41.390918896307518</v>
      </c>
      <c r="CH25" s="43">
        <v>69.017365629385864</v>
      </c>
      <c r="CI25" s="43">
        <v>158</v>
      </c>
      <c r="CJ25" s="43">
        <v>0</v>
      </c>
      <c r="CK25" s="43">
        <v>8.0555007451421823E-11</v>
      </c>
      <c r="CL25" s="43">
        <v>35.302431704717613</v>
      </c>
      <c r="CM25" s="43">
        <v>62.865910026619083</v>
      </c>
      <c r="CN25" s="43">
        <v>148</v>
      </c>
      <c r="CO25" s="43">
        <v>0</v>
      </c>
      <c r="CP25" s="43">
        <v>1.3916953519539865E-11</v>
      </c>
      <c r="CQ25" s="43">
        <v>8.0539672991089067E-12</v>
      </c>
      <c r="CR25" s="43">
        <v>3.8795865837560006</v>
      </c>
      <c r="CS25" s="7">
        <v>5</v>
      </c>
      <c r="CT25" s="43">
        <v>0</v>
      </c>
      <c r="CU25" s="43">
        <v>0</v>
      </c>
      <c r="CV25" s="43">
        <v>0</v>
      </c>
      <c r="CW25" s="43">
        <v>0</v>
      </c>
      <c r="CX25" s="43">
        <v>0</v>
      </c>
      <c r="CY25" s="43">
        <v>0</v>
      </c>
      <c r="CZ25" s="43">
        <v>-64.379306749132951</v>
      </c>
      <c r="DA25" s="43">
        <v>-64.397241651291296</v>
      </c>
      <c r="DB25" s="43">
        <v>1.1111114478207753</v>
      </c>
      <c r="DC25" s="43">
        <v>256.60000000000002</v>
      </c>
      <c r="DD25" s="43">
        <v>-66.16</v>
      </c>
      <c r="DE25" s="43">
        <v>-68.896428871990963</v>
      </c>
      <c r="DF25" s="43">
        <v>-68.868867929599901</v>
      </c>
      <c r="DG25" s="43">
        <v>-3.0372230770746569</v>
      </c>
      <c r="DH25" s="7">
        <v>230</v>
      </c>
      <c r="DI25" s="43">
        <v>-468.00299999999999</v>
      </c>
      <c r="DJ25" s="43">
        <v>-205.43713428900526</v>
      </c>
      <c r="DK25" s="43">
        <v>-191.96301168437037</v>
      </c>
      <c r="DL25" s="43">
        <v>-125.35164620076398</v>
      </c>
      <c r="DM25" s="43">
        <v>172.4</v>
      </c>
      <c r="DN25" s="43">
        <v>-551.303</v>
      </c>
      <c r="DO25" s="43">
        <v>-206.7637392560643</v>
      </c>
      <c r="DP25" s="43">
        <v>-211.70703901155412</v>
      </c>
      <c r="DQ25" s="43">
        <v>-211.70703901152217</v>
      </c>
      <c r="DR25" s="43">
        <v>18.100000000000001</v>
      </c>
      <c r="DS25" s="43">
        <v>-267.84500000000003</v>
      </c>
      <c r="DT25" s="43">
        <v>2.1927044586135853E-16</v>
      </c>
      <c r="DU25" s="43">
        <v>1.116897824187833E-16</v>
      </c>
      <c r="DV25" s="43">
        <v>3.8658156750682343E-16</v>
      </c>
      <c r="DW25" s="43">
        <v>0</v>
      </c>
      <c r="DX25" s="43">
        <v>0</v>
      </c>
      <c r="DY25" s="43">
        <v>181.64499999996923</v>
      </c>
      <c r="DZ25" s="43">
        <v>181.64499999998969</v>
      </c>
      <c r="EA25" s="43">
        <v>181.64499999998486</v>
      </c>
      <c r="EB25" s="43">
        <v>181.64500000000001</v>
      </c>
      <c r="EC25" s="43">
        <v>-10.1</v>
      </c>
      <c r="ED25" s="43">
        <v>27.888658615435361</v>
      </c>
      <c r="EE25" s="43">
        <v>32.831958370904822</v>
      </c>
      <c r="EF25" s="43">
        <v>32.831958370877459</v>
      </c>
      <c r="EG25" s="7">
        <v>92</v>
      </c>
      <c r="EH25" s="7">
        <v>0</v>
      </c>
      <c r="EI25" s="43">
        <v>5.180049049608757E-10</v>
      </c>
      <c r="EJ25" s="43">
        <v>62.595332069731391</v>
      </c>
      <c r="EK25" s="43">
        <v>63.511377688040028</v>
      </c>
      <c r="EL25" s="43">
        <v>78</v>
      </c>
      <c r="EM25" s="43">
        <v>0</v>
      </c>
      <c r="EN25" s="43">
        <v>51.595559696266449</v>
      </c>
      <c r="EO25" s="43">
        <v>49.266682982080582</v>
      </c>
      <c r="EP25" s="43">
        <v>49.266682982194723</v>
      </c>
      <c r="EQ25" s="7">
        <v>70.900000000000006</v>
      </c>
      <c r="ER25" s="7">
        <v>0</v>
      </c>
      <c r="ES25" s="43">
        <v>8.1763415377133768</v>
      </c>
      <c r="ET25" s="43">
        <v>8.1763415377285078</v>
      </c>
      <c r="EU25" s="43">
        <v>8.1763415377324584</v>
      </c>
      <c r="EV25" s="43">
        <v>18.196999999999999</v>
      </c>
      <c r="EW25" s="7">
        <v>0</v>
      </c>
      <c r="EX25" s="43">
        <v>0.85174961409286754</v>
      </c>
      <c r="EY25" s="43">
        <v>0.85174961410212502</v>
      </c>
      <c r="EZ25" s="43">
        <v>0.85174961410591088</v>
      </c>
      <c r="FA25" s="43">
        <v>0.70799999999999996</v>
      </c>
      <c r="FB25" s="43">
        <v>0</v>
      </c>
      <c r="FC25" s="43">
        <v>1.8236171087004126E-16</v>
      </c>
      <c r="FD25" s="43">
        <v>1.3185991095440805E-16</v>
      </c>
      <c r="FE25" s="43">
        <v>6.6039256365667072</v>
      </c>
      <c r="FF25" s="43">
        <v>13.943</v>
      </c>
      <c r="FG25" s="43">
        <v>0</v>
      </c>
      <c r="FH25" s="43">
        <v>6.3337720469441097</v>
      </c>
      <c r="FI25" s="43">
        <v>6.6039256367452968</v>
      </c>
      <c r="FJ25" s="43">
        <v>1.7848789825725476E-10</v>
      </c>
      <c r="FK25" s="43">
        <v>16.161000000000001</v>
      </c>
      <c r="FL25" s="43">
        <v>0</v>
      </c>
      <c r="FM25" s="43">
        <v>5.2981882020296265</v>
      </c>
      <c r="FN25" s="43">
        <v>5.5683417918096314</v>
      </c>
      <c r="FO25" s="43">
        <v>5.568341791809563</v>
      </c>
      <c r="FP25" s="7">
        <v>11.836</v>
      </c>
      <c r="FQ25" s="7">
        <v>0</v>
      </c>
      <c r="FR25" s="43">
        <v>4.6369999999999925</v>
      </c>
      <c r="FS25" s="43">
        <v>4.6369999999999969</v>
      </c>
      <c r="FT25" s="43">
        <v>4.6369999999999942</v>
      </c>
      <c r="FU25" s="43">
        <v>4.6369999999999996</v>
      </c>
      <c r="FV25" s="43">
        <v>0</v>
      </c>
      <c r="FW25" s="43">
        <v>3.2979304235748185E-16</v>
      </c>
      <c r="FX25" s="43">
        <v>1.4083418149279403E-16</v>
      </c>
      <c r="FY25" s="43">
        <v>2.6310883488184132E-16</v>
      </c>
      <c r="FZ25" s="43">
        <v>0</v>
      </c>
      <c r="GA25" s="43">
        <v>0</v>
      </c>
      <c r="GB25" s="43">
        <v>0</v>
      </c>
      <c r="GC25" s="43">
        <v>0</v>
      </c>
      <c r="GD25" s="43">
        <v>249.99999999999613</v>
      </c>
      <c r="GE25" s="43">
        <v>3.397435154940294E-16</v>
      </c>
      <c r="GF25" s="43">
        <v>2.5464359485033403E-18</v>
      </c>
      <c r="GG25" s="43">
        <v>5.5256821000340941E-16</v>
      </c>
      <c r="GH25" s="43">
        <v>207.02177114596356</v>
      </c>
      <c r="GI25" s="43">
        <v>188.62441981960995</v>
      </c>
      <c r="GJ25" s="43">
        <v>122.08569319615214</v>
      </c>
      <c r="GK25" s="43">
        <v>207.02177114596356</v>
      </c>
      <c r="GL25" s="43">
        <v>188.62441981960995</v>
      </c>
      <c r="GM25" s="43">
        <v>372.08569319614827</v>
      </c>
    </row>
    <row r="26" spans="3:195">
      <c r="C26" s="52">
        <v>46296</v>
      </c>
      <c r="D26" s="43">
        <v>161.0532670896647</v>
      </c>
      <c r="E26" s="43">
        <v>163.74923904985559</v>
      </c>
      <c r="F26" s="43">
        <v>248.82899263305967</v>
      </c>
      <c r="G26" s="43">
        <v>260</v>
      </c>
      <c r="H26" s="43">
        <v>-109.5</v>
      </c>
      <c r="I26" s="43">
        <v>46.356139540537924</v>
      </c>
      <c r="J26" s="43">
        <v>84.08875434510233</v>
      </c>
      <c r="K26" s="43">
        <v>161.73272273641186</v>
      </c>
      <c r="L26" s="43">
        <v>203</v>
      </c>
      <c r="M26" s="43">
        <v>-130</v>
      </c>
      <c r="N26" s="43">
        <v>46.159283213804628</v>
      </c>
      <c r="O26" s="43">
        <v>22.180447705981464</v>
      </c>
      <c r="P26" s="43">
        <v>98.920720443746006</v>
      </c>
      <c r="Q26" s="43">
        <v>143</v>
      </c>
      <c r="R26" s="43">
        <v>-206</v>
      </c>
      <c r="S26" s="43">
        <v>60.045523270243081</v>
      </c>
      <c r="T26" s="43">
        <v>169.32648025023857</v>
      </c>
      <c r="U26" s="43">
        <v>116.914037886828</v>
      </c>
      <c r="V26" s="43">
        <v>270.89999999999998</v>
      </c>
      <c r="W26" s="43">
        <v>-70.900000000000006</v>
      </c>
      <c r="X26" s="43">
        <v>235.27585443985083</v>
      </c>
      <c r="Y26" s="43">
        <v>339.71465801894851</v>
      </c>
      <c r="Z26" s="43">
        <v>287.30221565642012</v>
      </c>
      <c r="AA26" s="43">
        <v>470</v>
      </c>
      <c r="AB26" s="43">
        <v>-2.5</v>
      </c>
      <c r="AC26" s="43">
        <v>243.24400560969821</v>
      </c>
      <c r="AD26" s="43">
        <v>347.68280918877542</v>
      </c>
      <c r="AE26" s="43">
        <v>295.27036682627886</v>
      </c>
      <c r="AF26" s="43">
        <v>470</v>
      </c>
      <c r="AG26" s="43">
        <v>0</v>
      </c>
      <c r="AH26" s="43">
        <v>153.33912409023077</v>
      </c>
      <c r="AI26" s="43">
        <v>154.15719858717165</v>
      </c>
      <c r="AJ26" s="43">
        <v>154.15719858768742</v>
      </c>
      <c r="AK26" s="7">
        <v>223.5</v>
      </c>
      <c r="AL26" s="7">
        <v>-210.71199999999999</v>
      </c>
      <c r="AM26" s="43">
        <v>145.11306974225033</v>
      </c>
      <c r="AN26" s="43">
        <v>145.9311442392422</v>
      </c>
      <c r="AO26" s="43">
        <v>145.93114423966551</v>
      </c>
      <c r="AP26" s="7">
        <v>215</v>
      </c>
      <c r="AQ26" s="7">
        <v>0</v>
      </c>
      <c r="AR26" s="43">
        <v>6.5778802423029621</v>
      </c>
      <c r="AS26" s="43">
        <v>94.400439799881482</v>
      </c>
      <c r="AT26" s="43">
        <v>113.41514215856913</v>
      </c>
      <c r="AU26" s="43">
        <v>192</v>
      </c>
      <c r="AV26" s="43">
        <v>0</v>
      </c>
      <c r="AW26" s="43">
        <v>0.47625427024876021</v>
      </c>
      <c r="AX26" s="43">
        <v>8.0858055394832675</v>
      </c>
      <c r="AY26" s="43">
        <v>15.192093071120606</v>
      </c>
      <c r="AZ26" s="43">
        <v>20</v>
      </c>
      <c r="BA26" s="7">
        <v>-6.9530000000000003</v>
      </c>
      <c r="BB26" s="43">
        <v>-7.5332184934495672E-11</v>
      </c>
      <c r="BC26" s="43">
        <v>2.509015111046641</v>
      </c>
      <c r="BD26" s="43">
        <v>9.468487890615684</v>
      </c>
      <c r="BE26" s="43">
        <v>11.100000000000001</v>
      </c>
      <c r="BF26" s="43">
        <v>-1.91</v>
      </c>
      <c r="BG26" s="43">
        <v>1.1929124354992382E-11</v>
      </c>
      <c r="BH26" s="43">
        <v>2.4994184499860239E-10</v>
      </c>
      <c r="BI26" s="43">
        <v>0.44642224784526308</v>
      </c>
      <c r="BJ26" s="7">
        <v>2.7650000000000001</v>
      </c>
      <c r="BK26" s="7">
        <v>0</v>
      </c>
      <c r="BL26" s="43">
        <v>8.0396134194415936E-11</v>
      </c>
      <c r="BM26" s="43">
        <v>0.38199366297339843</v>
      </c>
      <c r="BN26" s="43">
        <v>2.7257369914159675</v>
      </c>
      <c r="BO26" s="43">
        <v>10.738</v>
      </c>
      <c r="BP26" s="43">
        <v>0</v>
      </c>
      <c r="BQ26" s="43">
        <v>1.0729242472050464E-11</v>
      </c>
      <c r="BR26" s="43">
        <v>5.0103295507297502E-10</v>
      </c>
      <c r="BS26" s="43">
        <v>1.0965016270980059</v>
      </c>
      <c r="BT26" s="7">
        <v>1.6</v>
      </c>
      <c r="BU26" s="43">
        <v>0</v>
      </c>
      <c r="BV26" s="43">
        <v>1.4947858811206766E-16</v>
      </c>
      <c r="BW26" s="43">
        <v>2.7148996523953178E-15</v>
      </c>
      <c r="BX26" s="43">
        <v>2.8885842408322452E-17</v>
      </c>
      <c r="BY26" s="43">
        <v>0</v>
      </c>
      <c r="BZ26" s="43">
        <v>0</v>
      </c>
      <c r="CA26" s="43">
        <v>1.6582374496000087</v>
      </c>
      <c r="CB26" s="43">
        <v>81.871245737935993</v>
      </c>
      <c r="CC26" s="43">
        <v>93.684864218304412</v>
      </c>
      <c r="CD26" s="43">
        <v>168</v>
      </c>
      <c r="CE26" s="43">
        <v>0</v>
      </c>
      <c r="CF26" s="43">
        <v>4.4591625141424286E-9</v>
      </c>
      <c r="CG26" s="43">
        <v>56.831787894666348</v>
      </c>
      <c r="CH26" s="43">
        <v>68.111208406153168</v>
      </c>
      <c r="CI26" s="43">
        <v>158</v>
      </c>
      <c r="CJ26" s="43">
        <v>0</v>
      </c>
      <c r="CK26" s="43">
        <v>4.351452804852746E-9</v>
      </c>
      <c r="CL26" s="43">
        <v>50.763194053657273</v>
      </c>
      <c r="CM26" s="43">
        <v>61.913145687333682</v>
      </c>
      <c r="CN26" s="43">
        <v>148</v>
      </c>
      <c r="CO26" s="43">
        <v>0</v>
      </c>
      <c r="CP26" s="43">
        <v>1.1471466085192506E-11</v>
      </c>
      <c r="CQ26" s="43">
        <v>9.9505320227048544E-10</v>
      </c>
      <c r="CR26" s="43">
        <v>3.8395455276811057</v>
      </c>
      <c r="CS26" s="7">
        <v>5</v>
      </c>
      <c r="CT26" s="43">
        <v>0</v>
      </c>
      <c r="CU26" s="43">
        <v>0</v>
      </c>
      <c r="CV26" s="43">
        <v>1.7763568394002505E-15</v>
      </c>
      <c r="CW26" s="43">
        <v>0</v>
      </c>
      <c r="CX26" s="43">
        <v>0</v>
      </c>
      <c r="CY26" s="43">
        <v>0</v>
      </c>
      <c r="CZ26" s="43">
        <v>-64.440520566531106</v>
      </c>
      <c r="DA26" s="43">
        <v>-64.457854822097971</v>
      </c>
      <c r="DB26" s="43">
        <v>1.0635430621548068</v>
      </c>
      <c r="DC26" s="43">
        <v>256.60000000000002</v>
      </c>
      <c r="DD26" s="43">
        <v>-66.16</v>
      </c>
      <c r="DE26" s="43">
        <v>-68.830323966848255</v>
      </c>
      <c r="DF26" s="43">
        <v>-68.8034041462044</v>
      </c>
      <c r="DG26" s="43">
        <v>-2.9659317000113106</v>
      </c>
      <c r="DH26" s="7">
        <v>230</v>
      </c>
      <c r="DI26" s="43">
        <v>-468.00299999999999</v>
      </c>
      <c r="DJ26" s="43">
        <v>-194.45996959580771</v>
      </c>
      <c r="DK26" s="43">
        <v>-181.55646678138328</v>
      </c>
      <c r="DL26" s="43">
        <v>-114.92701515805493</v>
      </c>
      <c r="DM26" s="43">
        <v>172.4</v>
      </c>
      <c r="DN26" s="43">
        <v>-551.303</v>
      </c>
      <c r="DO26" s="43">
        <v>-206.48049870877031</v>
      </c>
      <c r="DP26" s="43">
        <v>-211.6036758083095</v>
      </c>
      <c r="DQ26" s="43">
        <v>-211.60367580929045</v>
      </c>
      <c r="DR26" s="43">
        <v>18.100000000000001</v>
      </c>
      <c r="DS26" s="43">
        <v>-267.84500000000003</v>
      </c>
      <c r="DT26" s="43">
        <v>1.9184853333460544E-16</v>
      </c>
      <c r="DU26" s="43">
        <v>2.574736099474238E-15</v>
      </c>
      <c r="DV26" s="43">
        <v>2.2272448391748304E-17</v>
      </c>
      <c r="DW26" s="43">
        <v>0</v>
      </c>
      <c r="DX26" s="43">
        <v>0</v>
      </c>
      <c r="DY26" s="43">
        <v>181.64499999996468</v>
      </c>
      <c r="DZ26" s="43">
        <v>181.6449999998641</v>
      </c>
      <c r="EA26" s="43">
        <v>181.64499999999904</v>
      </c>
      <c r="EB26" s="43">
        <v>181.64500000000001</v>
      </c>
      <c r="EC26" s="43">
        <v>-10.1</v>
      </c>
      <c r="ED26" s="43">
        <v>27.543183771390616</v>
      </c>
      <c r="EE26" s="43">
        <v>32.666360871030392</v>
      </c>
      <c r="EF26" s="43">
        <v>32.666360871876485</v>
      </c>
      <c r="EG26" s="7">
        <v>92</v>
      </c>
      <c r="EH26" s="7">
        <v>0</v>
      </c>
      <c r="EI26" s="43">
        <v>3.426696649919088E-10</v>
      </c>
      <c r="EJ26" s="43">
        <v>61.715444828480678</v>
      </c>
      <c r="EK26" s="43">
        <v>62.616325215454196</v>
      </c>
      <c r="EL26" s="43">
        <v>78</v>
      </c>
      <c r="EM26" s="43">
        <v>0</v>
      </c>
      <c r="EN26" s="43">
        <v>51.098709504974863</v>
      </c>
      <c r="EO26" s="43">
        <v>48.90601210803807</v>
      </c>
      <c r="EP26" s="43">
        <v>48.906012108398386</v>
      </c>
      <c r="EQ26" s="7">
        <v>70.900000000000006</v>
      </c>
      <c r="ER26" s="7">
        <v>0</v>
      </c>
      <c r="ES26" s="43">
        <v>7.9772595313714696</v>
      </c>
      <c r="ET26" s="43">
        <v>7.9772595313673698</v>
      </c>
      <c r="EU26" s="43">
        <v>7.9772595314279506</v>
      </c>
      <c r="EV26" s="43">
        <v>18.196999999999999</v>
      </c>
      <c r="EW26" s="7">
        <v>0</v>
      </c>
      <c r="EX26" s="43">
        <v>0.83375872159862452</v>
      </c>
      <c r="EY26" s="43">
        <v>0.83375872156190578</v>
      </c>
      <c r="EZ26" s="43">
        <v>0.8337587216215181</v>
      </c>
      <c r="FA26" s="43">
        <v>0.70799999999999996</v>
      </c>
      <c r="FB26" s="43">
        <v>0</v>
      </c>
      <c r="FC26" s="43">
        <v>5.5460865213206291E-17</v>
      </c>
      <c r="FD26" s="43">
        <v>2.6975564230022013E-15</v>
      </c>
      <c r="FE26" s="43">
        <v>6.4146731764982432</v>
      </c>
      <c r="FF26" s="43">
        <v>13.943</v>
      </c>
      <c r="FG26" s="43">
        <v>0</v>
      </c>
      <c r="FH26" s="43">
        <v>6.3578784215934832</v>
      </c>
      <c r="FI26" s="43">
        <v>6.4146731765040403</v>
      </c>
      <c r="FJ26" s="43">
        <v>6.0992056984327259E-12</v>
      </c>
      <c r="FK26" s="43">
        <v>16.161000000000001</v>
      </c>
      <c r="FL26" s="43">
        <v>0</v>
      </c>
      <c r="FM26" s="43">
        <v>5.3528823550825253</v>
      </c>
      <c r="FN26" s="43">
        <v>5.4096771099202812</v>
      </c>
      <c r="FO26" s="43">
        <v>5.40967710992068</v>
      </c>
      <c r="FP26" s="7">
        <v>11.836</v>
      </c>
      <c r="FQ26" s="7">
        <v>0</v>
      </c>
      <c r="FR26" s="43">
        <v>4.6369999999999898</v>
      </c>
      <c r="FS26" s="43">
        <v>4.6369999999999472</v>
      </c>
      <c r="FT26" s="43">
        <v>4.6369999999999996</v>
      </c>
      <c r="FU26" s="43">
        <v>4.6369999999999996</v>
      </c>
      <c r="FV26" s="43">
        <v>0</v>
      </c>
      <c r="FW26" s="43">
        <v>2.4471621490098169E-16</v>
      </c>
      <c r="FX26" s="43">
        <v>2.6298408836798034E-15</v>
      </c>
      <c r="FY26" s="43">
        <v>5.4600549893267553E-17</v>
      </c>
      <c r="FZ26" s="43">
        <v>0</v>
      </c>
      <c r="GA26" s="43">
        <v>0</v>
      </c>
      <c r="GB26" s="43">
        <v>0</v>
      </c>
      <c r="GC26" s="43">
        <v>0</v>
      </c>
      <c r="GD26" s="43">
        <v>249.99999999999909</v>
      </c>
      <c r="GE26" s="43">
        <v>3.1474763486108768E-16</v>
      </c>
      <c r="GF26" s="43">
        <v>5.4691296641478273E-15</v>
      </c>
      <c r="GG26" s="43">
        <v>4.3702478752307465E-17</v>
      </c>
      <c r="GH26" s="43">
        <v>192.63513678333362</v>
      </c>
      <c r="GI26" s="43">
        <v>174.62910671051128</v>
      </c>
      <c r="GJ26" s="43">
        <v>108.07686122062557</v>
      </c>
      <c r="GK26" s="43">
        <v>192.63513678333362</v>
      </c>
      <c r="GL26" s="43">
        <v>174.62910671051128</v>
      </c>
      <c r="GM26" s="43">
        <v>358.07686122062466</v>
      </c>
    </row>
    <row r="27" spans="3:195">
      <c r="C27" s="52">
        <v>46327</v>
      </c>
      <c r="D27" s="43">
        <v>160.31124481049295</v>
      </c>
      <c r="E27" s="43">
        <v>163.69596196251234</v>
      </c>
      <c r="F27" s="43">
        <v>249.8873360103272</v>
      </c>
      <c r="G27" s="43">
        <v>260</v>
      </c>
      <c r="H27" s="43">
        <v>-109.5</v>
      </c>
      <c r="I27" s="43">
        <v>35.464032436905171</v>
      </c>
      <c r="J27" s="43">
        <v>74.19354140982648</v>
      </c>
      <c r="K27" s="43">
        <v>152.79842507677807</v>
      </c>
      <c r="L27" s="43">
        <v>203</v>
      </c>
      <c r="M27" s="43">
        <v>-130</v>
      </c>
      <c r="N27" s="43">
        <v>35.261068504593567</v>
      </c>
      <c r="O27" s="43">
        <v>11.245869413674001</v>
      </c>
      <c r="P27" s="43">
        <v>88.927266567472884</v>
      </c>
      <c r="Q27" s="43">
        <v>143</v>
      </c>
      <c r="R27" s="43">
        <v>-206</v>
      </c>
      <c r="S27" s="43">
        <v>86.770953856984619</v>
      </c>
      <c r="T27" s="43">
        <v>161.74930540176942</v>
      </c>
      <c r="U27" s="43">
        <v>147.10304911719967</v>
      </c>
      <c r="V27" s="43">
        <v>270.89999999999998</v>
      </c>
      <c r="W27" s="43">
        <v>-70.900000000000006</v>
      </c>
      <c r="X27" s="43">
        <v>231.82724269479468</v>
      </c>
      <c r="Y27" s="43">
        <v>336.42222231131223</v>
      </c>
      <c r="Z27" s="43">
        <v>321.77596602693779</v>
      </c>
      <c r="AA27" s="43">
        <v>470</v>
      </c>
      <c r="AB27" s="43">
        <v>-2.5</v>
      </c>
      <c r="AC27" s="43">
        <v>239.90815969244431</v>
      </c>
      <c r="AD27" s="43">
        <v>344.50313930919572</v>
      </c>
      <c r="AE27" s="43">
        <v>329.85688302483015</v>
      </c>
      <c r="AF27" s="43">
        <v>470</v>
      </c>
      <c r="AG27" s="43">
        <v>0</v>
      </c>
      <c r="AH27" s="43">
        <v>122.65275229004115</v>
      </c>
      <c r="AI27" s="43">
        <v>157.84283830583249</v>
      </c>
      <c r="AJ27" s="43">
        <v>157.84283830594907</v>
      </c>
      <c r="AK27" s="7">
        <v>223.5</v>
      </c>
      <c r="AL27" s="7">
        <v>-210.71199999999999</v>
      </c>
      <c r="AM27" s="43">
        <v>114.26528562765208</v>
      </c>
      <c r="AN27" s="43">
        <v>149.45537164250197</v>
      </c>
      <c r="AO27" s="43">
        <v>149.45537164259969</v>
      </c>
      <c r="AP27" s="7">
        <v>215</v>
      </c>
      <c r="AQ27" s="7">
        <v>0</v>
      </c>
      <c r="AR27" s="43">
        <v>5.330991002208453</v>
      </c>
      <c r="AS27" s="43">
        <v>58.621123739742913</v>
      </c>
      <c r="AT27" s="43">
        <v>114.01922055469286</v>
      </c>
      <c r="AU27" s="43">
        <v>192</v>
      </c>
      <c r="AV27" s="43">
        <v>0</v>
      </c>
      <c r="AW27" s="43">
        <v>4.1890650948062103E-9</v>
      </c>
      <c r="AX27" s="43">
        <v>7.9264490699671244</v>
      </c>
      <c r="AY27" s="43">
        <v>15.035371989959206</v>
      </c>
      <c r="AZ27" s="43">
        <v>20</v>
      </c>
      <c r="BA27" s="7">
        <v>-6.9530000000000003</v>
      </c>
      <c r="BB27" s="43">
        <v>-4.1342353984674673E-9</v>
      </c>
      <c r="BC27" s="43">
        <v>2.1447971720936696</v>
      </c>
      <c r="BD27" s="43">
        <v>9.253720091947983</v>
      </c>
      <c r="BE27" s="43">
        <v>11.100000000000001</v>
      </c>
      <c r="BF27" s="43">
        <v>-1.91</v>
      </c>
      <c r="BG27" s="43">
        <v>2.5066482223223829E-10</v>
      </c>
      <c r="BH27" s="43">
        <v>1.2827072737309209E-11</v>
      </c>
      <c r="BI27" s="43">
        <v>0.45966565330213927</v>
      </c>
      <c r="BJ27" s="7">
        <v>2.7650000000000001</v>
      </c>
      <c r="BK27" s="7">
        <v>0</v>
      </c>
      <c r="BL27" s="43">
        <v>1.5009682385880296E-9</v>
      </c>
      <c r="BM27" s="43">
        <v>2.5660540359240258E-10</v>
      </c>
      <c r="BN27" s="43">
        <v>2.7314064473740078</v>
      </c>
      <c r="BO27" s="43">
        <v>10.738</v>
      </c>
      <c r="BP27" s="43">
        <v>0</v>
      </c>
      <c r="BQ27" s="43">
        <v>4.0361138687546441E-10</v>
      </c>
      <c r="BR27" s="43">
        <v>3.3755040348946479E-11</v>
      </c>
      <c r="BS27" s="43">
        <v>1.118138072825779</v>
      </c>
      <c r="BT27" s="7">
        <v>1.6</v>
      </c>
      <c r="BU27" s="43">
        <v>0</v>
      </c>
      <c r="BV27" s="43">
        <v>4.6792325186521756E-15</v>
      </c>
      <c r="BW27" s="43">
        <v>3.7308646546289861E-16</v>
      </c>
      <c r="BX27" s="43">
        <v>3.4660180037150243E-16</v>
      </c>
      <c r="BY27" s="43">
        <v>0</v>
      </c>
      <c r="BZ27" s="43">
        <v>0</v>
      </c>
      <c r="CA27" s="43">
        <v>0.71860906232298438</v>
      </c>
      <c r="CB27" s="43">
        <v>46.082292731695226</v>
      </c>
      <c r="CC27" s="43">
        <v>94.371466626629697</v>
      </c>
      <c r="CD27" s="43">
        <v>168</v>
      </c>
      <c r="CE27" s="43">
        <v>0</v>
      </c>
      <c r="CF27" s="43">
        <v>5.5307520905352344E-9</v>
      </c>
      <c r="CG27" s="43">
        <v>20.825331546001674</v>
      </c>
      <c r="CH27" s="43">
        <v>69.114505440889147</v>
      </c>
      <c r="CI27" s="43">
        <v>158</v>
      </c>
      <c r="CJ27" s="43">
        <v>0</v>
      </c>
      <c r="CK27" s="43">
        <v>3.4983366935773883E-9</v>
      </c>
      <c r="CL27" s="43">
        <v>14.629492769862386</v>
      </c>
      <c r="CM27" s="43">
        <v>62.918666664688594</v>
      </c>
      <c r="CN27" s="43">
        <v>148</v>
      </c>
      <c r="CO27" s="43">
        <v>0</v>
      </c>
      <c r="CP27" s="43">
        <v>4.3417600811150743E-10</v>
      </c>
      <c r="CQ27" s="43">
        <v>4.51211307928243E-11</v>
      </c>
      <c r="CR27" s="43">
        <v>3.8952312558719084</v>
      </c>
      <c r="CS27" s="7">
        <v>5</v>
      </c>
      <c r="CT27" s="43">
        <v>0</v>
      </c>
      <c r="CU27" s="43">
        <v>1.7763568394002505E-15</v>
      </c>
      <c r="CV27" s="43">
        <v>0</v>
      </c>
      <c r="CW27" s="43">
        <v>0</v>
      </c>
      <c r="CX27" s="43">
        <v>0</v>
      </c>
      <c r="CY27" s="43">
        <v>0</v>
      </c>
      <c r="CZ27" s="43">
        <v>-64.37391397858471</v>
      </c>
      <c r="DA27" s="43">
        <v>-64.39205219828051</v>
      </c>
      <c r="DB27" s="43">
        <v>1.5458482494068448E-8</v>
      </c>
      <c r="DC27" s="43">
        <v>256.60000000000002</v>
      </c>
      <c r="DD27" s="43">
        <v>-66.16</v>
      </c>
      <c r="DE27" s="43">
        <v>-68.925805341668195</v>
      </c>
      <c r="DF27" s="43">
        <v>-68.897717788569992</v>
      </c>
      <c r="DG27" s="43">
        <v>-4.0507234335311182</v>
      </c>
      <c r="DH27" s="7">
        <v>230</v>
      </c>
      <c r="DI27" s="43">
        <v>-468.00299999999999</v>
      </c>
      <c r="DJ27" s="43">
        <v>-207.37980182354323</v>
      </c>
      <c r="DK27" s="43">
        <v>-194.97381070044452</v>
      </c>
      <c r="DL27" s="43">
        <v>-129.48689230758413</v>
      </c>
      <c r="DM27" s="43">
        <v>172.4</v>
      </c>
      <c r="DN27" s="43">
        <v>-551.303</v>
      </c>
      <c r="DO27" s="43">
        <v>-205.83173479846394</v>
      </c>
      <c r="DP27" s="43">
        <v>-211.1227495367786</v>
      </c>
      <c r="DQ27" s="43">
        <v>-211.12274953688677</v>
      </c>
      <c r="DR27" s="43">
        <v>18.100000000000001</v>
      </c>
      <c r="DS27" s="43">
        <v>-267.84500000000003</v>
      </c>
      <c r="DT27" s="43">
        <v>5.9611307598788678E-15</v>
      </c>
      <c r="DU27" s="43">
        <v>4.6491495672712713E-16</v>
      </c>
      <c r="DV27" s="43">
        <v>4.3208648207872513E-16</v>
      </c>
      <c r="DW27" s="43">
        <v>0</v>
      </c>
      <c r="DX27" s="43">
        <v>0</v>
      </c>
      <c r="DY27" s="43">
        <v>181.64499999880121</v>
      </c>
      <c r="DZ27" s="43">
        <v>181.64499999995309</v>
      </c>
      <c r="EA27" s="43">
        <v>181.64499999998498</v>
      </c>
      <c r="EB27" s="43">
        <v>181.64500000000001</v>
      </c>
      <c r="EC27" s="43">
        <v>-10.1</v>
      </c>
      <c r="ED27" s="43">
        <v>26.997620831145412</v>
      </c>
      <c r="EE27" s="43">
        <v>32.288635568308315</v>
      </c>
      <c r="EF27" s="43">
        <v>32.288635568384684</v>
      </c>
      <c r="EG27" s="7">
        <v>92</v>
      </c>
      <c r="EH27" s="7">
        <v>0</v>
      </c>
      <c r="EI27" s="43">
        <v>4.1900969446076659E-8</v>
      </c>
      <c r="EJ27" s="43">
        <v>62.74884507198567</v>
      </c>
      <c r="EK27" s="43">
        <v>63.669414654642814</v>
      </c>
      <c r="EL27" s="43">
        <v>78</v>
      </c>
      <c r="EM27" s="43">
        <v>0</v>
      </c>
      <c r="EN27" s="43">
        <v>51.62824531806686</v>
      </c>
      <c r="EO27" s="43">
        <v>49.570985120096751</v>
      </c>
      <c r="EP27" s="43">
        <v>49.5709851202067</v>
      </c>
      <c r="EQ27" s="7">
        <v>70.900000000000006</v>
      </c>
      <c r="ER27" s="7">
        <v>0</v>
      </c>
      <c r="ES27" s="43">
        <v>8.2429061673154322</v>
      </c>
      <c r="ET27" s="43">
        <v>8.2429061761196607</v>
      </c>
      <c r="EU27" s="43">
        <v>8.2429061761336655</v>
      </c>
      <c r="EV27" s="43">
        <v>18.196999999999999</v>
      </c>
      <c r="EW27" s="7">
        <v>0</v>
      </c>
      <c r="EX27" s="43">
        <v>0.85783400762423567</v>
      </c>
      <c r="EY27" s="43">
        <v>0.85783400802797349</v>
      </c>
      <c r="EZ27" s="43">
        <v>0.85783400803783905</v>
      </c>
      <c r="FA27" s="43">
        <v>0.70799999999999996</v>
      </c>
      <c r="FB27" s="43">
        <v>0</v>
      </c>
      <c r="FC27" s="43">
        <v>7.5844720042231641E-15</v>
      </c>
      <c r="FD27" s="43">
        <v>3.6035280859065494E-16</v>
      </c>
      <c r="FE27" s="43">
        <v>6.4990649008199206</v>
      </c>
      <c r="FF27" s="43">
        <v>13.943</v>
      </c>
      <c r="FG27" s="43">
        <v>0</v>
      </c>
      <c r="FH27" s="43">
        <v>5.9490554805693732</v>
      </c>
      <c r="FI27" s="43">
        <v>6.4990649009483832</v>
      </c>
      <c r="FJ27" s="43">
        <v>1.2843108007468448E-10</v>
      </c>
      <c r="FK27" s="43">
        <v>16.161000000000001</v>
      </c>
      <c r="FL27" s="43">
        <v>0</v>
      </c>
      <c r="FM27" s="43">
        <v>4.9343369134068249</v>
      </c>
      <c r="FN27" s="43">
        <v>5.4843463327007926</v>
      </c>
      <c r="FO27" s="43">
        <v>5.4843463327006976</v>
      </c>
      <c r="FP27" s="7">
        <v>11.836</v>
      </c>
      <c r="FQ27" s="7">
        <v>0</v>
      </c>
      <c r="FR27" s="43">
        <v>4.6369999999997589</v>
      </c>
      <c r="FS27" s="43">
        <v>4.6369999999999925</v>
      </c>
      <c r="FT27" s="43">
        <v>4.6369999999999951</v>
      </c>
      <c r="FU27" s="43">
        <v>4.6369999999999996</v>
      </c>
      <c r="FV27" s="43">
        <v>0</v>
      </c>
      <c r="FW27" s="43">
        <v>7.9395033136195888E-15</v>
      </c>
      <c r="FX27" s="43">
        <v>2.7162403198689561E-16</v>
      </c>
      <c r="FY27" s="43">
        <v>2.3977123416507132E-16</v>
      </c>
      <c r="FZ27" s="43">
        <v>0</v>
      </c>
      <c r="GA27" s="43">
        <v>0</v>
      </c>
      <c r="GB27" s="43">
        <v>0</v>
      </c>
      <c r="GC27" s="43">
        <v>0</v>
      </c>
      <c r="GD27" s="43">
        <v>249.99999999999818</v>
      </c>
      <c r="GE27" s="43">
        <v>8.5634128177497943E-15</v>
      </c>
      <c r="GF27" s="43">
        <v>6.3333074240142773E-16</v>
      </c>
      <c r="GG27" s="43">
        <v>3.782199450753E-16</v>
      </c>
      <c r="GH27" s="43">
        <v>180.29894207162337</v>
      </c>
      <c r="GI27" s="43">
        <v>162.62074376989517</v>
      </c>
      <c r="GJ27" s="43">
        <v>97.204689077543776</v>
      </c>
      <c r="GK27" s="43">
        <v>180.29894207162337</v>
      </c>
      <c r="GL27" s="43">
        <v>162.62074376989517</v>
      </c>
      <c r="GM27" s="43">
        <v>347.20468907754196</v>
      </c>
    </row>
    <row r="28" spans="3:195">
      <c r="C28" s="52">
        <v>46357</v>
      </c>
      <c r="D28" s="43">
        <v>159.72131650645366</v>
      </c>
      <c r="E28" s="43">
        <v>163.78817877738425</v>
      </c>
      <c r="F28" s="43">
        <v>256.56347085852514</v>
      </c>
      <c r="G28" s="43">
        <v>260</v>
      </c>
      <c r="H28" s="43">
        <v>-109.5</v>
      </c>
      <c r="I28" s="43">
        <v>-9.1517904365900904E-12</v>
      </c>
      <c r="J28" s="43">
        <v>35.844632607376269</v>
      </c>
      <c r="K28" s="43">
        <v>126.3817381100738</v>
      </c>
      <c r="L28" s="43">
        <v>203</v>
      </c>
      <c r="M28" s="43">
        <v>-130</v>
      </c>
      <c r="N28" s="43">
        <v>-1.7686829778540414E-10</v>
      </c>
      <c r="O28" s="43">
        <v>11.899366112064286</v>
      </c>
      <c r="P28" s="43">
        <v>65.514484998244768</v>
      </c>
      <c r="Q28" s="43">
        <v>143</v>
      </c>
      <c r="R28" s="43">
        <v>-206</v>
      </c>
      <c r="S28" s="43">
        <v>145.90469607267633</v>
      </c>
      <c r="T28" s="43">
        <v>173.61537353176979</v>
      </c>
      <c r="U28" s="43">
        <v>173.61537353181666</v>
      </c>
      <c r="V28" s="43">
        <v>270.89999999999998</v>
      </c>
      <c r="W28" s="43">
        <v>-70.900000000000006</v>
      </c>
      <c r="X28" s="43">
        <v>239.9498760795899</v>
      </c>
      <c r="Y28" s="43">
        <v>335.6979482548237</v>
      </c>
      <c r="Z28" s="43">
        <v>335.69794825490703</v>
      </c>
      <c r="AA28" s="43">
        <v>470</v>
      </c>
      <c r="AB28" s="43">
        <v>-2.5</v>
      </c>
      <c r="AC28" s="43">
        <v>247.70581283416357</v>
      </c>
      <c r="AD28" s="43">
        <v>343.45388500940112</v>
      </c>
      <c r="AE28" s="43">
        <v>343.45388500942454</v>
      </c>
      <c r="AF28" s="43">
        <v>470</v>
      </c>
      <c r="AG28" s="43">
        <v>0</v>
      </c>
      <c r="AH28" s="43">
        <v>73.14616516151014</v>
      </c>
      <c r="AI28" s="43">
        <v>146.68878055563405</v>
      </c>
      <c r="AJ28" s="43">
        <v>146.68878055565398</v>
      </c>
      <c r="AK28" s="7">
        <v>223.5</v>
      </c>
      <c r="AL28" s="7">
        <v>-210.71199999999999</v>
      </c>
      <c r="AM28" s="43">
        <v>65.39660365920804</v>
      </c>
      <c r="AN28" s="43">
        <v>138.9392190533091</v>
      </c>
      <c r="AO28" s="43">
        <v>138.93921905333497</v>
      </c>
      <c r="AP28" s="7">
        <v>215</v>
      </c>
      <c r="AQ28" s="7">
        <v>0</v>
      </c>
      <c r="AR28" s="43">
        <v>2.6447878673360389E-9</v>
      </c>
      <c r="AS28" s="43">
        <v>34.515217474748134</v>
      </c>
      <c r="AT28" s="43">
        <v>83.023229029559843</v>
      </c>
      <c r="AU28" s="43">
        <v>192</v>
      </c>
      <c r="AV28" s="43">
        <v>0</v>
      </c>
      <c r="AW28" s="43">
        <v>-6.794032003654138E-11</v>
      </c>
      <c r="AX28" s="43">
        <v>3.7015687236906141</v>
      </c>
      <c r="AY28" s="43">
        <v>7.9391575154316287</v>
      </c>
      <c r="AZ28" s="43">
        <v>20</v>
      </c>
      <c r="BA28" s="7">
        <v>-6.9530000000000003</v>
      </c>
      <c r="BB28" s="43">
        <v>2.0473400752507587E-11</v>
      </c>
      <c r="BC28" s="43">
        <v>-8.8817841970012523E-16</v>
      </c>
      <c r="BD28" s="43">
        <v>1.997572518818824</v>
      </c>
      <c r="BE28" s="43">
        <v>17</v>
      </c>
      <c r="BF28" s="43">
        <v>-1.91</v>
      </c>
      <c r="BG28" s="43">
        <v>3.3999469906120794E-12</v>
      </c>
      <c r="BH28" s="43">
        <v>4.4408920985006262E-16</v>
      </c>
      <c r="BI28" s="43">
        <v>1.9539925233402755E-14</v>
      </c>
      <c r="BJ28" s="7">
        <v>2.7650000000000001</v>
      </c>
      <c r="BK28" s="7">
        <v>0</v>
      </c>
      <c r="BL28" s="43">
        <v>-2.2218671347218333E-11</v>
      </c>
      <c r="BM28" s="43">
        <v>1.0658141036401503E-14</v>
      </c>
      <c r="BN28" s="43">
        <v>3.0198066269804258E-13</v>
      </c>
      <c r="BO28" s="43">
        <v>10.738</v>
      </c>
      <c r="BP28" s="43">
        <v>0</v>
      </c>
      <c r="BQ28" s="43">
        <v>5.3422046235746125E-12</v>
      </c>
      <c r="BR28" s="43">
        <v>1.4266926965376633E-16</v>
      </c>
      <c r="BS28" s="43">
        <v>2.0579416560009204E-14</v>
      </c>
      <c r="BT28" s="43">
        <v>1.6</v>
      </c>
      <c r="BU28" s="43">
        <v>0</v>
      </c>
      <c r="BV28" s="43">
        <v>2.4863829331320589E-16</v>
      </c>
      <c r="BW28" s="43">
        <v>2.8678173901747688E-21</v>
      </c>
      <c r="BX28" s="43">
        <v>1.7626611263495705E-18</v>
      </c>
      <c r="BY28" s="43">
        <v>0</v>
      </c>
      <c r="BZ28" s="43">
        <v>0</v>
      </c>
      <c r="CA28" s="43">
        <v>1.9026050549766308E-10</v>
      </c>
      <c r="CB28" s="43">
        <v>25.938263874235904</v>
      </c>
      <c r="CC28" s="43">
        <v>70.208686637305661</v>
      </c>
      <c r="CD28" s="43">
        <v>168</v>
      </c>
      <c r="CE28" s="43">
        <v>0</v>
      </c>
      <c r="CF28" s="43">
        <v>1.1991809162762769E-10</v>
      </c>
      <c r="CG28" s="43">
        <v>1.7593217731149504</v>
      </c>
      <c r="CH28" s="43">
        <v>46.029744536184509</v>
      </c>
      <c r="CI28" s="43">
        <v>158</v>
      </c>
      <c r="CJ28" s="43">
        <v>0</v>
      </c>
      <c r="CK28" s="43">
        <v>7.8635280131487094E-11</v>
      </c>
      <c r="CL28" s="43">
        <v>1.3384968792508854E-14</v>
      </c>
      <c r="CM28" s="43">
        <v>39.914392449189762</v>
      </c>
      <c r="CN28" s="43">
        <v>148</v>
      </c>
      <c r="CO28" s="43">
        <v>0</v>
      </c>
      <c r="CP28" s="43">
        <v>8.5536094637140859E-12</v>
      </c>
      <c r="CQ28" s="43">
        <v>3.1645213857865276E-16</v>
      </c>
      <c r="CR28" s="43">
        <v>4.3464731241119525E-14</v>
      </c>
      <c r="CS28" s="7">
        <v>5</v>
      </c>
      <c r="CT28" s="43">
        <v>0</v>
      </c>
      <c r="CU28" s="43">
        <v>1.7763568394002505E-15</v>
      </c>
      <c r="CV28" s="43">
        <v>1.7763568394002505E-15</v>
      </c>
      <c r="CW28" s="43">
        <v>-1.7763568394002505E-15</v>
      </c>
      <c r="CX28" s="43">
        <v>0</v>
      </c>
      <c r="CY28" s="43">
        <v>0</v>
      </c>
      <c r="CZ28" s="43">
        <v>-64.443796534444402</v>
      </c>
      <c r="DA28" s="43">
        <v>-64.461200979280733</v>
      </c>
      <c r="DB28" s="43">
        <v>-2.1640929315913624</v>
      </c>
      <c r="DC28" s="43">
        <v>256.60000000000002</v>
      </c>
      <c r="DD28" s="43">
        <v>-66.16</v>
      </c>
      <c r="DE28" s="43">
        <v>-68.879117435734202</v>
      </c>
      <c r="DF28" s="43">
        <v>-68.851542191659121</v>
      </c>
      <c r="DG28" s="43">
        <v>-6.11271611800953</v>
      </c>
      <c r="DH28" s="7">
        <v>230</v>
      </c>
      <c r="DI28" s="43">
        <v>-468.00299999999999</v>
      </c>
      <c r="DJ28" s="43">
        <v>-259.73314861165034</v>
      </c>
      <c r="DK28" s="43">
        <v>-247.90440236897985</v>
      </c>
      <c r="DL28" s="43">
        <v>-184.78634743099116</v>
      </c>
      <c r="DM28" s="43">
        <v>172.4</v>
      </c>
      <c r="DN28" s="43">
        <v>-551.303</v>
      </c>
      <c r="DO28" s="43">
        <v>-205.68172975860548</v>
      </c>
      <c r="DP28" s="43">
        <v>-211.13054899664377</v>
      </c>
      <c r="DQ28" s="43">
        <v>-211.13054899664439</v>
      </c>
      <c r="DR28" s="43">
        <v>18.100000000000001</v>
      </c>
      <c r="DS28" s="43">
        <v>-267.84500000000003</v>
      </c>
      <c r="DT28" s="43">
        <v>1.5891315904570182E-16</v>
      </c>
      <c r="DU28" s="43">
        <v>2.9258014214107942E-21</v>
      </c>
      <c r="DV28" s="43">
        <v>1.8244541935195754E-18</v>
      </c>
      <c r="DW28" s="43">
        <v>0</v>
      </c>
      <c r="DX28" s="43">
        <v>0</v>
      </c>
      <c r="DY28" s="43">
        <v>181.64499999999416</v>
      </c>
      <c r="DZ28" s="43">
        <v>181.64500000000001</v>
      </c>
      <c r="EA28" s="43">
        <v>181.64499999999998</v>
      </c>
      <c r="EB28" s="43">
        <v>181.64500000000001</v>
      </c>
      <c r="EC28" s="43">
        <v>-10.1</v>
      </c>
      <c r="ED28" s="43">
        <v>26.734704307417019</v>
      </c>
      <c r="EE28" s="43">
        <v>32.18352354544659</v>
      </c>
      <c r="EF28" s="43">
        <v>32.183523545446697</v>
      </c>
      <c r="EG28" s="7">
        <v>92</v>
      </c>
      <c r="EH28" s="7">
        <v>0</v>
      </c>
      <c r="EI28" s="43">
        <v>3.6699021090520452E-11</v>
      </c>
      <c r="EJ28" s="43">
        <v>23.754113310017186</v>
      </c>
      <c r="EK28" s="43">
        <v>60.673227918911664</v>
      </c>
      <c r="EL28" s="43">
        <v>78</v>
      </c>
      <c r="EM28" s="43">
        <v>0</v>
      </c>
      <c r="EN28" s="43">
        <v>42.546335869656943</v>
      </c>
      <c r="EO28" s="43">
        <v>48.162994594983374</v>
      </c>
      <c r="EP28" s="43">
        <v>48.162994594985108</v>
      </c>
      <c r="EQ28" s="7">
        <v>70.900000000000006</v>
      </c>
      <c r="ER28" s="7">
        <v>0</v>
      </c>
      <c r="ES28" s="43">
        <v>1.1760903362301178E-10</v>
      </c>
      <c r="ET28" s="43">
        <v>7.5377396972803119</v>
      </c>
      <c r="EU28" s="43">
        <v>7.5377396972803652</v>
      </c>
      <c r="EV28" s="43">
        <v>18.196999999999999</v>
      </c>
      <c r="EW28" s="7">
        <v>0</v>
      </c>
      <c r="EX28" s="43">
        <v>0.80550767806655121</v>
      </c>
      <c r="EY28" s="43">
        <v>0.80550767807529911</v>
      </c>
      <c r="EZ28" s="43">
        <v>0.80550767807529855</v>
      </c>
      <c r="FA28" s="43">
        <v>0.70799999999999996</v>
      </c>
      <c r="FB28" s="43">
        <v>0</v>
      </c>
      <c r="FC28" s="43">
        <v>1.8257853669429274E-16</v>
      </c>
      <c r="FD28" s="43">
        <v>2.7891346490613719E-21</v>
      </c>
      <c r="FE28" s="43">
        <v>1.4625393025054424E-17</v>
      </c>
      <c r="FF28" s="43">
        <v>13.943</v>
      </c>
      <c r="FG28" s="43">
        <v>0</v>
      </c>
      <c r="FH28" s="43">
        <v>6.0032358392153373</v>
      </c>
      <c r="FI28" s="43">
        <v>6.0032358392213787</v>
      </c>
      <c r="FJ28" s="43">
        <v>6.003235839230685</v>
      </c>
      <c r="FK28" s="43">
        <v>16.161000000000001</v>
      </c>
      <c r="FL28" s="43">
        <v>0</v>
      </c>
      <c r="FM28" s="43">
        <v>5.0597895963568131</v>
      </c>
      <c r="FN28" s="43">
        <v>5.0597895963569188</v>
      </c>
      <c r="FO28" s="43">
        <v>5.0597895963601731</v>
      </c>
      <c r="FP28" s="7">
        <v>11.836</v>
      </c>
      <c r="FQ28" s="7">
        <v>0</v>
      </c>
      <c r="FR28" s="43">
        <v>4.6369999999999933</v>
      </c>
      <c r="FS28" s="43">
        <v>4.6369999999999987</v>
      </c>
      <c r="FT28" s="43">
        <v>4.6370000000000031</v>
      </c>
      <c r="FU28" s="43">
        <v>4.6369999999999996</v>
      </c>
      <c r="FV28" s="43">
        <v>0</v>
      </c>
      <c r="FW28" s="43">
        <v>2.2946530524045448E-16</v>
      </c>
      <c r="FX28" s="43">
        <v>2.8268303642619143E-21</v>
      </c>
      <c r="FY28" s="43">
        <v>1.6181709795543707E-18</v>
      </c>
      <c r="FZ28" s="43">
        <v>0</v>
      </c>
      <c r="GA28" s="43">
        <v>0</v>
      </c>
      <c r="GB28" s="43">
        <v>5.2295945351943374E-12</v>
      </c>
      <c r="GC28" s="43">
        <v>3.4106051316484809E-13</v>
      </c>
      <c r="GD28" s="43">
        <v>250.00000000000068</v>
      </c>
      <c r="GE28" s="43">
        <v>1.9961101105175172E-15</v>
      </c>
      <c r="GF28" s="43">
        <v>1.7763605239355942E-15</v>
      </c>
      <c r="GG28" s="43">
        <v>-1.7741767584832798E-15</v>
      </c>
      <c r="GH28" s="43">
        <v>293.438686694701</v>
      </c>
      <c r="GI28" s="43">
        <v>276.17786913505455</v>
      </c>
      <c r="GJ28" s="43">
        <v>213.11078202869322</v>
      </c>
      <c r="GK28" s="43">
        <v>293.43868669470623</v>
      </c>
      <c r="GL28" s="43">
        <v>276.17786913505489</v>
      </c>
      <c r="GM28" s="43">
        <v>463.1107820286939</v>
      </c>
    </row>
    <row r="29" spans="3:195">
      <c r="C29" s="52">
        <v>46388</v>
      </c>
      <c r="D29" s="43">
        <v>158.86577513707817</v>
      </c>
      <c r="E29" s="43">
        <v>163.83196579069192</v>
      </c>
      <c r="F29" s="43">
        <v>255.95232125700096</v>
      </c>
      <c r="G29" s="43">
        <v>260</v>
      </c>
      <c r="H29" s="43">
        <v>-109.5</v>
      </c>
      <c r="I29" s="43">
        <v>8.8817841970012523E-11</v>
      </c>
      <c r="J29" s="43">
        <v>36.281917980954091</v>
      </c>
      <c r="K29" s="43">
        <v>126.19907841548206</v>
      </c>
      <c r="L29" s="43">
        <v>203</v>
      </c>
      <c r="M29" s="43">
        <v>-130</v>
      </c>
      <c r="N29" s="43">
        <v>-2.524700448702788E-10</v>
      </c>
      <c r="O29" s="43">
        <v>9.3504192746643469</v>
      </c>
      <c r="P29" s="43">
        <v>67.191614786245054</v>
      </c>
      <c r="Q29" s="43">
        <v>143</v>
      </c>
      <c r="R29" s="43">
        <v>-206</v>
      </c>
      <c r="S29" s="43">
        <v>143.55754647552848</v>
      </c>
      <c r="T29" s="43">
        <v>170.19417640046672</v>
      </c>
      <c r="U29" s="43">
        <v>160.18661643611634</v>
      </c>
      <c r="V29" s="43">
        <v>270.89999999999998</v>
      </c>
      <c r="W29" s="43">
        <v>-70.900000000000006</v>
      </c>
      <c r="X29" s="43">
        <v>237.98137624647688</v>
      </c>
      <c r="Y29" s="43">
        <v>332.45154917939465</v>
      </c>
      <c r="Z29" s="43">
        <v>322.44398921492018</v>
      </c>
      <c r="AA29" s="43">
        <v>470</v>
      </c>
      <c r="AB29" s="43">
        <v>-2.5</v>
      </c>
      <c r="AC29" s="43">
        <v>245.82579887142992</v>
      </c>
      <c r="AD29" s="43">
        <v>340.29597180435906</v>
      </c>
      <c r="AE29" s="43">
        <v>330.2884118399204</v>
      </c>
      <c r="AF29" s="43">
        <v>470</v>
      </c>
      <c r="AG29" s="43">
        <v>0</v>
      </c>
      <c r="AH29" s="43">
        <v>73.119126902656859</v>
      </c>
      <c r="AI29" s="43">
        <v>146.32770642044534</v>
      </c>
      <c r="AJ29" s="43">
        <v>146.32770642044295</v>
      </c>
      <c r="AK29" s="7">
        <v>223.5</v>
      </c>
      <c r="AL29" s="7">
        <v>-210.71199999999999</v>
      </c>
      <c r="AM29" s="43">
        <v>65.204635727685002</v>
      </c>
      <c r="AN29" s="43">
        <v>138.41321524540331</v>
      </c>
      <c r="AO29" s="43">
        <v>138.41321524542792</v>
      </c>
      <c r="AP29" s="7">
        <v>215</v>
      </c>
      <c r="AQ29" s="7">
        <v>0</v>
      </c>
      <c r="AR29" s="43">
        <v>7.173542565473334E-9</v>
      </c>
      <c r="AS29" s="43">
        <v>33.388331066120749</v>
      </c>
      <c r="AT29" s="43">
        <v>75.765186518155119</v>
      </c>
      <c r="AU29" s="43">
        <v>192</v>
      </c>
      <c r="AV29" s="43">
        <v>0</v>
      </c>
      <c r="AW29" s="43">
        <v>-1.7460521917200822E-10</v>
      </c>
      <c r="AX29" s="43">
        <v>3.7360059524245779</v>
      </c>
      <c r="AY29" s="43">
        <v>7.936127879198339</v>
      </c>
      <c r="AZ29" s="43">
        <v>20</v>
      </c>
      <c r="BA29" s="7">
        <v>-6.9530000000000003</v>
      </c>
      <c r="BB29" s="43">
        <v>-4.9337645080527182E-11</v>
      </c>
      <c r="BC29" s="43">
        <v>4.4408920985006262E-16</v>
      </c>
      <c r="BD29" s="43">
        <v>1.8876170600682187</v>
      </c>
      <c r="BE29" s="43">
        <v>17</v>
      </c>
      <c r="BF29" s="43">
        <v>-1.91</v>
      </c>
      <c r="BG29" s="43">
        <v>1.0647482895365101E-11</v>
      </c>
      <c r="BH29" s="43">
        <v>4.4408920985006262E-16</v>
      </c>
      <c r="BI29" s="43">
        <v>5.773159728050814E-15</v>
      </c>
      <c r="BJ29" s="7">
        <v>2.7650000000000001</v>
      </c>
      <c r="BK29" s="7">
        <v>0</v>
      </c>
      <c r="BL29" s="43">
        <v>7.4134476335530053E-11</v>
      </c>
      <c r="BM29" s="43">
        <v>-7.1054273576010019E-15</v>
      </c>
      <c r="BN29" s="43">
        <v>6.9277916736609768E-14</v>
      </c>
      <c r="BO29" s="43">
        <v>10.738</v>
      </c>
      <c r="BP29" s="43">
        <v>0</v>
      </c>
      <c r="BQ29" s="43">
        <v>1.8301938896316263E-11</v>
      </c>
      <c r="BR29" s="43">
        <v>4.7744755355129594E-18</v>
      </c>
      <c r="BS29" s="43">
        <v>4.3339239074819064E-15</v>
      </c>
      <c r="BT29" s="43">
        <v>1.6</v>
      </c>
      <c r="BU29" s="43">
        <v>0</v>
      </c>
      <c r="BV29" s="43">
        <v>2.464000021841762E-16</v>
      </c>
      <c r="BW29" s="43">
        <v>8.4751700492751844E-23</v>
      </c>
      <c r="BX29" s="43">
        <v>2.2583336440219268E-19</v>
      </c>
      <c r="BY29" s="43">
        <v>0</v>
      </c>
      <c r="BZ29" s="43">
        <v>0</v>
      </c>
      <c r="CA29" s="43">
        <v>5.5406182064482936E-10</v>
      </c>
      <c r="CB29" s="43">
        <v>25.27942596165359</v>
      </c>
      <c r="CC29" s="43">
        <v>63.45615948691303</v>
      </c>
      <c r="CD29" s="43">
        <v>168</v>
      </c>
      <c r="CE29" s="43">
        <v>0</v>
      </c>
      <c r="CF29" s="43">
        <v>3.1858057700189054E-10</v>
      </c>
      <c r="CG29" s="43">
        <v>1.6965887439769511</v>
      </c>
      <c r="CH29" s="43">
        <v>39.873322269236624</v>
      </c>
      <c r="CI29" s="43">
        <v>158</v>
      </c>
      <c r="CJ29" s="43">
        <v>0</v>
      </c>
      <c r="CK29" s="43">
        <v>1.8507615890491193E-10</v>
      </c>
      <c r="CL29" s="43">
        <v>6.5936604799631167E-16</v>
      </c>
      <c r="CM29" s="43">
        <v>34.007595706584979</v>
      </c>
      <c r="CN29" s="43">
        <v>148</v>
      </c>
      <c r="CO29" s="43">
        <v>0</v>
      </c>
      <c r="CP29" s="43">
        <v>2.1975510176750729E-11</v>
      </c>
      <c r="CQ29" s="43">
        <v>1.056039319606034E-17</v>
      </c>
      <c r="CR29" s="43">
        <v>8.7442264698836276E-15</v>
      </c>
      <c r="CS29" s="7">
        <v>5</v>
      </c>
      <c r="CT29" s="43">
        <v>0</v>
      </c>
      <c r="CU29" s="43">
        <v>0</v>
      </c>
      <c r="CV29" s="43">
        <v>1.7763568394002505E-15</v>
      </c>
      <c r="CW29" s="43">
        <v>0</v>
      </c>
      <c r="CX29" s="43">
        <v>0</v>
      </c>
      <c r="CY29" s="43">
        <v>0</v>
      </c>
      <c r="CZ29" s="43">
        <v>-64.468271470382348</v>
      </c>
      <c r="DA29" s="43">
        <v>-64.485395004073666</v>
      </c>
      <c r="DB29" s="43">
        <v>-2.3650033348842925</v>
      </c>
      <c r="DC29" s="43">
        <v>256.60000000000002</v>
      </c>
      <c r="DD29" s="43">
        <v>-66.16</v>
      </c>
      <c r="DE29" s="43">
        <v>-68.785429097659744</v>
      </c>
      <c r="DF29" s="43">
        <v>-68.758854725401761</v>
      </c>
      <c r="DG29" s="43">
        <v>-6.2086182340334517</v>
      </c>
      <c r="DH29" s="7">
        <v>230</v>
      </c>
      <c r="DI29" s="43">
        <v>-468.00299999999999</v>
      </c>
      <c r="DJ29" s="43">
        <v>-261.89904753181708</v>
      </c>
      <c r="DK29" s="43">
        <v>-243.90825176828906</v>
      </c>
      <c r="DL29" s="43">
        <v>-180.99004417753167</v>
      </c>
      <c r="DM29" s="43">
        <v>172.4</v>
      </c>
      <c r="DN29" s="43">
        <v>-551.303</v>
      </c>
      <c r="DO29" s="43">
        <v>-205.30138680951487</v>
      </c>
      <c r="DP29" s="43">
        <v>-210.89697414273203</v>
      </c>
      <c r="DQ29" s="43">
        <v>-210.8969741427311</v>
      </c>
      <c r="DR29" s="43">
        <v>18.100000000000001</v>
      </c>
      <c r="DS29" s="43">
        <v>-267.84500000000003</v>
      </c>
      <c r="DT29" s="43">
        <v>4.7700828141089089E-16</v>
      </c>
      <c r="DU29" s="43">
        <v>8.5880787640063815E-23</v>
      </c>
      <c r="DV29" s="43">
        <v>2.3779162048101343E-19</v>
      </c>
      <c r="DW29" s="43">
        <v>0</v>
      </c>
      <c r="DX29" s="43">
        <v>0</v>
      </c>
      <c r="DY29" s="43">
        <v>181.64499999992577</v>
      </c>
      <c r="DZ29" s="43">
        <v>181.64500000000001</v>
      </c>
      <c r="EA29" s="43">
        <v>181.64500000000001</v>
      </c>
      <c r="EB29" s="43">
        <v>181.64500000000001</v>
      </c>
      <c r="EC29" s="43">
        <v>-10.1</v>
      </c>
      <c r="ED29" s="43">
        <v>26.346382903077199</v>
      </c>
      <c r="EE29" s="43">
        <v>31.941970236220477</v>
      </c>
      <c r="EF29" s="43">
        <v>31.941970236219937</v>
      </c>
      <c r="EG29" s="7">
        <v>92</v>
      </c>
      <c r="EH29" s="7">
        <v>0</v>
      </c>
      <c r="EI29" s="43">
        <v>9.8240904401961717E-11</v>
      </c>
      <c r="EJ29" s="43">
        <v>26.748233542343453</v>
      </c>
      <c r="EK29" s="43">
        <v>58.821485343198773</v>
      </c>
      <c r="EL29" s="43">
        <v>78</v>
      </c>
      <c r="EM29" s="43">
        <v>0</v>
      </c>
      <c r="EN29" s="43">
        <v>42.575036383066831</v>
      </c>
      <c r="EO29" s="43">
        <v>48.712184771450268</v>
      </c>
      <c r="EP29" s="43">
        <v>48.712184771450538</v>
      </c>
      <c r="EQ29" s="7">
        <v>70.900000000000006</v>
      </c>
      <c r="ER29" s="7">
        <v>0</v>
      </c>
      <c r="ES29" s="43">
        <v>3.418172411784326E-10</v>
      </c>
      <c r="ET29" s="43">
        <v>7.5206175457920743</v>
      </c>
      <c r="EU29" s="43">
        <v>7.5206175457920708</v>
      </c>
      <c r="EV29" s="43">
        <v>18.196999999999999</v>
      </c>
      <c r="EW29" s="7">
        <v>0</v>
      </c>
      <c r="EX29" s="43">
        <v>0.78691613720825238</v>
      </c>
      <c r="EY29" s="43">
        <v>0.78691613723919795</v>
      </c>
      <c r="EZ29" s="43">
        <v>0.78691613723920006</v>
      </c>
      <c r="FA29" s="43">
        <v>0.70799999999999996</v>
      </c>
      <c r="FB29" s="43">
        <v>0</v>
      </c>
      <c r="FC29" s="43">
        <v>5.6653484229546224E-16</v>
      </c>
      <c r="FD29" s="43">
        <v>8.5308352301911998E-23</v>
      </c>
      <c r="FE29" s="43">
        <v>10.007559964440052</v>
      </c>
      <c r="FF29" s="43">
        <v>13.943</v>
      </c>
      <c r="FG29" s="43">
        <v>0</v>
      </c>
      <c r="FH29" s="43">
        <v>7.7264417086553294E-11</v>
      </c>
      <c r="FI29" s="43">
        <v>0</v>
      </c>
      <c r="FJ29" s="43">
        <v>-3.756112636443504</v>
      </c>
      <c r="FK29" s="43">
        <v>16.161000000000001</v>
      </c>
      <c r="FL29" s="43">
        <v>-60</v>
      </c>
      <c r="FM29" s="43">
        <v>2.0341062167972268E-11</v>
      </c>
      <c r="FN29" s="43">
        <v>0</v>
      </c>
      <c r="FO29" s="43">
        <v>5.274432108353956</v>
      </c>
      <c r="FP29" s="7">
        <v>11.836</v>
      </c>
      <c r="FQ29" s="7">
        <v>0</v>
      </c>
      <c r="FR29" s="43">
        <v>4.6369999999999933</v>
      </c>
      <c r="FS29" s="43">
        <v>4.6370000000000262</v>
      </c>
      <c r="FT29" s="43">
        <v>4.636999999999996</v>
      </c>
      <c r="FU29" s="43">
        <v>4.6369999999999996</v>
      </c>
      <c r="FV29" s="43">
        <v>0</v>
      </c>
      <c r="FW29" s="43">
        <v>1.9655591211510503E-16</v>
      </c>
      <c r="FX29" s="43">
        <v>8.7411379744584315E-23</v>
      </c>
      <c r="FY29" s="43">
        <v>2.1235616238065448E-19</v>
      </c>
      <c r="FZ29" s="43">
        <v>0</v>
      </c>
      <c r="GA29" s="43">
        <v>0</v>
      </c>
      <c r="GB29" s="43">
        <v>0</v>
      </c>
      <c r="GC29" s="43">
        <v>-1.1368683772161603E-13</v>
      </c>
      <c r="GD29" s="43">
        <v>249.99999999999943</v>
      </c>
      <c r="GE29" s="43">
        <v>5.5456854285933297E-16</v>
      </c>
      <c r="GF29" s="43">
        <v>1.7763569489737244E-15</v>
      </c>
      <c r="GG29" s="43">
        <v>2.9558815482794557E-19</v>
      </c>
      <c r="GH29" s="43">
        <v>296.55929397581406</v>
      </c>
      <c r="GI29" s="43">
        <v>272.99412810483943</v>
      </c>
      <c r="GJ29" s="43">
        <v>210.12754405910835</v>
      </c>
      <c r="GK29" s="43">
        <v>296.55929397581406</v>
      </c>
      <c r="GL29" s="43">
        <v>272.99412810483932</v>
      </c>
      <c r="GM29" s="43">
        <v>460.12754405910778</v>
      </c>
    </row>
    <row r="30" spans="3:195">
      <c r="C30" s="52">
        <v>46419</v>
      </c>
      <c r="D30" s="43">
        <v>147.20244465467493</v>
      </c>
      <c r="E30" s="43">
        <v>163.73603264713125</v>
      </c>
      <c r="F30" s="43">
        <v>256.60882035958127</v>
      </c>
      <c r="G30" s="43">
        <v>260</v>
      </c>
      <c r="H30" s="43">
        <v>-109.5</v>
      </c>
      <c r="I30" s="43">
        <v>-1.8451373762218282E-10</v>
      </c>
      <c r="J30" s="43">
        <v>39.183042331399804</v>
      </c>
      <c r="K30" s="43">
        <v>129.86560039410909</v>
      </c>
      <c r="L30" s="43">
        <v>203</v>
      </c>
      <c r="M30" s="43">
        <v>-130</v>
      </c>
      <c r="N30" s="43">
        <v>-2.4237181150965625E-9</v>
      </c>
      <c r="O30" s="43">
        <v>27.235531249382944</v>
      </c>
      <c r="P30" s="43">
        <v>66.286877343030767</v>
      </c>
      <c r="Q30" s="43">
        <v>143</v>
      </c>
      <c r="R30" s="43">
        <v>-206</v>
      </c>
      <c r="S30" s="43">
        <v>134.96491729764151</v>
      </c>
      <c r="T30" s="43">
        <v>155.52919162373897</v>
      </c>
      <c r="U30" s="43">
        <v>144.6101625809336</v>
      </c>
      <c r="V30" s="43">
        <v>270.89999999999998</v>
      </c>
      <c r="W30" s="43">
        <v>-70.900000000000006</v>
      </c>
      <c r="X30" s="43">
        <v>235.48164442289544</v>
      </c>
      <c r="Y30" s="43">
        <v>328.67805293897788</v>
      </c>
      <c r="Z30" s="43">
        <v>317.75902389680584</v>
      </c>
      <c r="AA30" s="43">
        <v>470</v>
      </c>
      <c r="AB30" s="43">
        <v>-2.5</v>
      </c>
      <c r="AC30" s="43">
        <v>243.62120261396387</v>
      </c>
      <c r="AD30" s="43">
        <v>336.81761113093398</v>
      </c>
      <c r="AE30" s="43">
        <v>325.89858208785552</v>
      </c>
      <c r="AF30" s="43">
        <v>470</v>
      </c>
      <c r="AG30" s="43">
        <v>0</v>
      </c>
      <c r="AH30" s="43">
        <v>77.941651689267928</v>
      </c>
      <c r="AI30" s="43">
        <v>155.81863822305738</v>
      </c>
      <c r="AJ30" s="43">
        <v>155.81863822366788</v>
      </c>
      <c r="AK30" s="7">
        <v>223.5</v>
      </c>
      <c r="AL30" s="7">
        <v>-210.71199999999999</v>
      </c>
      <c r="AM30" s="43">
        <v>69.516169840721034</v>
      </c>
      <c r="AN30" s="43">
        <v>147.39315637408248</v>
      </c>
      <c r="AO30" s="43">
        <v>147.39315637446168</v>
      </c>
      <c r="AP30" s="7">
        <v>215</v>
      </c>
      <c r="AQ30" s="7">
        <v>0</v>
      </c>
      <c r="AR30" s="43">
        <v>2.7713177679772327E-8</v>
      </c>
      <c r="AS30" s="43">
        <v>35.209233840518678</v>
      </c>
      <c r="AT30" s="43">
        <v>59.362600913817786</v>
      </c>
      <c r="AU30" s="43">
        <v>192</v>
      </c>
      <c r="AV30" s="43">
        <v>0</v>
      </c>
      <c r="AW30" s="43">
        <v>-9.7533892073897732E-10</v>
      </c>
      <c r="AX30" s="43">
        <v>3.9261912213316821</v>
      </c>
      <c r="AY30" s="43">
        <v>8.095364455903006</v>
      </c>
      <c r="AZ30" s="43">
        <v>20</v>
      </c>
      <c r="BA30" s="7">
        <v>-6.9530000000000003</v>
      </c>
      <c r="BB30" s="43">
        <v>-3.1285063428754256E-10</v>
      </c>
      <c r="BC30" s="43">
        <v>-3.118529878776144E-10</v>
      </c>
      <c r="BD30" s="43">
        <v>1.9101433548292384</v>
      </c>
      <c r="BE30" s="43">
        <v>17</v>
      </c>
      <c r="BF30" s="43">
        <v>-1.91</v>
      </c>
      <c r="BG30" s="43">
        <v>7.9125594965034907E-11</v>
      </c>
      <c r="BH30" s="43">
        <v>2.556537204156939E-10</v>
      </c>
      <c r="BI30" s="43">
        <v>3.9968028886505635E-15</v>
      </c>
      <c r="BJ30" s="7">
        <v>2.7650000000000001</v>
      </c>
      <c r="BK30" s="7">
        <v>0</v>
      </c>
      <c r="BL30" s="43">
        <v>3.7694292132073315E-11</v>
      </c>
      <c r="BM30" s="43">
        <v>7.2654593452625704E-10</v>
      </c>
      <c r="BN30" s="43">
        <v>2.3092638912203256E-14</v>
      </c>
      <c r="BO30" s="43">
        <v>10.738</v>
      </c>
      <c r="BP30" s="43">
        <v>0</v>
      </c>
      <c r="BQ30" s="43">
        <v>6.3485723727612622E-11</v>
      </c>
      <c r="BR30" s="43">
        <v>6.9152039908931037E-11</v>
      </c>
      <c r="BS30" s="43">
        <v>3.9133699315877781E-15</v>
      </c>
      <c r="BT30" s="43">
        <v>1.6</v>
      </c>
      <c r="BU30" s="43">
        <v>0</v>
      </c>
      <c r="BV30" s="43">
        <v>1.9692737723220277E-15</v>
      </c>
      <c r="BW30" s="43">
        <v>1.2503075076863128E-15</v>
      </c>
      <c r="BX30" s="43">
        <v>1.9614402983537748E-19</v>
      </c>
      <c r="BY30" s="43">
        <v>0</v>
      </c>
      <c r="BZ30" s="43">
        <v>0</v>
      </c>
      <c r="CA30" s="43">
        <v>4.366638137014156E-9</v>
      </c>
      <c r="CB30" s="43">
        <v>26.824011267365563</v>
      </c>
      <c r="CC30" s="43">
        <v>46.80820510574204</v>
      </c>
      <c r="CD30" s="43">
        <v>168</v>
      </c>
      <c r="CE30" s="43">
        <v>0</v>
      </c>
      <c r="CF30" s="43">
        <v>2.5463443629027485E-9</v>
      </c>
      <c r="CG30" s="43">
        <v>1.7905962391852026</v>
      </c>
      <c r="CH30" s="43">
        <v>21.774790076934334</v>
      </c>
      <c r="CI30" s="43">
        <v>158</v>
      </c>
      <c r="CJ30" s="43">
        <v>0</v>
      </c>
      <c r="CK30" s="43">
        <v>1.623001212212264E-9</v>
      </c>
      <c r="CL30" s="43">
        <v>1.6336188194722434E-8</v>
      </c>
      <c r="CM30" s="43">
        <v>15.67937218860094</v>
      </c>
      <c r="CN30" s="43">
        <v>148</v>
      </c>
      <c r="CO30" s="43">
        <v>0</v>
      </c>
      <c r="CP30" s="43">
        <v>1.6591393575449186E-10</v>
      </c>
      <c r="CQ30" s="43">
        <v>1.9095397401432297E-10</v>
      </c>
      <c r="CR30" s="43">
        <v>8.7264658830455994E-15</v>
      </c>
      <c r="CS30" s="7">
        <v>5</v>
      </c>
      <c r="CT30" s="43">
        <v>0</v>
      </c>
      <c r="CU30" s="43">
        <v>1.7763568394002505E-15</v>
      </c>
      <c r="CV30" s="43">
        <v>2.6645352591003757E-13</v>
      </c>
      <c r="CW30" s="43">
        <v>-3.5527136788005009E-15</v>
      </c>
      <c r="CX30" s="43">
        <v>0</v>
      </c>
      <c r="CY30" s="43">
        <v>0</v>
      </c>
      <c r="CZ30" s="43">
        <v>-53.445432849909807</v>
      </c>
      <c r="DA30" s="43">
        <v>-64.38013165407493</v>
      </c>
      <c r="DB30" s="43">
        <v>-2.0363719435934939</v>
      </c>
      <c r="DC30" s="43">
        <v>256.60000000000002</v>
      </c>
      <c r="DD30" s="43">
        <v>-66.16</v>
      </c>
      <c r="DE30" s="43">
        <v>-57.944716941680667</v>
      </c>
      <c r="DF30" s="43">
        <v>-68.839090865616754</v>
      </c>
      <c r="DG30" s="43">
        <v>-6.0466991857609855</v>
      </c>
      <c r="DH30" s="7">
        <v>230</v>
      </c>
      <c r="DI30" s="43">
        <v>-468.00299999999999</v>
      </c>
      <c r="DJ30" s="43">
        <v>-253.65914017586431</v>
      </c>
      <c r="DK30" s="43">
        <v>-246.5292798099706</v>
      </c>
      <c r="DL30" s="43">
        <v>-183.34943558391473</v>
      </c>
      <c r="DM30" s="43">
        <v>172.4</v>
      </c>
      <c r="DN30" s="43">
        <v>-551.303</v>
      </c>
      <c r="DO30" s="43">
        <v>-204.60183929938458</v>
      </c>
      <c r="DP30" s="43">
        <v>-210.33516495968604</v>
      </c>
      <c r="DQ30" s="43">
        <v>-210.33516496461067</v>
      </c>
      <c r="DR30" s="43">
        <v>18.100000000000001</v>
      </c>
      <c r="DS30" s="43">
        <v>-267.84500000000003</v>
      </c>
      <c r="DT30" s="43">
        <v>1.8516307963697595E-15</v>
      </c>
      <c r="DU30" s="43">
        <v>1.2686091368193997E-15</v>
      </c>
      <c r="DV30" s="43">
        <v>2.1024080629158923E-19</v>
      </c>
      <c r="DW30" s="43">
        <v>0</v>
      </c>
      <c r="DX30" s="43">
        <v>0</v>
      </c>
      <c r="DY30" s="43">
        <v>181.64499999999987</v>
      </c>
      <c r="DZ30" s="43">
        <v>181.64499999966174</v>
      </c>
      <c r="EA30" s="43">
        <v>181.64500000000001</v>
      </c>
      <c r="EB30" s="43">
        <v>181.64500000000001</v>
      </c>
      <c r="EC30" s="43">
        <v>-10.1</v>
      </c>
      <c r="ED30" s="43">
        <v>25.7819033292771</v>
      </c>
      <c r="EE30" s="43">
        <v>31.515228989937626</v>
      </c>
      <c r="EF30" s="43">
        <v>31.515228994562939</v>
      </c>
      <c r="EG30" s="7">
        <v>92</v>
      </c>
      <c r="EH30" s="7">
        <v>0</v>
      </c>
      <c r="EI30" s="43">
        <v>8.4026473108557605E-10</v>
      </c>
      <c r="EJ30" s="43">
        <v>11.752552793474949</v>
      </c>
      <c r="EK30" s="43">
        <v>63.38083854027488</v>
      </c>
      <c r="EL30" s="43">
        <v>78</v>
      </c>
      <c r="EM30" s="43">
        <v>0</v>
      </c>
      <c r="EN30" s="43">
        <v>43.281211529469502</v>
      </c>
      <c r="EO30" s="43">
        <v>49.704041373122294</v>
      </c>
      <c r="EP30" s="43">
        <v>49.704041373580225</v>
      </c>
      <c r="EQ30" s="7">
        <v>70.900000000000006</v>
      </c>
      <c r="ER30" s="7">
        <v>0</v>
      </c>
      <c r="ES30" s="43">
        <v>2.9354261243952351E-9</v>
      </c>
      <c r="ET30" s="43">
        <v>7.8832768861794449</v>
      </c>
      <c r="EU30" s="43">
        <v>7.8832768862550004</v>
      </c>
      <c r="EV30" s="43">
        <v>18.196999999999999</v>
      </c>
      <c r="EW30" s="7">
        <v>0</v>
      </c>
      <c r="EX30" s="43">
        <v>0.82651039287397121</v>
      </c>
      <c r="EY30" s="43">
        <v>0.82651039294102213</v>
      </c>
      <c r="EZ30" s="43">
        <v>0.82651039306515539</v>
      </c>
      <c r="FA30" s="43">
        <v>0.70799999999999996</v>
      </c>
      <c r="FB30" s="43">
        <v>0</v>
      </c>
      <c r="FC30" s="43">
        <v>1.8113426263184937E-15</v>
      </c>
      <c r="FD30" s="43">
        <v>1.2499048150710164E-15</v>
      </c>
      <c r="FE30" s="43">
        <v>10.919029043054985</v>
      </c>
      <c r="FF30" s="43">
        <v>13.943</v>
      </c>
      <c r="FG30" s="43">
        <v>0</v>
      </c>
      <c r="FH30" s="43">
        <v>5.4560800322178693E-10</v>
      </c>
      <c r="FI30" s="43">
        <v>9.4972918418534391E-10</v>
      </c>
      <c r="FJ30" s="43">
        <v>-4.2414670720554568</v>
      </c>
      <c r="FK30" s="43">
        <v>16.161000000000001</v>
      </c>
      <c r="FL30" s="43">
        <v>-60</v>
      </c>
      <c r="FM30" s="43">
        <v>1.7461765366988402E-10</v>
      </c>
      <c r="FN30" s="43">
        <v>1.3506173957011924E-10</v>
      </c>
      <c r="FO30" s="43">
        <v>5.6322873162115146</v>
      </c>
      <c r="FP30" s="7">
        <v>11.836</v>
      </c>
      <c r="FQ30" s="7">
        <v>0</v>
      </c>
      <c r="FR30" s="43">
        <v>4.6369999999999525</v>
      </c>
      <c r="FS30" s="43">
        <v>4.6369999999999738</v>
      </c>
      <c r="FT30" s="43">
        <v>4.6369999999999942</v>
      </c>
      <c r="FU30" s="43">
        <v>4.6369999999999996</v>
      </c>
      <c r="FV30" s="43">
        <v>0</v>
      </c>
      <c r="FW30" s="43">
        <v>6.1178438758406521E-16</v>
      </c>
      <c r="FX30" s="43">
        <v>1.2606880270460535E-15</v>
      </c>
      <c r="FY30" s="43">
        <v>1.7691189318541206E-19</v>
      </c>
      <c r="FZ30" s="43">
        <v>0</v>
      </c>
      <c r="GA30" s="43">
        <v>0</v>
      </c>
      <c r="GB30" s="43">
        <v>7.0485839387401938E-12</v>
      </c>
      <c r="GC30" s="43">
        <v>-7.2645889304112643E-11</v>
      </c>
      <c r="GD30" s="43">
        <v>250.00000000000102</v>
      </c>
      <c r="GE30" s="43">
        <v>4.1480419168510557E-15</v>
      </c>
      <c r="GF30" s="43">
        <v>2.6806410824233127E-13</v>
      </c>
      <c r="GG30" s="43">
        <v>-3.552452822011196E-15</v>
      </c>
      <c r="GH30" s="43">
        <v>298.81891193792069</v>
      </c>
      <c r="GI30" s="43">
        <v>285.97006988850308</v>
      </c>
      <c r="GJ30" s="43">
        <v>222.84121591337885</v>
      </c>
      <c r="GK30" s="43">
        <v>298.81891193792774</v>
      </c>
      <c r="GL30" s="43">
        <v>285.97006988843071</v>
      </c>
      <c r="GM30" s="43">
        <v>472.84121591337987</v>
      </c>
    </row>
    <row r="31" spans="3:195">
      <c r="C31" s="52">
        <v>46447</v>
      </c>
      <c r="D31" s="43">
        <v>154.71050108804423</v>
      </c>
      <c r="E31" s="43">
        <v>147.33970547109476</v>
      </c>
      <c r="F31" s="43">
        <v>248.81448038895354</v>
      </c>
      <c r="G31" s="43">
        <v>260</v>
      </c>
      <c r="H31" s="43">
        <v>-109.5</v>
      </c>
      <c r="I31" s="43">
        <v>34.678487522409426</v>
      </c>
      <c r="J31" s="43">
        <v>63.247185209570176</v>
      </c>
      <c r="K31" s="43">
        <v>156.86693531242724</v>
      </c>
      <c r="L31" s="43">
        <v>203</v>
      </c>
      <c r="M31" s="43">
        <v>-130</v>
      </c>
      <c r="N31" s="43">
        <v>27.932356755592963</v>
      </c>
      <c r="O31" s="43">
        <v>2.0224610414055633</v>
      </c>
      <c r="P31" s="43">
        <v>94.579007445403477</v>
      </c>
      <c r="Q31" s="43">
        <v>143</v>
      </c>
      <c r="R31" s="43">
        <v>-206</v>
      </c>
      <c r="S31" s="43">
        <v>53.237854610158379</v>
      </c>
      <c r="T31" s="43">
        <v>157.87508554202213</v>
      </c>
      <c r="U31" s="43">
        <v>74.284749162551449</v>
      </c>
      <c r="V31" s="43">
        <v>270.89999999999998</v>
      </c>
      <c r="W31" s="43">
        <v>-70.900000000000006</v>
      </c>
      <c r="X31" s="43">
        <v>227.34388533490755</v>
      </c>
      <c r="Y31" s="43">
        <v>326.86644809122697</v>
      </c>
      <c r="Z31" s="43">
        <v>243.2761117116205</v>
      </c>
      <c r="AA31" s="43">
        <v>470</v>
      </c>
      <c r="AB31" s="43">
        <v>-2.5</v>
      </c>
      <c r="AC31" s="43">
        <v>235.3560467261467</v>
      </c>
      <c r="AD31" s="43">
        <v>334.87860948259936</v>
      </c>
      <c r="AE31" s="43">
        <v>251.28827310299289</v>
      </c>
      <c r="AF31" s="43">
        <v>470</v>
      </c>
      <c r="AG31" s="43">
        <v>0</v>
      </c>
      <c r="AH31" s="43">
        <v>151.99436504622233</v>
      </c>
      <c r="AI31" s="43">
        <v>151.99436504882357</v>
      </c>
      <c r="AJ31" s="43">
        <v>151.99436504882496</v>
      </c>
      <c r="AK31" s="7">
        <v>223.5</v>
      </c>
      <c r="AL31" s="7">
        <v>-210.71199999999999</v>
      </c>
      <c r="AM31" s="43">
        <v>143.75551195476265</v>
      </c>
      <c r="AN31" s="43">
        <v>143.75551195697403</v>
      </c>
      <c r="AO31" s="43">
        <v>143.75551195697523</v>
      </c>
      <c r="AP31" s="7">
        <v>215</v>
      </c>
      <c r="AQ31" s="7">
        <v>0</v>
      </c>
      <c r="AR31" s="43">
        <v>26.713979461593802</v>
      </c>
      <c r="AS31" s="43">
        <v>107.81301707586569</v>
      </c>
      <c r="AT31" s="43">
        <v>114.26297338183461</v>
      </c>
      <c r="AU31" s="43">
        <v>192</v>
      </c>
      <c r="AV31" s="43">
        <v>0</v>
      </c>
      <c r="AW31" s="43">
        <v>0.46943681115105651</v>
      </c>
      <c r="AX31" s="43">
        <v>13.365048298168972</v>
      </c>
      <c r="AY31" s="43">
        <v>14.164617588409243</v>
      </c>
      <c r="AZ31" s="43">
        <v>20</v>
      </c>
      <c r="BA31" s="7">
        <v>-6.9530000000000003</v>
      </c>
      <c r="BB31" s="43">
        <v>1.2348998934541555E-8</v>
      </c>
      <c r="BC31" s="43">
        <v>7.5494096694767947</v>
      </c>
      <c r="BD31" s="43">
        <v>7.9359675539283376</v>
      </c>
      <c r="BE31" s="43">
        <v>17</v>
      </c>
      <c r="BF31" s="43">
        <v>-1.91</v>
      </c>
      <c r="BG31" s="43">
        <v>1.3675460763806768E-10</v>
      </c>
      <c r="BH31" s="43">
        <v>0.43868856882413176</v>
      </c>
      <c r="BI31" s="43">
        <v>0.44614450235849512</v>
      </c>
      <c r="BJ31" s="7">
        <v>2.7650000000000001</v>
      </c>
      <c r="BK31" s="7">
        <v>0</v>
      </c>
      <c r="BL31" s="43">
        <v>1.2321716980068231E-9</v>
      </c>
      <c r="BM31" s="43">
        <v>2.7133109677689138</v>
      </c>
      <c r="BN31" s="43">
        <v>2.8522425920613426</v>
      </c>
      <c r="BO31" s="43">
        <v>10.738</v>
      </c>
      <c r="BP31" s="43">
        <v>0</v>
      </c>
      <c r="BQ31" s="43">
        <v>1.948468800826442E-10</v>
      </c>
      <c r="BR31" s="43">
        <v>1.0628797096201006</v>
      </c>
      <c r="BS31" s="43">
        <v>1.1173031082791445</v>
      </c>
      <c r="BT31" s="43">
        <v>1.6</v>
      </c>
      <c r="BU31" s="43">
        <v>0</v>
      </c>
      <c r="BV31" s="43">
        <v>4.2040462155213061E-15</v>
      </c>
      <c r="BW31" s="43">
        <v>5.9462469828817843E-15</v>
      </c>
      <c r="BX31" s="43">
        <v>1.8753316882664941E-16</v>
      </c>
      <c r="BY31" s="43">
        <v>0</v>
      </c>
      <c r="BZ31" s="43">
        <v>0</v>
      </c>
      <c r="CA31" s="43">
        <v>21.977240213295907</v>
      </c>
      <c r="CB31" s="43">
        <v>90.180666339881355</v>
      </c>
      <c r="CC31" s="43">
        <v>95.575760302711799</v>
      </c>
      <c r="CD31" s="43">
        <v>168</v>
      </c>
      <c r="CE31" s="43">
        <v>0</v>
      </c>
      <c r="CF31" s="43">
        <v>1.7247089813179212E-8</v>
      </c>
      <c r="CG31" s="43">
        <v>65.766418150089237</v>
      </c>
      <c r="CH31" s="43">
        <v>69.700920077222477</v>
      </c>
      <c r="CI31" s="43">
        <v>158</v>
      </c>
      <c r="CJ31" s="43">
        <v>0</v>
      </c>
      <c r="CK31" s="43">
        <v>8.3128630823825923E-9</v>
      </c>
      <c r="CL31" s="43">
        <v>59.87462807944101</v>
      </c>
      <c r="CM31" s="43">
        <v>63.456651339760846</v>
      </c>
      <c r="CN31" s="43">
        <v>148</v>
      </c>
      <c r="CO31" s="43">
        <v>0</v>
      </c>
      <c r="CP31" s="43">
        <v>4.2111795213647647E-10</v>
      </c>
      <c r="CQ31" s="43">
        <v>3.675326649526157</v>
      </c>
      <c r="CR31" s="43">
        <v>3.8952045172021661</v>
      </c>
      <c r="CS31" s="7">
        <v>5</v>
      </c>
      <c r="CT31" s="43">
        <v>0</v>
      </c>
      <c r="CU31" s="43">
        <v>3.5527136788005009E-15</v>
      </c>
      <c r="CV31" s="43">
        <v>1.7763568394002505E-15</v>
      </c>
      <c r="CW31" s="43">
        <v>0</v>
      </c>
      <c r="CX31" s="43">
        <v>0</v>
      </c>
      <c r="CY31" s="43">
        <v>0</v>
      </c>
      <c r="CZ31" s="43">
        <v>-61.577561230104969</v>
      </c>
      <c r="DA31" s="43">
        <v>-47.961063265949363</v>
      </c>
      <c r="DB31" s="43">
        <v>1.0767508214082824</v>
      </c>
      <c r="DC31" s="43">
        <v>256.60000000000002</v>
      </c>
      <c r="DD31" s="43">
        <v>-66.16</v>
      </c>
      <c r="DE31" s="43">
        <v>-65.990497324792386</v>
      </c>
      <c r="DF31" s="43">
        <v>-52.307943394208792</v>
      </c>
      <c r="DG31" s="43">
        <v>-2.9728877288044941</v>
      </c>
      <c r="DH31" s="7">
        <v>230</v>
      </c>
      <c r="DI31" s="43">
        <v>-468.00299999999999</v>
      </c>
      <c r="DJ31" s="43">
        <v>-154.6486895018341</v>
      </c>
      <c r="DK31" s="43">
        <v>-122.96315630778696</v>
      </c>
      <c r="DL31" s="43">
        <v>-76.403076927051643</v>
      </c>
      <c r="DM31" s="43">
        <v>172.4</v>
      </c>
      <c r="DN31" s="43">
        <v>-551.303</v>
      </c>
      <c r="DO31" s="43">
        <v>-204.36754172482739</v>
      </c>
      <c r="DP31" s="43">
        <v>-210.2275692277405</v>
      </c>
      <c r="DQ31" s="43">
        <v>-196.92461186642714</v>
      </c>
      <c r="DR31" s="43">
        <v>18.100000000000001</v>
      </c>
      <c r="DS31" s="43">
        <v>-267.84500000000003</v>
      </c>
      <c r="DT31" s="43">
        <v>7.4891350277739491E-15</v>
      </c>
      <c r="DU31" s="43">
        <v>5.9478298197002631E-15</v>
      </c>
      <c r="DV31" s="43">
        <v>2.2983928872434716E-16</v>
      </c>
      <c r="DW31" s="43">
        <v>0</v>
      </c>
      <c r="DX31" s="43">
        <v>0</v>
      </c>
      <c r="DY31" s="43">
        <v>181.6449999999991</v>
      </c>
      <c r="DZ31" s="43">
        <v>181.64499999982093</v>
      </c>
      <c r="EA31" s="43">
        <v>181.64499999999524</v>
      </c>
      <c r="EB31" s="43">
        <v>181.64500000000001</v>
      </c>
      <c r="EC31" s="43">
        <v>-10.1</v>
      </c>
      <c r="ED31" s="43">
        <v>25.493606939162262</v>
      </c>
      <c r="EE31" s="43">
        <v>31.35363444230763</v>
      </c>
      <c r="EF31" s="43">
        <v>18.050677080820009</v>
      </c>
      <c r="EG31" s="7">
        <v>92</v>
      </c>
      <c r="EH31" s="7">
        <v>0</v>
      </c>
      <c r="EI31" s="43">
        <v>6.5518902332288471</v>
      </c>
      <c r="EJ31" s="43">
        <v>61.034971647903447</v>
      </c>
      <c r="EK31" s="43">
        <v>62.094880181546948</v>
      </c>
      <c r="EL31" s="43">
        <v>78</v>
      </c>
      <c r="EM31" s="43">
        <v>0</v>
      </c>
      <c r="EN31" s="43">
        <v>50.724122996868516</v>
      </c>
      <c r="EO31" s="43">
        <v>49.186697952002504</v>
      </c>
      <c r="EP31" s="43">
        <v>49.186697951836479</v>
      </c>
      <c r="EQ31" s="7">
        <v>70.900000000000006</v>
      </c>
      <c r="ER31" s="7">
        <v>0</v>
      </c>
      <c r="ES31" s="43">
        <v>7.7183615881157586</v>
      </c>
      <c r="ET31" s="43">
        <v>7.7183615884676833</v>
      </c>
      <c r="EU31" s="43">
        <v>7.7183615884679071</v>
      </c>
      <c r="EV31" s="43">
        <v>18.196999999999999</v>
      </c>
      <c r="EW31" s="7">
        <v>0</v>
      </c>
      <c r="EX31" s="43">
        <v>0.80762891374518797</v>
      </c>
      <c r="EY31" s="43">
        <v>0.80762891394929448</v>
      </c>
      <c r="EZ31" s="43">
        <v>0.80762891394934566</v>
      </c>
      <c r="FA31" s="43">
        <v>0.70799999999999996</v>
      </c>
      <c r="FB31" s="43">
        <v>0</v>
      </c>
      <c r="FC31" s="43">
        <v>3.3177158630355839E-15</v>
      </c>
      <c r="FD31" s="43">
        <v>5.9466734745229342E-15</v>
      </c>
      <c r="FE31" s="43">
        <v>10.88445153288184</v>
      </c>
      <c r="FF31" s="43">
        <v>13.943</v>
      </c>
      <c r="FG31" s="43">
        <v>0</v>
      </c>
      <c r="FH31" s="43">
        <v>1.2271286209397658E-9</v>
      </c>
      <c r="FI31" s="43">
        <v>7.7604056514246622E-10</v>
      </c>
      <c r="FJ31" s="43">
        <v>-4.3536662794176664</v>
      </c>
      <c r="FK31" s="43">
        <v>16.161000000000001</v>
      </c>
      <c r="FL31" s="43">
        <v>-60</v>
      </c>
      <c r="FM31" s="43">
        <v>5.0933124384755502E-10</v>
      </c>
      <c r="FN31" s="43">
        <v>2.553388611659102E-10</v>
      </c>
      <c r="FO31" s="43">
        <v>5.5135645739082619</v>
      </c>
      <c r="FP31" s="7">
        <v>11.836</v>
      </c>
      <c r="FQ31" s="7">
        <v>0</v>
      </c>
      <c r="FR31" s="43">
        <v>4.6369999999997829</v>
      </c>
      <c r="FS31" s="43">
        <v>4.6369999999999632</v>
      </c>
      <c r="FT31" s="43">
        <v>4.6369999999999978</v>
      </c>
      <c r="FU31" s="43">
        <v>4.6369999999999996</v>
      </c>
      <c r="FV31" s="43">
        <v>0</v>
      </c>
      <c r="FW31" s="43">
        <v>6.2341844627426957E-15</v>
      </c>
      <c r="FX31" s="43">
        <v>5.9649791793249468E-15</v>
      </c>
      <c r="FY31" s="43">
        <v>1.1414161695778121E-16</v>
      </c>
      <c r="FZ31" s="43">
        <v>0</v>
      </c>
      <c r="GA31" s="43">
        <v>0</v>
      </c>
      <c r="GB31" s="43">
        <v>1.1368683772161603E-13</v>
      </c>
      <c r="GC31" s="43">
        <v>0</v>
      </c>
      <c r="GD31" s="43">
        <v>249.99999999999864</v>
      </c>
      <c r="GE31" s="43">
        <v>8.2244246894068764E-15</v>
      </c>
      <c r="GF31" s="43">
        <v>9.4999299537605936E-15</v>
      </c>
      <c r="GG31" s="43">
        <v>8.5599835805361194E-17</v>
      </c>
      <c r="GH31" s="43">
        <v>70.700205878617112</v>
      </c>
      <c r="GI31" s="43">
        <v>33.202719739602635</v>
      </c>
      <c r="GJ31" s="43">
        <v>2.1714438919426006E-11</v>
      </c>
      <c r="GK31" s="43">
        <v>70.70020587861724</v>
      </c>
      <c r="GL31" s="43">
        <v>33.202719739602642</v>
      </c>
      <c r="GM31" s="43">
        <v>250.00000000002035</v>
      </c>
    </row>
    <row r="32" spans="3:195">
      <c r="C32" s="52">
        <v>46478</v>
      </c>
      <c r="D32" s="43">
        <v>156.87862242602353</v>
      </c>
      <c r="E32" s="43">
        <v>133.04471653490697</v>
      </c>
      <c r="F32" s="43">
        <v>248.78097829043588</v>
      </c>
      <c r="G32" s="43">
        <v>260</v>
      </c>
      <c r="H32" s="43">
        <v>-109.5</v>
      </c>
      <c r="I32" s="43">
        <v>35.475451545646251</v>
      </c>
      <c r="J32" s="43">
        <v>48.834687349198219</v>
      </c>
      <c r="K32" s="43">
        <v>156.3444315917414</v>
      </c>
      <c r="L32" s="43">
        <v>203</v>
      </c>
      <c r="M32" s="43">
        <v>-130</v>
      </c>
      <c r="N32" s="43">
        <v>6.2036663737235074</v>
      </c>
      <c r="O32" s="43">
        <v>-10.901876154003361</v>
      </c>
      <c r="P32" s="43">
        <v>94.450060262625414</v>
      </c>
      <c r="Q32" s="43">
        <v>143</v>
      </c>
      <c r="R32" s="43">
        <v>-206</v>
      </c>
      <c r="S32" s="43">
        <v>46.856059520504232</v>
      </c>
      <c r="T32" s="43">
        <v>152.1360722605001</v>
      </c>
      <c r="U32" s="43">
        <v>55.903946556933477</v>
      </c>
      <c r="V32" s="43">
        <v>270.89999999999998</v>
      </c>
      <c r="W32" s="43">
        <v>-70.900000000000006</v>
      </c>
      <c r="X32" s="43">
        <v>223.60181386645729</v>
      </c>
      <c r="Y32" s="43">
        <v>323.89822756112551</v>
      </c>
      <c r="Z32" s="43">
        <v>227.66610185755587</v>
      </c>
      <c r="AA32" s="43">
        <v>470</v>
      </c>
      <c r="AB32" s="43">
        <v>-2.5</v>
      </c>
      <c r="AC32" s="43">
        <v>231.60109263163747</v>
      </c>
      <c r="AD32" s="43">
        <v>331.89750632666824</v>
      </c>
      <c r="AE32" s="43">
        <v>235.66538062309871</v>
      </c>
      <c r="AF32" s="43">
        <v>470</v>
      </c>
      <c r="AG32" s="43">
        <v>0</v>
      </c>
      <c r="AH32" s="43">
        <v>154.54474194293982</v>
      </c>
      <c r="AI32" s="43">
        <v>154.54474195080419</v>
      </c>
      <c r="AJ32" s="43">
        <v>154.54474195080456</v>
      </c>
      <c r="AK32" s="7">
        <v>223.5</v>
      </c>
      <c r="AL32" s="7">
        <v>-210.71199999999999</v>
      </c>
      <c r="AM32" s="43">
        <v>146.28826323518189</v>
      </c>
      <c r="AN32" s="43">
        <v>146.28826324187804</v>
      </c>
      <c r="AO32" s="43">
        <v>146.28826324187838</v>
      </c>
      <c r="AP32" s="7">
        <v>215</v>
      </c>
      <c r="AQ32" s="7">
        <v>0</v>
      </c>
      <c r="AR32" s="43">
        <v>20.667972209379162</v>
      </c>
      <c r="AS32" s="43">
        <v>109.16659283256709</v>
      </c>
      <c r="AT32" s="43">
        <v>117.69155359619106</v>
      </c>
      <c r="AU32" s="43">
        <v>192</v>
      </c>
      <c r="AV32" s="43">
        <v>0</v>
      </c>
      <c r="AW32" s="43">
        <v>0.48802028206053993</v>
      </c>
      <c r="AX32" s="43">
        <v>13.744185126355102</v>
      </c>
      <c r="AY32" s="43">
        <v>14.817486361712753</v>
      </c>
      <c r="AZ32" s="43">
        <v>20</v>
      </c>
      <c r="BA32" s="7">
        <v>-6.9530000000000003</v>
      </c>
      <c r="BB32" s="43">
        <v>2.8861302237004338E-9</v>
      </c>
      <c r="BC32" s="43">
        <v>7.6276466635285978</v>
      </c>
      <c r="BD32" s="43">
        <v>8.1406044024171518</v>
      </c>
      <c r="BE32" s="43">
        <v>17</v>
      </c>
      <c r="BF32" s="43">
        <v>-1.91</v>
      </c>
      <c r="BG32" s="43">
        <v>1.2323484455123435E-9</v>
      </c>
      <c r="BH32" s="43">
        <v>0.45916936375040329</v>
      </c>
      <c r="BI32" s="43">
        <v>0.46858171024543616</v>
      </c>
      <c r="BJ32" s="7">
        <v>2.7650000000000001</v>
      </c>
      <c r="BK32" s="7">
        <v>0</v>
      </c>
      <c r="BL32" s="43">
        <v>1.0720295762212118E-9</v>
      </c>
      <c r="BM32" s="43">
        <v>2.805760391527099</v>
      </c>
      <c r="BN32" s="43">
        <v>2.9944472263636541</v>
      </c>
      <c r="BO32" s="43">
        <v>10.738</v>
      </c>
      <c r="BP32" s="43">
        <v>0</v>
      </c>
      <c r="BQ32" s="43">
        <v>2.982476912620693E-10</v>
      </c>
      <c r="BR32" s="43">
        <v>1.1096445381221596</v>
      </c>
      <c r="BS32" s="43">
        <v>1.1842679152016988</v>
      </c>
      <c r="BT32" s="43">
        <v>1.6</v>
      </c>
      <c r="BU32" s="43">
        <v>0</v>
      </c>
      <c r="BV32" s="43">
        <v>1.4649036838368594E-14</v>
      </c>
      <c r="BW32" s="43">
        <v>3.0754680776958949E-16</v>
      </c>
      <c r="BX32" s="43">
        <v>5.0488564304932783E-16</v>
      </c>
      <c r="BY32" s="43">
        <v>0</v>
      </c>
      <c r="BZ32" s="43">
        <v>0</v>
      </c>
      <c r="CA32" s="43">
        <v>15.90205484935443</v>
      </c>
      <c r="CB32" s="43">
        <v>91.144510624639139</v>
      </c>
      <c r="CC32" s="43">
        <v>98.262103623702103</v>
      </c>
      <c r="CD32" s="43">
        <v>168</v>
      </c>
      <c r="CE32" s="43">
        <v>0</v>
      </c>
      <c r="CF32" s="43">
        <v>8.9209006157025281E-8</v>
      </c>
      <c r="CG32" s="43">
        <v>66.460669879671215</v>
      </c>
      <c r="CH32" s="43">
        <v>71.650669753457649</v>
      </c>
      <c r="CI32" s="43">
        <v>158</v>
      </c>
      <c r="CJ32" s="43">
        <v>0</v>
      </c>
      <c r="CK32" s="43">
        <v>2.4177272081359473E-8</v>
      </c>
      <c r="CL32" s="43">
        <v>60.453208771987747</v>
      </c>
      <c r="CM32" s="43">
        <v>65.174078219468967</v>
      </c>
      <c r="CN32" s="43">
        <v>148</v>
      </c>
      <c r="CO32" s="43">
        <v>0</v>
      </c>
      <c r="CP32" s="43">
        <v>7.5438625058895876E-10</v>
      </c>
      <c r="CQ32" s="43">
        <v>3.765630153033745</v>
      </c>
      <c r="CR32" s="43">
        <v>4.0596930936562279</v>
      </c>
      <c r="CS32" s="7">
        <v>5</v>
      </c>
      <c r="CT32" s="43">
        <v>0</v>
      </c>
      <c r="CU32" s="43">
        <v>3.5527136788005009E-15</v>
      </c>
      <c r="CV32" s="43">
        <v>0</v>
      </c>
      <c r="CW32" s="43">
        <v>0</v>
      </c>
      <c r="CX32" s="43">
        <v>0</v>
      </c>
      <c r="CY32" s="43">
        <v>0</v>
      </c>
      <c r="CZ32" s="43">
        <v>-64.386803190024381</v>
      </c>
      <c r="DA32" s="43">
        <v>-33.651334269431224</v>
      </c>
      <c r="DB32" s="43">
        <v>1.1072422864431957</v>
      </c>
      <c r="DC32" s="43">
        <v>256.60000000000002</v>
      </c>
      <c r="DD32" s="43">
        <v>-66.16</v>
      </c>
      <c r="DE32" s="43">
        <v>-68.779043133545827</v>
      </c>
      <c r="DF32" s="43">
        <v>-37.943036043839015</v>
      </c>
      <c r="DG32" s="43">
        <v>-2.9261027325287046</v>
      </c>
      <c r="DH32" s="7">
        <v>230</v>
      </c>
      <c r="DI32" s="43">
        <v>-468.00299999999999</v>
      </c>
      <c r="DJ32" s="43">
        <v>-156.65031745345976</v>
      </c>
      <c r="DK32" s="43">
        <v>-107.78400165233074</v>
      </c>
      <c r="DL32" s="43">
        <v>-75.640324225182098</v>
      </c>
      <c r="DM32" s="43">
        <v>172.4</v>
      </c>
      <c r="DN32" s="43">
        <v>-551.303</v>
      </c>
      <c r="DO32" s="43">
        <v>-203.98691010314388</v>
      </c>
      <c r="DP32" s="43">
        <v>-209.96761963549056</v>
      </c>
      <c r="DQ32" s="43">
        <v>-192.61663349039321</v>
      </c>
      <c r="DR32" s="43">
        <v>18.100000000000001</v>
      </c>
      <c r="DS32" s="43">
        <v>-267.84500000000003</v>
      </c>
      <c r="DT32" s="43">
        <v>1.384352430990911E-14</v>
      </c>
      <c r="DU32" s="43">
        <v>3.0613436150562871E-16</v>
      </c>
      <c r="DV32" s="43">
        <v>5.6649580570808155E-16</v>
      </c>
      <c r="DW32" s="43">
        <v>0</v>
      </c>
      <c r="DX32" s="43">
        <v>0</v>
      </c>
      <c r="DY32" s="43">
        <v>181.64499999643252</v>
      </c>
      <c r="DZ32" s="43">
        <v>181.64499999998222</v>
      </c>
      <c r="EA32" s="43">
        <v>181.64499999996013</v>
      </c>
      <c r="EB32" s="43">
        <v>181.64500000000001</v>
      </c>
      <c r="EC32" s="43">
        <v>-10.1</v>
      </c>
      <c r="ED32" s="43">
        <v>25.101751921870573</v>
      </c>
      <c r="EE32" s="43">
        <v>31.082461450668362</v>
      </c>
      <c r="EF32" s="43">
        <v>13.731475305592937</v>
      </c>
      <c r="EG32" s="7">
        <v>92</v>
      </c>
      <c r="EH32" s="7">
        <v>0</v>
      </c>
      <c r="EI32" s="43">
        <v>29.069327447060996</v>
      </c>
      <c r="EJ32" s="43">
        <v>59.542520117777293</v>
      </c>
      <c r="EK32" s="43">
        <v>61.693318696572639</v>
      </c>
      <c r="EL32" s="43">
        <v>78</v>
      </c>
      <c r="EM32" s="43">
        <v>0</v>
      </c>
      <c r="EN32" s="43">
        <v>51.286451401766016</v>
      </c>
      <c r="EO32" s="43">
        <v>49.672048213431339</v>
      </c>
      <c r="EP32" s="43">
        <v>49.672048213421093</v>
      </c>
      <c r="EQ32" s="7">
        <v>70.900000000000006</v>
      </c>
      <c r="ER32" s="7">
        <v>0</v>
      </c>
      <c r="ES32" s="43">
        <v>8.1291527147141451</v>
      </c>
      <c r="ET32" s="43">
        <v>8.1291527154018617</v>
      </c>
      <c r="EU32" s="43">
        <v>8.1291527154018475</v>
      </c>
      <c r="EV32" s="43">
        <v>18.196999999999999</v>
      </c>
      <c r="EW32" s="7">
        <v>0</v>
      </c>
      <c r="EX32" s="43">
        <v>0.84024648592257745</v>
      </c>
      <c r="EY32" s="43">
        <v>0.84024648693386694</v>
      </c>
      <c r="EZ32" s="43">
        <v>0.84024648693386061</v>
      </c>
      <c r="FA32" s="43">
        <v>0.70799999999999996</v>
      </c>
      <c r="FB32" s="43">
        <v>0</v>
      </c>
      <c r="FC32" s="43">
        <v>1.2467256503465505E-14</v>
      </c>
      <c r="FD32" s="43">
        <v>3.1364334606812742E-16</v>
      </c>
      <c r="FE32" s="43">
        <v>10.583778554729589</v>
      </c>
      <c r="FF32" s="43">
        <v>13.943</v>
      </c>
      <c r="FG32" s="43">
        <v>0</v>
      </c>
      <c r="FH32" s="43">
        <v>6.2538241252241278E-9</v>
      </c>
      <c r="FI32" s="43">
        <v>4.1016079421751783E-11</v>
      </c>
      <c r="FJ32" s="43">
        <v>-4.1629465625974262</v>
      </c>
      <c r="FK32" s="43">
        <v>16.161000000000001</v>
      </c>
      <c r="FL32" s="43">
        <v>-60</v>
      </c>
      <c r="FM32" s="43">
        <v>6.8319749857437273E-10</v>
      </c>
      <c r="FN32" s="43">
        <v>7.1640471333012101E-12</v>
      </c>
      <c r="FO32" s="43">
        <v>5.4148239376940168</v>
      </c>
      <c r="FP32" s="7">
        <v>11.836</v>
      </c>
      <c r="FQ32" s="7">
        <v>0</v>
      </c>
      <c r="FR32" s="43">
        <v>4.6369999999995066</v>
      </c>
      <c r="FS32" s="43">
        <v>4.6369999999999951</v>
      </c>
      <c r="FT32" s="43">
        <v>4.6369999999999907</v>
      </c>
      <c r="FU32" s="43">
        <v>4.6369999999999996</v>
      </c>
      <c r="FV32" s="43">
        <v>0</v>
      </c>
      <c r="FW32" s="43">
        <v>1.6099340827851328E-14</v>
      </c>
      <c r="FX32" s="43">
        <v>3.1809521408970999E-16</v>
      </c>
      <c r="FY32" s="43">
        <v>9.641465218849527E-17</v>
      </c>
      <c r="FZ32" s="43">
        <v>0</v>
      </c>
      <c r="GA32" s="43">
        <v>0</v>
      </c>
      <c r="GB32" s="43">
        <v>0</v>
      </c>
      <c r="GC32" s="43">
        <v>0</v>
      </c>
      <c r="GD32" s="43">
        <v>249.99999999997272</v>
      </c>
      <c r="GE32" s="43">
        <v>1.9870112667883797E-14</v>
      </c>
      <c r="GF32" s="43">
        <v>5.0231789175506586E-16</v>
      </c>
      <c r="GG32" s="43">
        <v>7.784157414644056E-16</v>
      </c>
      <c r="GH32" s="43">
        <v>69.541332992435471</v>
      </c>
      <c r="GI32" s="43">
        <v>14.767247479454085</v>
      </c>
      <c r="GJ32" s="43">
        <v>9.0324866620931795E-11</v>
      </c>
      <c r="GK32" s="43">
        <v>69.541332992435485</v>
      </c>
      <c r="GL32" s="43">
        <v>14.767247479454085</v>
      </c>
      <c r="GM32" s="43">
        <v>250.00000000006304</v>
      </c>
    </row>
    <row r="33" spans="3:195">
      <c r="C33" s="52">
        <v>46508</v>
      </c>
      <c r="D33" s="43">
        <v>156.29711610036975</v>
      </c>
      <c r="E33" s="43">
        <v>127.79802871887034</v>
      </c>
      <c r="F33" s="43">
        <v>259.99999995232884</v>
      </c>
      <c r="G33" s="43">
        <v>260</v>
      </c>
      <c r="H33" s="43">
        <v>-109.5</v>
      </c>
      <c r="I33" s="43">
        <v>34.628747559083479</v>
      </c>
      <c r="J33" s="43">
        <v>43.504494782526194</v>
      </c>
      <c r="K33" s="43">
        <v>167.09380849905671</v>
      </c>
      <c r="L33" s="43">
        <v>203</v>
      </c>
      <c r="M33" s="43">
        <v>-130</v>
      </c>
      <c r="N33" s="43">
        <v>1.0418169553881569</v>
      </c>
      <c r="O33" s="43">
        <v>-15.686920046086584</v>
      </c>
      <c r="P33" s="43">
        <v>105.18060107055226</v>
      </c>
      <c r="Q33" s="43">
        <v>143</v>
      </c>
      <c r="R33" s="43">
        <v>-206</v>
      </c>
      <c r="S33" s="43">
        <v>45.397079568986939</v>
      </c>
      <c r="T33" s="43">
        <v>150.74199797814524</v>
      </c>
      <c r="U33" s="43">
        <v>40.209657872389798</v>
      </c>
      <c r="V33" s="43">
        <v>270.89999999999998</v>
      </c>
      <c r="W33" s="43">
        <v>-70.900000000000006</v>
      </c>
      <c r="X33" s="43">
        <v>221.23831212304447</v>
      </c>
      <c r="Y33" s="43">
        <v>321.73070060212979</v>
      </c>
      <c r="Z33" s="43">
        <v>211.19836049395019</v>
      </c>
      <c r="AA33" s="43">
        <v>470</v>
      </c>
      <c r="AB33" s="43">
        <v>-2.5</v>
      </c>
      <c r="AC33" s="43">
        <v>229.19604209471288</v>
      </c>
      <c r="AD33" s="43">
        <v>329.6884305738821</v>
      </c>
      <c r="AE33" s="43">
        <v>219.15609046570285</v>
      </c>
      <c r="AF33" s="43">
        <v>470</v>
      </c>
      <c r="AG33" s="43">
        <v>0</v>
      </c>
      <c r="AH33" s="43">
        <v>153.70202202668105</v>
      </c>
      <c r="AI33" s="43">
        <v>153.70202202851468</v>
      </c>
      <c r="AJ33" s="43">
        <v>153.70202202851686</v>
      </c>
      <c r="AK33" s="7">
        <v>223.5</v>
      </c>
      <c r="AL33" s="7">
        <v>-210.71199999999999</v>
      </c>
      <c r="AM33" s="43">
        <v>145.4580652366497</v>
      </c>
      <c r="AN33" s="43">
        <v>145.4580652381818</v>
      </c>
      <c r="AO33" s="43">
        <v>145.45806523818368</v>
      </c>
      <c r="AP33" s="7">
        <v>215</v>
      </c>
      <c r="AQ33" s="7">
        <v>0</v>
      </c>
      <c r="AR33" s="43">
        <v>17.610954686532356</v>
      </c>
      <c r="AS33" s="43">
        <v>106.0221083388998</v>
      </c>
      <c r="AT33" s="43">
        <v>116.25545363101268</v>
      </c>
      <c r="AU33" s="43">
        <v>192</v>
      </c>
      <c r="AV33" s="43">
        <v>0</v>
      </c>
      <c r="AW33" s="43">
        <v>0.47663069711666761</v>
      </c>
      <c r="AX33" s="43">
        <v>12.574429943406045</v>
      </c>
      <c r="AY33" s="43">
        <v>13.78812476023532</v>
      </c>
      <c r="AZ33" s="43">
        <v>20</v>
      </c>
      <c r="BA33" s="7">
        <v>-6.9530000000000003</v>
      </c>
      <c r="BB33" s="43">
        <v>-7.1217920449839767E-10</v>
      </c>
      <c r="BC33" s="43">
        <v>6.779549364552258</v>
      </c>
      <c r="BD33" s="43">
        <v>7.3370210027857077</v>
      </c>
      <c r="BE33" s="43">
        <v>17</v>
      </c>
      <c r="BF33" s="43">
        <v>-1.91</v>
      </c>
      <c r="BG33" s="43">
        <v>3.6966163463603152E-10</v>
      </c>
      <c r="BH33" s="43">
        <v>0.44769125092826112</v>
      </c>
      <c r="BI33" s="43">
        <v>0.45609759616749868</v>
      </c>
      <c r="BJ33" s="7">
        <v>2.7650000000000001</v>
      </c>
      <c r="BK33" s="7">
        <v>0</v>
      </c>
      <c r="BL33" s="43">
        <v>8.7067242304783576E-10</v>
      </c>
      <c r="BM33" s="43">
        <v>2.669122332487424</v>
      </c>
      <c r="BN33" s="43">
        <v>2.8886000471877908</v>
      </c>
      <c r="BO33" s="43">
        <v>10.738</v>
      </c>
      <c r="BP33" s="43">
        <v>0</v>
      </c>
      <c r="BQ33" s="43">
        <v>3.1204025917095504E-11</v>
      </c>
      <c r="BR33" s="43">
        <v>1.0812652261846507</v>
      </c>
      <c r="BS33" s="43">
        <v>1.1701759583528462</v>
      </c>
      <c r="BT33" s="43">
        <v>1.6</v>
      </c>
      <c r="BU33" s="43">
        <v>0</v>
      </c>
      <c r="BV33" s="43">
        <v>2.1124625627545113E-15</v>
      </c>
      <c r="BW33" s="43">
        <v>1.8614534285939296E-14</v>
      </c>
      <c r="BX33" s="43">
        <v>3.3264901473771706E-14</v>
      </c>
      <c r="BY33" s="43">
        <v>0</v>
      </c>
      <c r="BZ33" s="43">
        <v>0</v>
      </c>
      <c r="CA33" s="43">
        <v>12.711079720767961</v>
      </c>
      <c r="CB33" s="43">
        <v>89.024434126511522</v>
      </c>
      <c r="CC33" s="43">
        <v>97.61714925180442</v>
      </c>
      <c r="CD33" s="43">
        <v>168</v>
      </c>
      <c r="CE33" s="43">
        <v>0</v>
      </c>
      <c r="CF33" s="43">
        <v>3.3851453184439021E-8</v>
      </c>
      <c r="CG33" s="43">
        <v>64.892897609043487</v>
      </c>
      <c r="CH33" s="43">
        <v>71.156416026585163</v>
      </c>
      <c r="CI33" s="43">
        <v>158</v>
      </c>
      <c r="CJ33" s="43">
        <v>0</v>
      </c>
      <c r="CK33" s="43">
        <v>1.4535160923383096E-8</v>
      </c>
      <c r="CL33" s="43">
        <v>58.98732294994258</v>
      </c>
      <c r="CM33" s="43">
        <v>64.680830210366025</v>
      </c>
      <c r="CN33" s="43">
        <v>148</v>
      </c>
      <c r="CO33" s="43">
        <v>0</v>
      </c>
      <c r="CP33" s="43">
        <v>1.3439553723469743E-10</v>
      </c>
      <c r="CQ33" s="43">
        <v>3.7119762418307647</v>
      </c>
      <c r="CR33" s="43">
        <v>4.0702593886776235</v>
      </c>
      <c r="CS33" s="7">
        <v>5</v>
      </c>
      <c r="CT33" s="43">
        <v>0</v>
      </c>
      <c r="CU33" s="43">
        <v>0</v>
      </c>
      <c r="CV33" s="43">
        <v>8.8817841970012523E-15</v>
      </c>
      <c r="CW33" s="43">
        <v>1.4210854715202004E-14</v>
      </c>
      <c r="CX33" s="43">
        <v>0</v>
      </c>
      <c r="CY33" s="43">
        <v>0</v>
      </c>
      <c r="CZ33" s="43">
        <v>-64.433743470299788</v>
      </c>
      <c r="DA33" s="43">
        <v>-28.383307672842861</v>
      </c>
      <c r="DB33" s="43">
        <v>1.7365105755388015</v>
      </c>
      <c r="DC33" s="43">
        <v>256.60000000000002</v>
      </c>
      <c r="DD33" s="43">
        <v>-66.16</v>
      </c>
      <c r="DE33" s="43">
        <v>-68.816725142192411</v>
      </c>
      <c r="DF33" s="43">
        <v>-32.646614654667303</v>
      </c>
      <c r="DG33" s="43">
        <v>-2.6779919263114493</v>
      </c>
      <c r="DH33" s="7">
        <v>230</v>
      </c>
      <c r="DI33" s="43">
        <v>-468.00299999999999</v>
      </c>
      <c r="DJ33" s="43">
        <v>-151.9349480575487</v>
      </c>
      <c r="DK33" s="43">
        <v>-97.714542102562632</v>
      </c>
      <c r="DL33" s="43">
        <v>-81.988762866937407</v>
      </c>
      <c r="DM33" s="43">
        <v>172.4</v>
      </c>
      <c r="DN33" s="43">
        <v>-551.303</v>
      </c>
      <c r="DO33" s="43">
        <v>-203.73429579700692</v>
      </c>
      <c r="DP33" s="43">
        <v>-194.64811864324014</v>
      </c>
      <c r="DQ33" s="43">
        <v>-178.92233941459767</v>
      </c>
      <c r="DR33" s="43">
        <v>18.100000000000001</v>
      </c>
      <c r="DS33" s="43">
        <v>-267.84500000000003</v>
      </c>
      <c r="DT33" s="43">
        <v>1.9199290100839425E-15</v>
      </c>
      <c r="DU33" s="43">
        <v>1.7736299115066457E-14</v>
      </c>
      <c r="DV33" s="43">
        <v>3.4817565187324476E-14</v>
      </c>
      <c r="DW33" s="43">
        <v>0</v>
      </c>
      <c r="DX33" s="43">
        <v>0</v>
      </c>
      <c r="DY33" s="43">
        <v>181.64499999982732</v>
      </c>
      <c r="DZ33" s="43">
        <v>181.6449999973199</v>
      </c>
      <c r="EA33" s="43">
        <v>181.64499999820029</v>
      </c>
      <c r="EB33" s="43">
        <v>181.64500000000001</v>
      </c>
      <c r="EC33" s="43">
        <v>-10.1</v>
      </c>
      <c r="ED33" s="43">
        <v>24.811955920424566</v>
      </c>
      <c r="EE33" s="43">
        <v>15.725778769164762</v>
      </c>
      <c r="EF33" s="43">
        <v>-4.6035823686452204E-7</v>
      </c>
      <c r="EG33" s="7">
        <v>92</v>
      </c>
      <c r="EH33" s="7">
        <v>0</v>
      </c>
      <c r="EI33" s="43">
        <v>33.388688627726161</v>
      </c>
      <c r="EJ33" s="43">
        <v>59.002877491728377</v>
      </c>
      <c r="EK33" s="43">
        <v>61.716000599096049</v>
      </c>
      <c r="EL33" s="43">
        <v>78</v>
      </c>
      <c r="EM33" s="43">
        <v>0</v>
      </c>
      <c r="EN33" s="43">
        <v>51.111222871716677</v>
      </c>
      <c r="EO33" s="43">
        <v>49.419841572369364</v>
      </c>
      <c r="EP33" s="43">
        <v>49.419841551992945</v>
      </c>
      <c r="EQ33" s="7">
        <v>70.900000000000006</v>
      </c>
      <c r="ER33" s="7">
        <v>0</v>
      </c>
      <c r="ES33" s="43">
        <v>8.0207558882441887</v>
      </c>
      <c r="ET33" s="43">
        <v>8.0207558883768897</v>
      </c>
      <c r="EU33" s="43">
        <v>8.0207558883767796</v>
      </c>
      <c r="EV33" s="43">
        <v>18.196999999999999</v>
      </c>
      <c r="EW33" s="7">
        <v>0</v>
      </c>
      <c r="EX33" s="43">
        <v>0.82933910788172394</v>
      </c>
      <c r="EY33" s="43">
        <v>0.82933910819685497</v>
      </c>
      <c r="EZ33" s="43">
        <v>0.82933910819692414</v>
      </c>
      <c r="FA33" s="43">
        <v>0.70799999999999996</v>
      </c>
      <c r="FB33" s="43">
        <v>0</v>
      </c>
      <c r="FC33" s="43">
        <v>2.3265306888888257E-15</v>
      </c>
      <c r="FD33" s="43">
        <v>2.2111072252487494E-14</v>
      </c>
      <c r="FE33" s="43">
        <v>10.610916657826555</v>
      </c>
      <c r="FF33" s="43">
        <v>13.943</v>
      </c>
      <c r="FG33" s="43">
        <v>0</v>
      </c>
      <c r="FH33" s="43">
        <v>2.1415083040210448E-9</v>
      </c>
      <c r="FI33" s="43">
        <v>1.4252304225692569E-8</v>
      </c>
      <c r="FJ33" s="43">
        <v>-4.1580648445196857</v>
      </c>
      <c r="FK33" s="43">
        <v>16.161000000000001</v>
      </c>
      <c r="FL33" s="43">
        <v>-60</v>
      </c>
      <c r="FM33" s="43">
        <v>1.3869083659301396E-10</v>
      </c>
      <c r="FN33" s="43">
        <v>3.8221994458353947E-9</v>
      </c>
      <c r="FO33" s="43">
        <v>5.4377318703516577</v>
      </c>
      <c r="FP33" s="7">
        <v>11.836</v>
      </c>
      <c r="FQ33" s="7">
        <v>0</v>
      </c>
      <c r="FR33" s="43">
        <v>4.6369999999998912</v>
      </c>
      <c r="FS33" s="43">
        <v>4.6369999999994329</v>
      </c>
      <c r="FT33" s="43">
        <v>4.6369999999995333</v>
      </c>
      <c r="FU33" s="43">
        <v>4.6369999999999996</v>
      </c>
      <c r="FV33" s="43">
        <v>0</v>
      </c>
      <c r="FW33" s="43">
        <v>1.9749156947593179E-15</v>
      </c>
      <c r="FX33" s="43">
        <v>2.5871204124892893E-14</v>
      </c>
      <c r="FY33" s="43">
        <v>2.6204821563620507E-14</v>
      </c>
      <c r="FZ33" s="43">
        <v>0</v>
      </c>
      <c r="GA33" s="43">
        <v>0</v>
      </c>
      <c r="GB33" s="43">
        <v>0</v>
      </c>
      <c r="GC33" s="43">
        <v>0</v>
      </c>
      <c r="GD33" s="43">
        <v>162.32243421053738</v>
      </c>
      <c r="GE33" s="43">
        <v>2.9761931174646525E-15</v>
      </c>
      <c r="GF33" s="43">
        <v>3.409454801993551E-14</v>
      </c>
      <c r="GG33" s="43">
        <v>5.6390213790293356E-14</v>
      </c>
      <c r="GH33" s="43">
        <v>45.076120096394277</v>
      </c>
      <c r="GI33" s="43">
        <v>9.3132802745211997E-9</v>
      </c>
      <c r="GJ33" s="43">
        <v>2.3418795673888937E-9</v>
      </c>
      <c r="GK33" s="43">
        <v>45.076120096394277</v>
      </c>
      <c r="GL33" s="43">
        <v>9.3133143690692202E-9</v>
      </c>
      <c r="GM33" s="43">
        <v>162.32243421287933</v>
      </c>
    </row>
    <row r="34" spans="3:195">
      <c r="C34" s="52">
        <v>46539</v>
      </c>
      <c r="D34" s="43">
        <v>155.61645651874579</v>
      </c>
      <c r="E34" s="43">
        <v>116.51676765050399</v>
      </c>
      <c r="F34" s="43">
        <v>248.77410099951044</v>
      </c>
      <c r="G34" s="43">
        <v>260</v>
      </c>
      <c r="H34" s="43">
        <v>-109.5</v>
      </c>
      <c r="I34" s="43">
        <v>61.130894161273488</v>
      </c>
      <c r="J34" s="43">
        <v>58.984704950120062</v>
      </c>
      <c r="K34" s="43">
        <v>183.21342655881386</v>
      </c>
      <c r="L34" s="43">
        <v>203</v>
      </c>
      <c r="M34" s="43">
        <v>-130</v>
      </c>
      <c r="N34" s="43">
        <v>9.047420670311709</v>
      </c>
      <c r="O34" s="43">
        <v>-3.5168153486616802</v>
      </c>
      <c r="P34" s="43">
        <v>118.9271344771347</v>
      </c>
      <c r="Q34" s="43">
        <v>143</v>
      </c>
      <c r="R34" s="43">
        <v>-206</v>
      </c>
      <c r="S34" s="43">
        <v>37.29513400985995</v>
      </c>
      <c r="T34" s="43">
        <v>142.35982543370125</v>
      </c>
      <c r="U34" s="43">
        <v>31.40904162807773</v>
      </c>
      <c r="V34" s="43">
        <v>270.89999999999998</v>
      </c>
      <c r="W34" s="43">
        <v>-70.900000000000006</v>
      </c>
      <c r="X34" s="43">
        <v>218.27821354948389</v>
      </c>
      <c r="Y34" s="43">
        <v>318.62144416441129</v>
      </c>
      <c r="Z34" s="43">
        <v>207.67066035864639</v>
      </c>
      <c r="AA34" s="43">
        <v>470</v>
      </c>
      <c r="AB34" s="43">
        <v>-2.5</v>
      </c>
      <c r="AC34" s="43">
        <v>226.36141720562807</v>
      </c>
      <c r="AD34" s="43">
        <v>326.70464782084389</v>
      </c>
      <c r="AE34" s="43">
        <v>215.75386401507899</v>
      </c>
      <c r="AF34" s="43">
        <v>470</v>
      </c>
      <c r="AG34" s="43">
        <v>0</v>
      </c>
      <c r="AH34" s="43">
        <v>158.18243486195578</v>
      </c>
      <c r="AI34" s="43">
        <v>158.18243486725592</v>
      </c>
      <c r="AJ34" s="43">
        <v>158.18243486725822</v>
      </c>
      <c r="AK34" s="7">
        <v>223.5</v>
      </c>
      <c r="AL34" s="7">
        <v>-210.71199999999999</v>
      </c>
      <c r="AM34" s="43">
        <v>149.67045936825286</v>
      </c>
      <c r="AN34" s="43">
        <v>149.67045937287378</v>
      </c>
      <c r="AO34" s="43">
        <v>149.67045937287583</v>
      </c>
      <c r="AP34" s="7">
        <v>215</v>
      </c>
      <c r="AQ34" s="7">
        <v>0</v>
      </c>
      <c r="AR34" s="43">
        <v>17.333459829438898</v>
      </c>
      <c r="AS34" s="43">
        <v>109.6301237822485</v>
      </c>
      <c r="AT34" s="43">
        <v>121.02268260323504</v>
      </c>
      <c r="AU34" s="43">
        <v>192</v>
      </c>
      <c r="AV34" s="43">
        <v>0</v>
      </c>
      <c r="AW34" s="43">
        <v>0.51946580938521159</v>
      </c>
      <c r="AX34" s="43">
        <v>12.868189571448326</v>
      </c>
      <c r="AY34" s="43">
        <v>14.205427928464029</v>
      </c>
      <c r="AZ34" s="43">
        <v>20</v>
      </c>
      <c r="BA34" s="7">
        <v>-6.9530000000000003</v>
      </c>
      <c r="BB34" s="43">
        <v>-2.0803485600850991E-9</v>
      </c>
      <c r="BC34" s="43">
        <v>6.8049480352587057</v>
      </c>
      <c r="BD34" s="43">
        <v>7.4108216111077034</v>
      </c>
      <c r="BE34" s="43">
        <v>17</v>
      </c>
      <c r="BF34" s="43">
        <v>-1.91</v>
      </c>
      <c r="BG34" s="43">
        <v>2.7377611289125525E-10</v>
      </c>
      <c r="BH34" s="43">
        <v>0.46406531265166695</v>
      </c>
      <c r="BI34" s="43">
        <v>0.47246507777809832</v>
      </c>
      <c r="BJ34" s="7">
        <v>2.7650000000000001</v>
      </c>
      <c r="BK34" s="7">
        <v>0</v>
      </c>
      <c r="BL34" s="43">
        <v>1.1522427456611695E-9</v>
      </c>
      <c r="BM34" s="43">
        <v>2.7423813151477141</v>
      </c>
      <c r="BN34" s="43">
        <v>2.9865472316871644</v>
      </c>
      <c r="BO34" s="43">
        <v>10.738</v>
      </c>
      <c r="BP34" s="43">
        <v>0</v>
      </c>
      <c r="BQ34" s="43">
        <v>5.8708639930864077E-10</v>
      </c>
      <c r="BR34" s="43">
        <v>1.1221539502658087</v>
      </c>
      <c r="BS34" s="43">
        <v>1.2220641072711642</v>
      </c>
      <c r="BT34" s="43">
        <v>1.6</v>
      </c>
      <c r="BU34" s="43">
        <v>0</v>
      </c>
      <c r="BV34" s="43">
        <v>8.6262039905583436E-15</v>
      </c>
      <c r="BW34" s="43">
        <v>2.6679432693277682E-16</v>
      </c>
      <c r="BX34" s="43">
        <v>3.9870131268799986E-16</v>
      </c>
      <c r="BY34" s="43">
        <v>0</v>
      </c>
      <c r="BZ34" s="43">
        <v>0</v>
      </c>
      <c r="CA34" s="43">
        <v>12.096246228340215</v>
      </c>
      <c r="CB34" s="43">
        <v>92.268358209950307</v>
      </c>
      <c r="CC34" s="43">
        <v>101.85671460287236</v>
      </c>
      <c r="CD34" s="43">
        <v>168</v>
      </c>
      <c r="CE34" s="43">
        <v>0</v>
      </c>
      <c r="CF34" s="43">
        <v>1.8913168890253921E-8</v>
      </c>
      <c r="CG34" s="43">
        <v>67.33293367484859</v>
      </c>
      <c r="CH34" s="43">
        <v>74.330047068423355</v>
      </c>
      <c r="CI34" s="43">
        <v>158</v>
      </c>
      <c r="CJ34" s="43">
        <v>0</v>
      </c>
      <c r="CK34" s="43">
        <v>1.1855161336666716E-8</v>
      </c>
      <c r="CL34" s="43">
        <v>61.21039133902967</v>
      </c>
      <c r="CM34" s="43">
        <v>67.571261505882262</v>
      </c>
      <c r="CN34" s="43">
        <v>148</v>
      </c>
      <c r="CO34" s="43">
        <v>0</v>
      </c>
      <c r="CP34" s="43">
        <v>5.2798768576783566E-10</v>
      </c>
      <c r="CQ34" s="43">
        <v>3.831251709726871</v>
      </c>
      <c r="CR34" s="43">
        <v>4.229388270730488</v>
      </c>
      <c r="CS34" s="7">
        <v>5</v>
      </c>
      <c r="CT34" s="43">
        <v>0</v>
      </c>
      <c r="CU34" s="43">
        <v>3.5527136788005009E-15</v>
      </c>
      <c r="CV34" s="43">
        <v>0</v>
      </c>
      <c r="CW34" s="43">
        <v>0</v>
      </c>
      <c r="CX34" s="43">
        <v>0</v>
      </c>
      <c r="CY34" s="43">
        <v>0</v>
      </c>
      <c r="CZ34" s="43">
        <v>-64.383389532261589</v>
      </c>
      <c r="DA34" s="43">
        <v>-17.08861124986575</v>
      </c>
      <c r="DB34" s="43">
        <v>1.1135151311983407</v>
      </c>
      <c r="DC34" s="43">
        <v>256.60000000000002</v>
      </c>
      <c r="DD34" s="43">
        <v>-66.16</v>
      </c>
      <c r="DE34" s="43">
        <v>-68.812753144841508</v>
      </c>
      <c r="DF34" s="43">
        <v>-21.331702984844583</v>
      </c>
      <c r="DG34" s="43">
        <v>-2.9536514300217505</v>
      </c>
      <c r="DH34" s="7">
        <v>230</v>
      </c>
      <c r="DI34" s="43">
        <v>-468.00299999999999</v>
      </c>
      <c r="DJ34" s="43">
        <v>-168.20829047879619</v>
      </c>
      <c r="DK34" s="43">
        <v>-102.61676582230308</v>
      </c>
      <c r="DL34" s="43">
        <v>-87.118284998764125</v>
      </c>
      <c r="DM34" s="43">
        <v>172.4</v>
      </c>
      <c r="DN34" s="43">
        <v>-551.303</v>
      </c>
      <c r="DO34" s="43">
        <v>-203.20456193035815</v>
      </c>
      <c r="DP34" s="43">
        <v>-209.39954608012422</v>
      </c>
      <c r="DQ34" s="43">
        <v>-209.19927566843739</v>
      </c>
      <c r="DR34" s="43">
        <v>18.100000000000001</v>
      </c>
      <c r="DS34" s="43">
        <v>-267.84500000000003</v>
      </c>
      <c r="DT34" s="43">
        <v>5.6333845637688177E-15</v>
      </c>
      <c r="DU34" s="43">
        <v>2.6901843157271202E-16</v>
      </c>
      <c r="DV34" s="43">
        <v>4.5613747722760989E-16</v>
      </c>
      <c r="DW34" s="43">
        <v>0</v>
      </c>
      <c r="DX34" s="43">
        <v>0</v>
      </c>
      <c r="DY34" s="43">
        <v>181.64499999878703</v>
      </c>
      <c r="DZ34" s="43">
        <v>181.64499999980126</v>
      </c>
      <c r="EA34" s="43">
        <v>181.64499999998486</v>
      </c>
      <c r="EB34" s="43">
        <v>181.64500000000001</v>
      </c>
      <c r="EC34" s="43">
        <v>-10.1</v>
      </c>
      <c r="ED34" s="43">
        <v>24.352765749511661</v>
      </c>
      <c r="EE34" s="43">
        <v>30.547749898263767</v>
      </c>
      <c r="EF34" s="43">
        <v>30.347479486393453</v>
      </c>
      <c r="EG34" s="7">
        <v>92</v>
      </c>
      <c r="EH34" s="7">
        <v>0</v>
      </c>
      <c r="EI34" s="43">
        <v>51.878476241210123</v>
      </c>
      <c r="EJ34" s="43">
        <v>62.30360997130996</v>
      </c>
      <c r="EK34" s="43">
        <v>64.082730295389553</v>
      </c>
      <c r="EL34" s="43">
        <v>78</v>
      </c>
      <c r="EM34" s="43">
        <v>0</v>
      </c>
      <c r="EN34" s="43">
        <v>51.694016954873618</v>
      </c>
      <c r="EO34" s="43">
        <v>49.925657484947237</v>
      </c>
      <c r="EP34" s="43">
        <v>49.925657484619649</v>
      </c>
      <c r="EQ34" s="7">
        <v>70.900000000000006</v>
      </c>
      <c r="ER34" s="7">
        <v>0</v>
      </c>
      <c r="ES34" s="43">
        <v>8.2549438973008264</v>
      </c>
      <c r="ET34" s="43">
        <v>8.2549438980024163</v>
      </c>
      <c r="EU34" s="43">
        <v>8.254943898002459</v>
      </c>
      <c r="EV34" s="43">
        <v>18.196999999999999</v>
      </c>
      <c r="EW34" s="7">
        <v>0</v>
      </c>
      <c r="EX34" s="43">
        <v>0.84736450769155436</v>
      </c>
      <c r="EY34" s="43">
        <v>0.84736450798995933</v>
      </c>
      <c r="EZ34" s="43">
        <v>0.84736450799002916</v>
      </c>
      <c r="FA34" s="43">
        <v>0.70799999999999996</v>
      </c>
      <c r="FB34" s="43">
        <v>0</v>
      </c>
      <c r="FC34" s="43">
        <v>9.2125191499696527E-15</v>
      </c>
      <c r="FD34" s="43">
        <v>2.5076148099422042E-16</v>
      </c>
      <c r="FE34" s="43">
        <v>10.978624310222957</v>
      </c>
      <c r="FF34" s="43">
        <v>13.943</v>
      </c>
      <c r="FG34" s="43">
        <v>0</v>
      </c>
      <c r="FH34" s="43">
        <v>1.7977512811739871E-9</v>
      </c>
      <c r="FI34" s="43">
        <v>7.2854433597058232E-10</v>
      </c>
      <c r="FJ34" s="43">
        <v>-4.3111063570959232</v>
      </c>
      <c r="FK34" s="43">
        <v>16.161000000000001</v>
      </c>
      <c r="FL34" s="43">
        <v>-60</v>
      </c>
      <c r="FM34" s="43">
        <v>6.2705751702196721E-10</v>
      </c>
      <c r="FN34" s="43">
        <v>2.5363533495692536E-10</v>
      </c>
      <c r="FO34" s="43">
        <v>5.6280570642398997</v>
      </c>
      <c r="FP34" s="7">
        <v>11.836</v>
      </c>
      <c r="FQ34" s="7">
        <v>0</v>
      </c>
      <c r="FR34" s="43">
        <v>4.6369999999996754</v>
      </c>
      <c r="FS34" s="43">
        <v>4.6369999999999179</v>
      </c>
      <c r="FT34" s="43">
        <v>4.6369999999999933</v>
      </c>
      <c r="FU34" s="43">
        <v>4.6369999999999996</v>
      </c>
      <c r="FV34" s="43">
        <v>0</v>
      </c>
      <c r="FW34" s="43">
        <v>1.3176075981469493E-15</v>
      </c>
      <c r="FX34" s="43">
        <v>3.9093187743797096E-17</v>
      </c>
      <c r="FY34" s="43">
        <v>4.2179315598635649E-16</v>
      </c>
      <c r="FZ34" s="43">
        <v>0</v>
      </c>
      <c r="GA34" s="43">
        <v>0</v>
      </c>
      <c r="GB34" s="43">
        <v>0</v>
      </c>
      <c r="GC34" s="43">
        <v>0</v>
      </c>
      <c r="GD34" s="43">
        <v>249.99999999998499</v>
      </c>
      <c r="GE34" s="43">
        <v>1.5028449950969052E-14</v>
      </c>
      <c r="GF34" s="43">
        <v>4.6374669047872369E-16</v>
      </c>
      <c r="GG34" s="43">
        <v>6.3517365262316816E-16</v>
      </c>
      <c r="GH34" s="43">
        <v>86.963699845992423</v>
      </c>
      <c r="GI34" s="43">
        <v>15.270743215459504</v>
      </c>
      <c r="GJ34" s="43">
        <v>1.9047843661215324E-12</v>
      </c>
      <c r="GK34" s="43">
        <v>86.963699845992437</v>
      </c>
      <c r="GL34" s="43">
        <v>15.270743215459504</v>
      </c>
      <c r="GM34" s="43">
        <v>249.9999999999869</v>
      </c>
    </row>
    <row r="35" spans="3:195">
      <c r="C35" s="52">
        <v>46569</v>
      </c>
      <c r="D35" s="43">
        <v>154.67170996544831</v>
      </c>
      <c r="E35" s="43">
        <v>138.90803563120738</v>
      </c>
      <c r="F35" s="43">
        <v>248.82129120246469</v>
      </c>
      <c r="G35" s="43">
        <v>260</v>
      </c>
      <c r="H35" s="43">
        <v>-109.5</v>
      </c>
      <c r="I35" s="43">
        <v>32.981849966123519</v>
      </c>
      <c r="J35" s="43">
        <v>54.449660087273344</v>
      </c>
      <c r="K35" s="43">
        <v>156.25994289783796</v>
      </c>
      <c r="L35" s="43">
        <v>203</v>
      </c>
      <c r="M35" s="43">
        <v>-130</v>
      </c>
      <c r="N35" s="43">
        <v>2.9156915285095124</v>
      </c>
      <c r="O35" s="43">
        <v>-6.6266339768945954</v>
      </c>
      <c r="P35" s="43">
        <v>93.437798000523856</v>
      </c>
      <c r="Q35" s="43">
        <v>143</v>
      </c>
      <c r="R35" s="43">
        <v>-206</v>
      </c>
      <c r="S35" s="43">
        <v>42.256646945914511</v>
      </c>
      <c r="T35" s="43">
        <v>143.99127462599586</v>
      </c>
      <c r="U35" s="43">
        <v>52.967686756688266</v>
      </c>
      <c r="V35" s="43">
        <v>270.89999999999998</v>
      </c>
      <c r="W35" s="43">
        <v>-70.900000000000006</v>
      </c>
      <c r="X35" s="43">
        <v>218.46272417338685</v>
      </c>
      <c r="Y35" s="43">
        <v>315.47354683035724</v>
      </c>
      <c r="Z35" s="43">
        <v>224.44995896109356</v>
      </c>
      <c r="AA35" s="43">
        <v>470</v>
      </c>
      <c r="AB35" s="43">
        <v>-2.5</v>
      </c>
      <c r="AC35" s="43">
        <v>226.51570271511275</v>
      </c>
      <c r="AD35" s="43">
        <v>323.52652537220956</v>
      </c>
      <c r="AE35" s="43">
        <v>232.50293750294577</v>
      </c>
      <c r="AF35" s="43">
        <v>470</v>
      </c>
      <c r="AG35" s="43">
        <v>0</v>
      </c>
      <c r="AH35" s="43">
        <v>153.83590261539703</v>
      </c>
      <c r="AI35" s="43">
        <v>153.83590261847218</v>
      </c>
      <c r="AJ35" s="43">
        <v>153.83590261847112</v>
      </c>
      <c r="AK35" s="7">
        <v>223.5</v>
      </c>
      <c r="AL35" s="7">
        <v>-210.71199999999999</v>
      </c>
      <c r="AM35" s="43">
        <v>145.51266536098461</v>
      </c>
      <c r="AN35" s="43">
        <v>145.51266536364699</v>
      </c>
      <c r="AO35" s="43">
        <v>145.51266536364597</v>
      </c>
      <c r="AP35" s="7">
        <v>215</v>
      </c>
      <c r="AQ35" s="7">
        <v>0</v>
      </c>
      <c r="AR35" s="43">
        <v>16.340823220594949</v>
      </c>
      <c r="AS35" s="43">
        <v>108.32910731027322</v>
      </c>
      <c r="AT35" s="43">
        <v>117.27024156687986</v>
      </c>
      <c r="AU35" s="43">
        <v>192</v>
      </c>
      <c r="AV35" s="43">
        <v>0</v>
      </c>
      <c r="AW35" s="43">
        <v>0.49432904488555707</v>
      </c>
      <c r="AX35" s="43">
        <v>12.928195155056024</v>
      </c>
      <c r="AY35" s="43">
        <v>13.995246582693522</v>
      </c>
      <c r="AZ35" s="43">
        <v>20</v>
      </c>
      <c r="BA35" s="7">
        <v>-6.9530000000000003</v>
      </c>
      <c r="BB35" s="43">
        <v>6.1271778761806672E-9</v>
      </c>
      <c r="BC35" s="43">
        <v>6.7277213066640389</v>
      </c>
      <c r="BD35" s="43">
        <v>7.2047958543792561</v>
      </c>
      <c r="BE35" s="43">
        <v>17</v>
      </c>
      <c r="BF35" s="43">
        <v>-1.91</v>
      </c>
      <c r="BG35" s="43">
        <v>3.9366510051763726E-10</v>
      </c>
      <c r="BH35" s="43">
        <v>0.4530782654619121</v>
      </c>
      <c r="BI35" s="43">
        <v>0.45923019939884302</v>
      </c>
      <c r="BJ35" s="7">
        <v>2.7650000000000001</v>
      </c>
      <c r="BK35" s="7">
        <v>0</v>
      </c>
      <c r="BL35" s="43">
        <v>9.1602814222824236E-10</v>
      </c>
      <c r="BM35" s="43">
        <v>2.7908238425709362</v>
      </c>
      <c r="BN35" s="43">
        <v>2.9887260685223511</v>
      </c>
      <c r="BO35" s="43">
        <v>10.738</v>
      </c>
      <c r="BP35" s="43">
        <v>0</v>
      </c>
      <c r="BQ35" s="43">
        <v>1.1214999396382595E-10</v>
      </c>
      <c r="BR35" s="43">
        <v>1.1041961918520198</v>
      </c>
      <c r="BS35" s="43">
        <v>1.1824966853913343</v>
      </c>
      <c r="BT35" s="43">
        <v>1.6</v>
      </c>
      <c r="BU35" s="43">
        <v>0</v>
      </c>
      <c r="BV35" s="43">
        <v>1.995738752232656E-15</v>
      </c>
      <c r="BW35" s="43">
        <v>3.074678239090131E-16</v>
      </c>
      <c r="BX35" s="43">
        <v>1.7967808993023928E-15</v>
      </c>
      <c r="BY35" s="43">
        <v>0</v>
      </c>
      <c r="BZ35" s="43">
        <v>0</v>
      </c>
      <c r="CA35" s="43">
        <v>11.38229001208328</v>
      </c>
      <c r="CB35" s="43">
        <v>90.989587400478712</v>
      </c>
      <c r="CC35" s="43">
        <v>98.49957374731818</v>
      </c>
      <c r="CD35" s="43">
        <v>168</v>
      </c>
      <c r="CE35" s="43">
        <v>0</v>
      </c>
      <c r="CF35" s="43">
        <v>2.6067318907958578E-8</v>
      </c>
      <c r="CG35" s="43">
        <v>66.726921448186062</v>
      </c>
      <c r="CH35" s="43">
        <v>72.234345795746592</v>
      </c>
      <c r="CI35" s="43">
        <v>158</v>
      </c>
      <c r="CJ35" s="43">
        <v>0</v>
      </c>
      <c r="CK35" s="43">
        <v>1.0002523497237937E-8</v>
      </c>
      <c r="CL35" s="43">
        <v>60.770918951356201</v>
      </c>
      <c r="CM35" s="43">
        <v>65.786754110357933</v>
      </c>
      <c r="CN35" s="43">
        <v>148</v>
      </c>
      <c r="CO35" s="43">
        <v>0</v>
      </c>
      <c r="CP35" s="43">
        <v>3.2462863178222747E-10</v>
      </c>
      <c r="CQ35" s="43">
        <v>3.737917005323788</v>
      </c>
      <c r="CR35" s="43">
        <v>4.0464325891445574</v>
      </c>
      <c r="CS35" s="7">
        <v>5</v>
      </c>
      <c r="CT35" s="43">
        <v>0</v>
      </c>
      <c r="CU35" s="43">
        <v>0</v>
      </c>
      <c r="CV35" s="43">
        <v>0</v>
      </c>
      <c r="CW35" s="43">
        <v>0</v>
      </c>
      <c r="CX35" s="43">
        <v>0</v>
      </c>
      <c r="CY35" s="43">
        <v>0</v>
      </c>
      <c r="CZ35" s="43">
        <v>-64.053457595837386</v>
      </c>
      <c r="DA35" s="43">
        <v>-39.512529265494898</v>
      </c>
      <c r="DB35" s="43">
        <v>1.0705508128314989</v>
      </c>
      <c r="DC35" s="43">
        <v>256.60000000000002</v>
      </c>
      <c r="DD35" s="43">
        <v>-66.16</v>
      </c>
      <c r="DE35" s="43">
        <v>-68.397044307970248</v>
      </c>
      <c r="DF35" s="43">
        <v>-43.772171617740128</v>
      </c>
      <c r="DG35" s="43">
        <v>-2.9155963990735927</v>
      </c>
      <c r="DH35" s="7">
        <v>230</v>
      </c>
      <c r="DI35" s="43">
        <v>-468.00299999999999</v>
      </c>
      <c r="DJ35" s="43">
        <v>-161.31436397434328</v>
      </c>
      <c r="DK35" s="43">
        <v>-118.65798736364246</v>
      </c>
      <c r="DL35" s="43">
        <v>-80.746163231670664</v>
      </c>
      <c r="DM35" s="43">
        <v>172.4</v>
      </c>
      <c r="DN35" s="43">
        <v>-551.303</v>
      </c>
      <c r="DO35" s="43">
        <v>-203.03436179377559</v>
      </c>
      <c r="DP35" s="43">
        <v>-209.15334277342126</v>
      </c>
      <c r="DQ35" s="43">
        <v>-206.392671408213</v>
      </c>
      <c r="DR35" s="43">
        <v>18.100000000000001</v>
      </c>
      <c r="DS35" s="43">
        <v>-267.84500000000003</v>
      </c>
      <c r="DT35" s="43">
        <v>2.1511165043356805E-15</v>
      </c>
      <c r="DU35" s="43">
        <v>3.0766011676375723E-16</v>
      </c>
      <c r="DV35" s="43">
        <v>2.152306019987915E-15</v>
      </c>
      <c r="DW35" s="43">
        <v>0</v>
      </c>
      <c r="DX35" s="43">
        <v>0</v>
      </c>
      <c r="DY35" s="43">
        <v>181.64499999999975</v>
      </c>
      <c r="DZ35" s="43">
        <v>181.64499999998017</v>
      </c>
      <c r="EA35" s="43">
        <v>181.64499999989494</v>
      </c>
      <c r="EB35" s="43">
        <v>181.64500000000001</v>
      </c>
      <c r="EC35" s="43">
        <v>-10.1</v>
      </c>
      <c r="ED35" s="43">
        <v>24.115241117861601</v>
      </c>
      <c r="EE35" s="43">
        <v>30.234222097810871</v>
      </c>
      <c r="EF35" s="43">
        <v>27.473550732687642</v>
      </c>
      <c r="EG35" s="7">
        <v>92</v>
      </c>
      <c r="EH35" s="7">
        <v>0</v>
      </c>
      <c r="EI35" s="43">
        <v>29.869752460290112</v>
      </c>
      <c r="EJ35" s="43">
        <v>60.886680928487557</v>
      </c>
      <c r="EK35" s="43">
        <v>62.627111716819741</v>
      </c>
      <c r="EL35" s="43">
        <v>78</v>
      </c>
      <c r="EM35" s="43">
        <v>0</v>
      </c>
      <c r="EN35" s="43">
        <v>51.009667361553539</v>
      </c>
      <c r="EO35" s="43">
        <v>49.24010511629686</v>
      </c>
      <c r="EP35" s="43">
        <v>49.240105116429007</v>
      </c>
      <c r="EQ35" s="7">
        <v>70.900000000000006</v>
      </c>
      <c r="ER35" s="7">
        <v>0</v>
      </c>
      <c r="ES35" s="43">
        <v>7.8826964669042319</v>
      </c>
      <c r="ET35" s="43">
        <v>7.8826964671371407</v>
      </c>
      <c r="EU35" s="43">
        <v>7.8826964671370661</v>
      </c>
      <c r="EV35" s="43">
        <v>18.196999999999999</v>
      </c>
      <c r="EW35" s="7">
        <v>0</v>
      </c>
      <c r="EX35" s="43">
        <v>0.81956867433587155</v>
      </c>
      <c r="EY35" s="43">
        <v>0.81956867470362049</v>
      </c>
      <c r="EZ35" s="43">
        <v>0.8195686747035934</v>
      </c>
      <c r="FA35" s="43">
        <v>0.70799999999999996</v>
      </c>
      <c r="FB35" s="43">
        <v>0</v>
      </c>
      <c r="FC35" s="43">
        <v>2.1697855148980256E-15</v>
      </c>
      <c r="FD35" s="43">
        <v>3.0653103650308106E-16</v>
      </c>
      <c r="FE35" s="43">
        <v>10.768661133846498</v>
      </c>
      <c r="FF35" s="43">
        <v>13.943</v>
      </c>
      <c r="FG35" s="43">
        <v>0</v>
      </c>
      <c r="FH35" s="43">
        <v>2.4179485080821905E-9</v>
      </c>
      <c r="FI35" s="43">
        <v>3.5633718198369024E-11</v>
      </c>
      <c r="FJ35" s="43">
        <v>-4.1817019779209659</v>
      </c>
      <c r="FK35" s="43">
        <v>16.161000000000001</v>
      </c>
      <c r="FL35" s="43">
        <v>-60</v>
      </c>
      <c r="FM35" s="43">
        <v>2.872031501510719E-10</v>
      </c>
      <c r="FN35" s="43">
        <v>1.6296297644657898E-11</v>
      </c>
      <c r="FO35" s="43">
        <v>5.5531843836720851</v>
      </c>
      <c r="FP35" s="7">
        <v>11.836</v>
      </c>
      <c r="FQ35" s="7">
        <v>0</v>
      </c>
      <c r="FR35" s="43">
        <v>4.6369999999998317</v>
      </c>
      <c r="FS35" s="43">
        <v>4.6369999999999987</v>
      </c>
      <c r="FT35" s="43">
        <v>4.6369999999999747</v>
      </c>
      <c r="FU35" s="43">
        <v>4.6369999999999996</v>
      </c>
      <c r="FV35" s="43">
        <v>0</v>
      </c>
      <c r="FW35" s="43">
        <v>1.7429261745961647E-15</v>
      </c>
      <c r="FX35" s="43">
        <v>3.0584139755088823E-16</v>
      </c>
      <c r="FY35" s="43">
        <v>1.6973476286520397E-16</v>
      </c>
      <c r="FZ35" s="43">
        <v>0</v>
      </c>
      <c r="GA35" s="43">
        <v>0</v>
      </c>
      <c r="GB35" s="43">
        <v>0</v>
      </c>
      <c r="GC35" s="43">
        <v>0</v>
      </c>
      <c r="GD35" s="43">
        <v>249.99999999998386</v>
      </c>
      <c r="GE35" s="43">
        <v>2.7937325567839372E-15</v>
      </c>
      <c r="GF35" s="43">
        <v>4.8477004993748374E-16</v>
      </c>
      <c r="GG35" s="43">
        <v>2.1427623247254651E-15</v>
      </c>
      <c r="GH35" s="43">
        <v>83.805084412114923</v>
      </c>
      <c r="GI35" s="43">
        <v>35.091412251364574</v>
      </c>
      <c r="GJ35" s="43">
        <v>1.5321705770607666E-11</v>
      </c>
      <c r="GK35" s="43">
        <v>83.805084412114923</v>
      </c>
      <c r="GL35" s="43">
        <v>35.091412251364574</v>
      </c>
      <c r="GM35" s="43">
        <v>249.99999999999918</v>
      </c>
    </row>
    <row r="36" spans="3:195">
      <c r="C36" s="52">
        <v>46600</v>
      </c>
      <c r="D36" s="43">
        <v>151.60910865356033</v>
      </c>
      <c r="E36" s="43">
        <v>149.8208267901602</v>
      </c>
      <c r="F36" s="43">
        <v>248.81279601890066</v>
      </c>
      <c r="G36" s="43">
        <v>260</v>
      </c>
      <c r="H36" s="43">
        <v>-109.5</v>
      </c>
      <c r="I36" s="43">
        <v>33.213346426366229</v>
      </c>
      <c r="J36" s="43">
        <v>68.242932883530756</v>
      </c>
      <c r="K36" s="43">
        <v>159.40571404352443</v>
      </c>
      <c r="L36" s="43">
        <v>203</v>
      </c>
      <c r="M36" s="43">
        <v>-130</v>
      </c>
      <c r="N36" s="43">
        <v>12.627753303131158</v>
      </c>
      <c r="O36" s="43">
        <v>6.6488677329835753</v>
      </c>
      <c r="P36" s="43">
        <v>96.772658170691443</v>
      </c>
      <c r="Q36" s="43">
        <v>143</v>
      </c>
      <c r="R36" s="43">
        <v>-206</v>
      </c>
      <c r="S36" s="43">
        <v>35.076241505185735</v>
      </c>
      <c r="T36" s="43">
        <v>134.07063805599029</v>
      </c>
      <c r="U36" s="43">
        <v>52.776759421739882</v>
      </c>
      <c r="V36" s="43">
        <v>270.89999999999998</v>
      </c>
      <c r="W36" s="43">
        <v>-70.900000000000006</v>
      </c>
      <c r="X36" s="43">
        <v>215.38984203042423</v>
      </c>
      <c r="Y36" s="43">
        <v>309.52467602241882</v>
      </c>
      <c r="Z36" s="43">
        <v>228.23079738815284</v>
      </c>
      <c r="AA36" s="43">
        <v>470</v>
      </c>
      <c r="AB36" s="43">
        <v>-2.5</v>
      </c>
      <c r="AC36" s="43">
        <v>223.5056925523902</v>
      </c>
      <c r="AD36" s="43">
        <v>317.6405265448916</v>
      </c>
      <c r="AE36" s="43">
        <v>236.34664791062551</v>
      </c>
      <c r="AF36" s="43">
        <v>470</v>
      </c>
      <c r="AG36" s="43">
        <v>0</v>
      </c>
      <c r="AH36" s="43">
        <v>157.55948647673787</v>
      </c>
      <c r="AI36" s="43">
        <v>157.55948648558913</v>
      </c>
      <c r="AJ36" s="43">
        <v>157.55948648559024</v>
      </c>
      <c r="AK36" s="7">
        <v>223.5</v>
      </c>
      <c r="AL36" s="7">
        <v>-210.71199999999999</v>
      </c>
      <c r="AM36" s="43">
        <v>149.08481969973576</v>
      </c>
      <c r="AN36" s="43">
        <v>149.08481970708857</v>
      </c>
      <c r="AO36" s="43">
        <v>149.08481970708959</v>
      </c>
      <c r="AP36" s="7">
        <v>215</v>
      </c>
      <c r="AQ36" s="7">
        <v>0</v>
      </c>
      <c r="AR36" s="43">
        <v>17.628389899952776</v>
      </c>
      <c r="AS36" s="43">
        <v>110.35987405445147</v>
      </c>
      <c r="AT36" s="43">
        <v>119.17197850094448</v>
      </c>
      <c r="AU36" s="43">
        <v>192</v>
      </c>
      <c r="AV36" s="43">
        <v>0</v>
      </c>
      <c r="AW36" s="43">
        <v>0.52147046875333647</v>
      </c>
      <c r="AX36" s="43">
        <v>13.368620853881676</v>
      </c>
      <c r="AY36" s="43">
        <v>14.436089300425152</v>
      </c>
      <c r="AZ36" s="43">
        <v>20</v>
      </c>
      <c r="BA36" s="7">
        <v>-6.9530000000000003</v>
      </c>
      <c r="BB36" s="43">
        <v>-3.0440576725965229E-9</v>
      </c>
      <c r="BC36" s="43">
        <v>6.984676375718216</v>
      </c>
      <c r="BD36" s="43">
        <v>7.4669343294362989</v>
      </c>
      <c r="BE36" s="43">
        <v>17</v>
      </c>
      <c r="BF36" s="43">
        <v>-1.91</v>
      </c>
      <c r="BG36" s="43">
        <v>7.819065395153757E-10</v>
      </c>
      <c r="BH36" s="43">
        <v>0.45334595829328128</v>
      </c>
      <c r="BI36" s="43">
        <v>0.45989763149345331</v>
      </c>
      <c r="BJ36" s="7">
        <v>2.7650000000000001</v>
      </c>
      <c r="BK36" s="7">
        <v>0</v>
      </c>
      <c r="BL36" s="43">
        <v>3.2392257764968235E-9</v>
      </c>
      <c r="BM36" s="43">
        <v>2.8716578778031465</v>
      </c>
      <c r="BN36" s="43">
        <v>3.069931896130738</v>
      </c>
      <c r="BO36" s="43">
        <v>10.738</v>
      </c>
      <c r="BP36" s="43">
        <v>0</v>
      </c>
      <c r="BQ36" s="43">
        <v>7.9334164900273759E-10</v>
      </c>
      <c r="BR36" s="43">
        <v>1.1155819895369787</v>
      </c>
      <c r="BS36" s="43">
        <v>1.1926075034566903</v>
      </c>
      <c r="BT36" s="43">
        <v>1.6</v>
      </c>
      <c r="BU36" s="43">
        <v>0</v>
      </c>
      <c r="BV36" s="43">
        <v>1.6767334989619746E-14</v>
      </c>
      <c r="BW36" s="43">
        <v>7.2299517283314444E-16</v>
      </c>
      <c r="BX36" s="43">
        <v>6.7157312866394515E-18</v>
      </c>
      <c r="BY36" s="43">
        <v>0</v>
      </c>
      <c r="BZ36" s="43">
        <v>0</v>
      </c>
      <c r="CA36" s="43">
        <v>12.203509410815814</v>
      </c>
      <c r="CB36" s="43">
        <v>92.399584896006189</v>
      </c>
      <c r="CC36" s="43">
        <v>99.777581652853172</v>
      </c>
      <c r="CD36" s="43">
        <v>168</v>
      </c>
      <c r="CE36" s="43">
        <v>0</v>
      </c>
      <c r="CF36" s="43">
        <v>6.9729718382338773E-8</v>
      </c>
      <c r="CG36" s="43">
        <v>67.703987438227841</v>
      </c>
      <c r="CH36" s="43">
        <v>73.110070163112667</v>
      </c>
      <c r="CI36" s="43">
        <v>158</v>
      </c>
      <c r="CJ36" s="43">
        <v>0</v>
      </c>
      <c r="CK36" s="43">
        <v>3.3304515227493284E-8</v>
      </c>
      <c r="CL36" s="43">
        <v>61.633533556699987</v>
      </c>
      <c r="CM36" s="43">
        <v>66.554897772148891</v>
      </c>
      <c r="CN36" s="43">
        <v>148</v>
      </c>
      <c r="CO36" s="43">
        <v>0</v>
      </c>
      <c r="CP36" s="43">
        <v>9.5470364345480431E-10</v>
      </c>
      <c r="CQ36" s="43">
        <v>3.8031650412739499</v>
      </c>
      <c r="CR36" s="43">
        <v>4.106843238311968</v>
      </c>
      <c r="CS36" s="7">
        <v>5</v>
      </c>
      <c r="CT36" s="43">
        <v>0</v>
      </c>
      <c r="CU36" s="43">
        <v>7.1054273576010019E-15</v>
      </c>
      <c r="CV36" s="43">
        <v>0</v>
      </c>
      <c r="CW36" s="43">
        <v>0</v>
      </c>
      <c r="CX36" s="43">
        <v>0</v>
      </c>
      <c r="CY36" s="43">
        <v>0</v>
      </c>
      <c r="CZ36" s="43">
        <v>-61.615688249611246</v>
      </c>
      <c r="DA36" s="43">
        <v>-50.517607810182554</v>
      </c>
      <c r="DB36" s="43">
        <v>1.0782724344763466</v>
      </c>
      <c r="DC36" s="43">
        <v>256.60000000000002</v>
      </c>
      <c r="DD36" s="43">
        <v>-170</v>
      </c>
      <c r="DE36" s="43">
        <v>-66.029040293525327</v>
      </c>
      <c r="DF36" s="43">
        <v>-54.868341452886227</v>
      </c>
      <c r="DG36" s="43">
        <v>-2.9715020894496433</v>
      </c>
      <c r="DH36" s="7">
        <v>230</v>
      </c>
      <c r="DI36" s="43">
        <v>-468.00299999999999</v>
      </c>
      <c r="DJ36" s="43">
        <v>-160.8347575453011</v>
      </c>
      <c r="DK36" s="43">
        <v>-131.59744851595184</v>
      </c>
      <c r="DL36" s="43">
        <v>-82.518811117389191</v>
      </c>
      <c r="DM36" s="43">
        <v>172.4</v>
      </c>
      <c r="DN36" s="43">
        <v>-551.303</v>
      </c>
      <c r="DO36" s="43">
        <v>-202.70286812313839</v>
      </c>
      <c r="DP36" s="43">
        <v>-208.56722037224907</v>
      </c>
      <c r="DQ36" s="43">
        <v>-204.92798884631105</v>
      </c>
      <c r="DR36" s="43">
        <v>18.100000000000001</v>
      </c>
      <c r="DS36" s="43">
        <v>-267.84500000000003</v>
      </c>
      <c r="DT36" s="43">
        <v>1.8262530310623336E-14</v>
      </c>
      <c r="DU36" s="43">
        <v>7.2378174315856098E-16</v>
      </c>
      <c r="DV36" s="43">
        <v>7.9999357252528255E-18</v>
      </c>
      <c r="DW36" s="43">
        <v>0</v>
      </c>
      <c r="DX36" s="43">
        <v>0</v>
      </c>
      <c r="DY36" s="43">
        <v>181.64499999999819</v>
      </c>
      <c r="DZ36" s="43">
        <v>181.644999999974</v>
      </c>
      <c r="EA36" s="43">
        <v>181.64499999999964</v>
      </c>
      <c r="EB36" s="43">
        <v>181.64500000000001</v>
      </c>
      <c r="EC36" s="43">
        <v>-10.1</v>
      </c>
      <c r="ED36" s="43">
        <v>23.783330565561059</v>
      </c>
      <c r="EE36" s="43">
        <v>29.647682814932473</v>
      </c>
      <c r="EF36" s="43">
        <v>26.008451288968743</v>
      </c>
      <c r="EG36" s="7">
        <v>92</v>
      </c>
      <c r="EH36" s="7">
        <v>0</v>
      </c>
      <c r="EI36" s="43">
        <v>20.389660349783554</v>
      </c>
      <c r="EJ36" s="43">
        <v>61.402688812146586</v>
      </c>
      <c r="EK36" s="43">
        <v>62.438451329903657</v>
      </c>
      <c r="EL36" s="43">
        <v>78</v>
      </c>
      <c r="EM36" s="43">
        <v>0</v>
      </c>
      <c r="EN36" s="43">
        <v>51.512339400831451</v>
      </c>
      <c r="EO36" s="43">
        <v>49.817349731498496</v>
      </c>
      <c r="EP36" s="43">
        <v>49.817349731478643</v>
      </c>
      <c r="EQ36" s="7">
        <v>70.900000000000006</v>
      </c>
      <c r="ER36" s="7">
        <v>0</v>
      </c>
      <c r="ES36" s="43">
        <v>8.1207419788134487</v>
      </c>
      <c r="ET36" s="43">
        <v>8.1207419796998224</v>
      </c>
      <c r="EU36" s="43">
        <v>8.1207419796997655</v>
      </c>
      <c r="EV36" s="43">
        <v>18.196999999999999</v>
      </c>
      <c r="EW36" s="7">
        <v>0</v>
      </c>
      <c r="EX36" s="43">
        <v>0.84253966651232015</v>
      </c>
      <c r="EY36" s="43">
        <v>0.84253966751379716</v>
      </c>
      <c r="EZ36" s="43">
        <v>0.84253966751380527</v>
      </c>
      <c r="FA36" s="43">
        <v>0.70799999999999996</v>
      </c>
      <c r="FB36" s="43">
        <v>0</v>
      </c>
      <c r="FC36" s="43">
        <v>1.5760932074698523E-14</v>
      </c>
      <c r="FD36" s="43">
        <v>7.2146351789948178E-16</v>
      </c>
      <c r="FE36" s="43">
        <v>10.861115942533816</v>
      </c>
      <c r="FF36" s="43">
        <v>13.943</v>
      </c>
      <c r="FG36" s="43">
        <v>0</v>
      </c>
      <c r="FH36" s="43">
        <v>6.0795528611379268E-9</v>
      </c>
      <c r="FI36" s="43">
        <v>1.0449596743455913E-10</v>
      </c>
      <c r="FJ36" s="43">
        <v>-4.195233707112493</v>
      </c>
      <c r="FK36" s="43">
        <v>16.161000000000001</v>
      </c>
      <c r="FL36" s="43">
        <v>-60</v>
      </c>
      <c r="FM36" s="43">
        <v>1.307485675283715E-9</v>
      </c>
      <c r="FN36" s="43">
        <v>2.8146374120296969E-11</v>
      </c>
      <c r="FO36" s="43">
        <v>5.617543222257706</v>
      </c>
      <c r="FP36" s="7">
        <v>11.836</v>
      </c>
      <c r="FQ36" s="7">
        <v>0</v>
      </c>
      <c r="FR36" s="43">
        <v>4.6369999999993716</v>
      </c>
      <c r="FS36" s="43">
        <v>4.6369999999999969</v>
      </c>
      <c r="FT36" s="43">
        <v>4.6369999999999996</v>
      </c>
      <c r="FU36" s="43">
        <v>4.6369999999999996</v>
      </c>
      <c r="FV36" s="43">
        <v>0</v>
      </c>
      <c r="FW36" s="43">
        <v>2.0699821203773731E-14</v>
      </c>
      <c r="FX36" s="43">
        <v>7.2056950587468886E-16</v>
      </c>
      <c r="FY36" s="43">
        <v>3.0346180762139117E-18</v>
      </c>
      <c r="FZ36" s="43">
        <v>0</v>
      </c>
      <c r="GA36" s="43">
        <v>0</v>
      </c>
      <c r="GB36" s="43">
        <v>0</v>
      </c>
      <c r="GC36" s="43">
        <v>0</v>
      </c>
      <c r="GD36" s="43">
        <v>249.99999999999977</v>
      </c>
      <c r="GE36" s="43">
        <v>2.7744871512970073E-14</v>
      </c>
      <c r="GF36" s="43">
        <v>9.2354345251264996E-16</v>
      </c>
      <c r="GG36" s="43">
        <v>8.5304481305914271E-18</v>
      </c>
      <c r="GH36" s="43">
        <v>80.426048649531722</v>
      </c>
      <c r="GI36" s="43">
        <v>45.367041333393189</v>
      </c>
      <c r="GJ36" s="43">
        <v>2.8430732576250098E-14</v>
      </c>
      <c r="GK36" s="43">
        <v>80.426048649531751</v>
      </c>
      <c r="GL36" s="43">
        <v>45.367041333393189</v>
      </c>
      <c r="GM36" s="43">
        <v>249.9999999999998</v>
      </c>
    </row>
    <row r="37" spans="3:195">
      <c r="C37" s="52">
        <v>46631</v>
      </c>
      <c r="D37" s="43">
        <v>148.1282051384257</v>
      </c>
      <c r="E37" s="43">
        <v>163.57892086399426</v>
      </c>
      <c r="F37" s="43">
        <v>248.75550626023966</v>
      </c>
      <c r="G37" s="43">
        <v>260</v>
      </c>
      <c r="H37" s="43">
        <v>-109.5</v>
      </c>
      <c r="I37" s="43">
        <v>21.853918750865745</v>
      </c>
      <c r="J37" s="43">
        <v>74.30871736198273</v>
      </c>
      <c r="K37" s="43">
        <v>151.80114692939986</v>
      </c>
      <c r="L37" s="43">
        <v>203</v>
      </c>
      <c r="M37" s="43">
        <v>-130</v>
      </c>
      <c r="N37" s="43">
        <v>21.648778543021734</v>
      </c>
      <c r="O37" s="43">
        <v>10.534394875780805</v>
      </c>
      <c r="P37" s="43">
        <v>87.10807777702513</v>
      </c>
      <c r="Q37" s="43">
        <v>143</v>
      </c>
      <c r="R37" s="43">
        <v>-206</v>
      </c>
      <c r="S37" s="43">
        <v>64.297527050792027</v>
      </c>
      <c r="T37" s="43">
        <v>125.3130531999378</v>
      </c>
      <c r="U37" s="43">
        <v>113.25823653219405</v>
      </c>
      <c r="V37" s="43">
        <v>270.89999999999998</v>
      </c>
      <c r="W37" s="43">
        <v>-70.900000000000006</v>
      </c>
      <c r="X37" s="43">
        <v>212.54513343519261</v>
      </c>
      <c r="Y37" s="43">
        <v>304.2815338969765</v>
      </c>
      <c r="Z37" s="43">
        <v>292.22671722940424</v>
      </c>
      <c r="AA37" s="43">
        <v>470</v>
      </c>
      <c r="AB37" s="43">
        <v>-2.5</v>
      </c>
      <c r="AC37" s="43">
        <v>220.76580787473472</v>
      </c>
      <c r="AD37" s="43">
        <v>312.50220833654612</v>
      </c>
      <c r="AE37" s="43">
        <v>300.44739166898307</v>
      </c>
      <c r="AF37" s="43">
        <v>470</v>
      </c>
      <c r="AG37" s="43">
        <v>0</v>
      </c>
      <c r="AH37" s="43">
        <v>125.07668373819004</v>
      </c>
      <c r="AI37" s="43">
        <v>160.79199321341832</v>
      </c>
      <c r="AJ37" s="43">
        <v>160.79199321351129</v>
      </c>
      <c r="AK37" s="7">
        <v>223.5</v>
      </c>
      <c r="AL37" s="7">
        <v>-210.71199999999999</v>
      </c>
      <c r="AM37" s="43">
        <v>116.44865334501748</v>
      </c>
      <c r="AN37" s="43">
        <v>152.16396282015006</v>
      </c>
      <c r="AO37" s="43">
        <v>152.16396282022879</v>
      </c>
      <c r="AP37" s="7">
        <v>215</v>
      </c>
      <c r="AQ37" s="7">
        <v>0</v>
      </c>
      <c r="AR37" s="43">
        <v>5.0526538964312255</v>
      </c>
      <c r="AS37" s="43">
        <v>55.992405789728771</v>
      </c>
      <c r="AT37" s="43">
        <v>116.20874803671896</v>
      </c>
      <c r="AU37" s="43">
        <v>192</v>
      </c>
      <c r="AV37" s="43">
        <v>0</v>
      </c>
      <c r="AW37" s="43">
        <v>6.2376148690646005E-10</v>
      </c>
      <c r="AX37" s="43">
        <v>8.1425048853085542</v>
      </c>
      <c r="AY37" s="43">
        <v>14.215486144174363</v>
      </c>
      <c r="AZ37" s="43">
        <v>20</v>
      </c>
      <c r="BA37" s="7">
        <v>-6.9530000000000003</v>
      </c>
      <c r="BB37" s="43">
        <v>-9.5048635628813827E-11</v>
      </c>
      <c r="BC37" s="43">
        <v>1.6254297565877762</v>
      </c>
      <c r="BD37" s="43">
        <v>7.4831368879258005</v>
      </c>
      <c r="BE37" s="43">
        <v>17</v>
      </c>
      <c r="BF37" s="43">
        <v>-1.91</v>
      </c>
      <c r="BG37" s="43">
        <v>3.2069902289322272E-11</v>
      </c>
      <c r="BH37" s="43">
        <v>8.1405993057614978E-12</v>
      </c>
      <c r="BI37" s="43">
        <v>0.4679585089339211</v>
      </c>
      <c r="BJ37" s="7">
        <v>2.7650000000000001</v>
      </c>
      <c r="BK37" s="7">
        <v>0</v>
      </c>
      <c r="BL37" s="43">
        <v>3.3706726298987633E-10</v>
      </c>
      <c r="BM37" s="43">
        <v>2.6265212227372103E-11</v>
      </c>
      <c r="BN37" s="43">
        <v>2.9651601934547918</v>
      </c>
      <c r="BO37" s="43">
        <v>10.738</v>
      </c>
      <c r="BP37" s="43">
        <v>0</v>
      </c>
      <c r="BQ37" s="43">
        <v>8.4830658140649821E-11</v>
      </c>
      <c r="BR37" s="43">
        <v>9.5342810076951072E-12</v>
      </c>
      <c r="BS37" s="43">
        <v>1.1656335185539839</v>
      </c>
      <c r="BT37" s="43">
        <v>1.6</v>
      </c>
      <c r="BU37" s="43">
        <v>0</v>
      </c>
      <c r="BV37" s="43">
        <v>1.4821107632940486E-15</v>
      </c>
      <c r="BW37" s="43">
        <v>5.5408700016517884E-16</v>
      </c>
      <c r="BX37" s="43">
        <v>6.6078477035521735E-16</v>
      </c>
      <c r="BY37" s="43">
        <v>0</v>
      </c>
      <c r="BZ37" s="43">
        <v>0</v>
      </c>
      <c r="CA37" s="43">
        <v>0.30841945413596172</v>
      </c>
      <c r="CB37" s="43">
        <v>43.105666462517377</v>
      </c>
      <c r="CC37" s="43">
        <v>97.112258507059479</v>
      </c>
      <c r="CD37" s="43">
        <v>168</v>
      </c>
      <c r="CE37" s="43">
        <v>0</v>
      </c>
      <c r="CF37" s="43">
        <v>1.8414601761394798E-9</v>
      </c>
      <c r="CG37" s="43">
        <v>17.695622981046164</v>
      </c>
      <c r="CH37" s="43">
        <v>70.969682760222142</v>
      </c>
      <c r="CI37" s="43">
        <v>158</v>
      </c>
      <c r="CJ37" s="43">
        <v>0</v>
      </c>
      <c r="CK37" s="43">
        <v>1.4399520180108019E-9</v>
      </c>
      <c r="CL37" s="43">
        <v>11.52083189532744</v>
      </c>
      <c r="CM37" s="43">
        <v>64.616881994755104</v>
      </c>
      <c r="CN37" s="43">
        <v>148</v>
      </c>
      <c r="CO37" s="43">
        <v>0</v>
      </c>
      <c r="CP37" s="43">
        <v>6.4909766892755116E-11</v>
      </c>
      <c r="CQ37" s="43">
        <v>3.2902981688024373E-12</v>
      </c>
      <c r="CR37" s="43">
        <v>3.996160385251633</v>
      </c>
      <c r="CS37" s="7">
        <v>5</v>
      </c>
      <c r="CT37" s="43">
        <v>0</v>
      </c>
      <c r="CU37" s="43">
        <v>0</v>
      </c>
      <c r="CV37" s="43">
        <v>0</v>
      </c>
      <c r="CW37" s="43">
        <v>0</v>
      </c>
      <c r="CX37" s="43">
        <v>0</v>
      </c>
      <c r="CY37" s="43">
        <v>0</v>
      </c>
      <c r="CZ37" s="43">
        <v>-59.324864920532491</v>
      </c>
      <c r="DA37" s="43">
        <v>-64.372379113224625</v>
      </c>
      <c r="DB37" s="43">
        <v>1.1303945670063058</v>
      </c>
      <c r="DC37" s="43">
        <v>256.60000000000002</v>
      </c>
      <c r="DD37" s="43">
        <v>-170</v>
      </c>
      <c r="DE37" s="43">
        <v>-63.830037420574172</v>
      </c>
      <c r="DF37" s="43">
        <v>-68.83245782182621</v>
      </c>
      <c r="DG37" s="43">
        <v>-3.007286086711872</v>
      </c>
      <c r="DH37" s="7">
        <v>230</v>
      </c>
      <c r="DI37" s="43">
        <v>-468.00299999999999</v>
      </c>
      <c r="DJ37" s="43">
        <v>-147.92702156273907</v>
      </c>
      <c r="DK37" s="43">
        <v>-134.75596325562424</v>
      </c>
      <c r="DL37" s="43">
        <v>-71.609422371071616</v>
      </c>
      <c r="DM37" s="43">
        <v>172.4</v>
      </c>
      <c r="DN37" s="43">
        <v>-551.303</v>
      </c>
      <c r="DO37" s="43">
        <v>-202.15721708986572</v>
      </c>
      <c r="DP37" s="43">
        <v>-207.75891412702674</v>
      </c>
      <c r="DQ37" s="43">
        <v>-200.48344734192909</v>
      </c>
      <c r="DR37" s="43">
        <v>18.100000000000001</v>
      </c>
      <c r="DS37" s="43">
        <v>-267.84500000000003</v>
      </c>
      <c r="DT37" s="43">
        <v>1.980114030066455E-15</v>
      </c>
      <c r="DU37" s="43">
        <v>4.592695480341706E-16</v>
      </c>
      <c r="DV37" s="43">
        <v>9.4639222111627721E-16</v>
      </c>
      <c r="DW37" s="43">
        <v>0</v>
      </c>
      <c r="DX37" s="43">
        <v>0</v>
      </c>
      <c r="DY37" s="43">
        <v>181.6449999999999</v>
      </c>
      <c r="DZ37" s="43">
        <v>181.6449999999428</v>
      </c>
      <c r="EA37" s="43">
        <v>181.64499999994001</v>
      </c>
      <c r="EB37" s="43">
        <v>181.64500000000001</v>
      </c>
      <c r="EC37" s="43">
        <v>-10.1</v>
      </c>
      <c r="ED37" s="43">
        <v>23.331666254355454</v>
      </c>
      <c r="EE37" s="43">
        <v>28.933363291590659</v>
      </c>
      <c r="EF37" s="43">
        <v>21.657896506495774</v>
      </c>
      <c r="EG37" s="7">
        <v>92</v>
      </c>
      <c r="EH37" s="7">
        <v>0</v>
      </c>
      <c r="EI37" s="43">
        <v>4.2265827574085577E-9</v>
      </c>
      <c r="EJ37" s="43">
        <v>63.573475847311499</v>
      </c>
      <c r="EK37" s="43">
        <v>64.48932907341414</v>
      </c>
      <c r="EL37" s="43">
        <v>78</v>
      </c>
      <c r="EM37" s="43">
        <v>0</v>
      </c>
      <c r="EN37" s="43">
        <v>51.960348161625589</v>
      </c>
      <c r="EO37" s="43">
        <v>50.339931054650592</v>
      </c>
      <c r="EP37" s="43">
        <v>50.339931054733015</v>
      </c>
      <c r="EQ37" s="7">
        <v>70.900000000000006</v>
      </c>
      <c r="ER37" s="7">
        <v>0</v>
      </c>
      <c r="ES37" s="43">
        <v>8.3224720424385872</v>
      </c>
      <c r="ET37" s="43">
        <v>8.3224720428645362</v>
      </c>
      <c r="EU37" s="43">
        <v>8.3224720428760222</v>
      </c>
      <c r="EV37" s="43">
        <v>18.196999999999999</v>
      </c>
      <c r="EW37" s="7">
        <v>0</v>
      </c>
      <c r="EX37" s="43">
        <v>0.86177667857051055</v>
      </c>
      <c r="EY37" s="43">
        <v>0.86177667862069129</v>
      </c>
      <c r="EZ37" s="43">
        <v>0.86177667862548923</v>
      </c>
      <c r="FA37" s="43">
        <v>0.70799999999999996</v>
      </c>
      <c r="FB37" s="43">
        <v>0</v>
      </c>
      <c r="FC37" s="43">
        <v>1.6075388245830234E-15</v>
      </c>
      <c r="FD37" s="43">
        <v>5.4083517655547476E-16</v>
      </c>
      <c r="FE37" s="43">
        <v>11.31154939126094</v>
      </c>
      <c r="FF37" s="43">
        <v>13.943</v>
      </c>
      <c r="FG37" s="43">
        <v>0</v>
      </c>
      <c r="FH37" s="43">
        <v>2.7705837624125706E-10</v>
      </c>
      <c r="FI37" s="43">
        <v>6.7988281671205186E-11</v>
      </c>
      <c r="FJ37" s="43">
        <v>-4.5523488071739848</v>
      </c>
      <c r="FK37" s="43">
        <v>16.161000000000001</v>
      </c>
      <c r="FL37" s="43">
        <v>-60</v>
      </c>
      <c r="FM37" s="43">
        <v>9.6424201956324396E-11</v>
      </c>
      <c r="FN37" s="43">
        <v>4.4920511754753534E-11</v>
      </c>
      <c r="FO37" s="43">
        <v>5.6996146321958863</v>
      </c>
      <c r="FP37" s="7">
        <v>11.836</v>
      </c>
      <c r="FQ37" s="7">
        <v>0</v>
      </c>
      <c r="FR37" s="43">
        <v>4.6369999999999676</v>
      </c>
      <c r="FS37" s="43">
        <v>4.6369999999999907</v>
      </c>
      <c r="FT37" s="43">
        <v>4.636999999999988</v>
      </c>
      <c r="FU37" s="43">
        <v>4.6369999999999996</v>
      </c>
      <c r="FV37" s="43">
        <v>0</v>
      </c>
      <c r="FW37" s="43">
        <v>1.8355620947388237E-15</v>
      </c>
      <c r="FX37" s="43">
        <v>7.662866418276636E-16</v>
      </c>
      <c r="FY37" s="43">
        <v>1.6870503619494563E-16</v>
      </c>
      <c r="FZ37" s="43">
        <v>0</v>
      </c>
      <c r="GA37" s="43">
        <v>0</v>
      </c>
      <c r="GB37" s="43">
        <v>0</v>
      </c>
      <c r="GC37" s="43">
        <v>0</v>
      </c>
      <c r="GD37" s="43">
        <v>249.99999999998727</v>
      </c>
      <c r="GE37" s="43">
        <v>1.763370588703836E-15</v>
      </c>
      <c r="GF37" s="43">
        <v>8.2091690839133325E-16</v>
      </c>
      <c r="GG37" s="43">
        <v>6.5684714344395543E-16</v>
      </c>
      <c r="GH37" s="43">
        <v>74.52899676911457</v>
      </c>
      <c r="GI37" s="43">
        <v>55.780823635254762</v>
      </c>
      <c r="GJ37" s="43">
        <v>6.5458602454284303E-13</v>
      </c>
      <c r="GK37" s="43">
        <v>74.52899676911457</v>
      </c>
      <c r="GL37" s="43">
        <v>55.780823635254762</v>
      </c>
      <c r="GM37" s="43">
        <v>249.99999999998792</v>
      </c>
    </row>
    <row r="38" spans="3:195">
      <c r="C38" s="52">
        <v>46661</v>
      </c>
      <c r="D38" s="43">
        <v>150.20517211561412</v>
      </c>
      <c r="E38" s="43">
        <v>163.55250784996349</v>
      </c>
      <c r="F38" s="43">
        <v>248.80879146389418</v>
      </c>
      <c r="G38" s="43">
        <v>260</v>
      </c>
      <c r="H38" s="43">
        <v>-109.5</v>
      </c>
      <c r="I38" s="43">
        <v>30.231751333705375</v>
      </c>
      <c r="J38" s="43">
        <v>80.32952542897732</v>
      </c>
      <c r="K38" s="43">
        <v>157.93675848851836</v>
      </c>
      <c r="L38" s="43">
        <v>203</v>
      </c>
      <c r="M38" s="43">
        <v>-130</v>
      </c>
      <c r="N38" s="43">
        <v>30.031803087185551</v>
      </c>
      <c r="O38" s="43">
        <v>17.455813704544624</v>
      </c>
      <c r="P38" s="43">
        <v>94.157845631887369</v>
      </c>
      <c r="Q38" s="43">
        <v>143</v>
      </c>
      <c r="R38" s="43">
        <v>-206</v>
      </c>
      <c r="S38" s="43">
        <v>56.954253640128528</v>
      </c>
      <c r="T38" s="43">
        <v>126.01088784226832</v>
      </c>
      <c r="U38" s="43">
        <v>14.285587690210797</v>
      </c>
      <c r="V38" s="43">
        <v>270.89999999999998</v>
      </c>
      <c r="W38" s="43">
        <v>-70.900000000000006</v>
      </c>
      <c r="X38" s="43">
        <v>211.5082641081857</v>
      </c>
      <c r="Y38" s="43">
        <v>300.23519179029881</v>
      </c>
      <c r="Z38" s="43">
        <v>188.50989163853319</v>
      </c>
      <c r="AA38" s="43">
        <v>470</v>
      </c>
      <c r="AB38" s="43">
        <v>-2.5</v>
      </c>
      <c r="AC38" s="43">
        <v>219.58098327818345</v>
      </c>
      <c r="AD38" s="43">
        <v>308.30791096142116</v>
      </c>
      <c r="AE38" s="43">
        <v>196.58261080966349</v>
      </c>
      <c r="AF38" s="43">
        <v>470</v>
      </c>
      <c r="AG38" s="43">
        <v>0</v>
      </c>
      <c r="AH38" s="43">
        <v>131.95632768416843</v>
      </c>
      <c r="AI38" s="43">
        <v>156.75688003405514</v>
      </c>
      <c r="AJ38" s="43">
        <v>156.756880034174</v>
      </c>
      <c r="AK38" s="7">
        <v>223.5</v>
      </c>
      <c r="AL38" s="7">
        <v>-210.71199999999999</v>
      </c>
      <c r="AM38" s="43">
        <v>123.55913955467531</v>
      </c>
      <c r="AN38" s="43">
        <v>148.35969190224506</v>
      </c>
      <c r="AO38" s="43">
        <v>148.3596919023442</v>
      </c>
      <c r="AP38" s="7">
        <v>215</v>
      </c>
      <c r="AQ38" s="7">
        <v>0</v>
      </c>
      <c r="AR38" s="43">
        <v>6.6936363717307454</v>
      </c>
      <c r="AS38" s="43">
        <v>64.500382195086502</v>
      </c>
      <c r="AT38" s="43">
        <v>123.6119055596759</v>
      </c>
      <c r="AU38" s="43">
        <v>192</v>
      </c>
      <c r="AV38" s="43">
        <v>0</v>
      </c>
      <c r="AW38" s="43">
        <v>0.48386825717233251</v>
      </c>
      <c r="AX38" s="43">
        <v>7.6262467213443061</v>
      </c>
      <c r="AY38" s="43">
        <v>14.403388565770904</v>
      </c>
      <c r="AZ38" s="43">
        <v>20</v>
      </c>
      <c r="BA38" s="7">
        <v>-6.9530000000000003</v>
      </c>
      <c r="BB38" s="43">
        <v>3.4347091837361177E-8</v>
      </c>
      <c r="BC38" s="43">
        <v>1.5650114525007386</v>
      </c>
      <c r="BD38" s="43">
        <v>7.4765200585535716</v>
      </c>
      <c r="BE38" s="43">
        <v>17</v>
      </c>
      <c r="BF38" s="43">
        <v>-1.91</v>
      </c>
      <c r="BG38" s="43">
        <v>4.6371262385491718E-10</v>
      </c>
      <c r="BH38" s="43">
        <v>2.1429080732104921E-11</v>
      </c>
      <c r="BI38" s="43">
        <v>0.45942796596674507</v>
      </c>
      <c r="BJ38" s="7">
        <v>2.7650000000000001</v>
      </c>
      <c r="BK38" s="7">
        <v>0</v>
      </c>
      <c r="BL38" s="43">
        <v>3.8490366449650537E-9</v>
      </c>
      <c r="BM38" s="43">
        <v>1.9699974984632718E-10</v>
      </c>
      <c r="BN38" s="43">
        <v>3.0147819416784669</v>
      </c>
      <c r="BO38" s="43">
        <v>10.738</v>
      </c>
      <c r="BP38" s="43">
        <v>0</v>
      </c>
      <c r="BQ38" s="43">
        <v>1.1951916297542094E-9</v>
      </c>
      <c r="BR38" s="43">
        <v>2.3947512681159062E-11</v>
      </c>
      <c r="BS38" s="43">
        <v>1.2153740051749138</v>
      </c>
      <c r="BT38" s="43">
        <v>1.6</v>
      </c>
      <c r="BU38" s="43">
        <v>0</v>
      </c>
      <c r="BV38" s="43">
        <v>2.6071259483355136E-14</v>
      </c>
      <c r="BW38" s="43">
        <v>3.4056370361147472E-16</v>
      </c>
      <c r="BX38" s="43">
        <v>2.5690670825546514E-16</v>
      </c>
      <c r="BY38" s="43">
        <v>0</v>
      </c>
      <c r="BZ38" s="43">
        <v>0</v>
      </c>
      <c r="CA38" s="43">
        <v>1.6712597572536365</v>
      </c>
      <c r="CB38" s="43">
        <v>52.335627112155393</v>
      </c>
      <c r="CC38" s="43">
        <v>104.10888551957937</v>
      </c>
      <c r="CD38" s="43">
        <v>168</v>
      </c>
      <c r="CE38" s="43">
        <v>0</v>
      </c>
      <c r="CF38" s="43">
        <v>3.6728386041686998E-8</v>
      </c>
      <c r="CG38" s="43">
        <v>27.02568749446047</v>
      </c>
      <c r="CH38" s="43">
        <v>75.669725689063753</v>
      </c>
      <c r="CI38" s="43">
        <v>158</v>
      </c>
      <c r="CJ38" s="43">
        <v>0</v>
      </c>
      <c r="CK38" s="43">
        <v>2.9282233984204118E-8</v>
      </c>
      <c r="CL38" s="43">
        <v>20.870914378062395</v>
      </c>
      <c r="CM38" s="43">
        <v>68.754000917549746</v>
      </c>
      <c r="CN38" s="43">
        <v>148</v>
      </c>
      <c r="CO38" s="43">
        <v>0</v>
      </c>
      <c r="CP38" s="43">
        <v>1.150758356603098E-9</v>
      </c>
      <c r="CQ38" s="43">
        <v>3.9302636151435192E-11</v>
      </c>
      <c r="CR38" s="43">
        <v>4.2727624161450448</v>
      </c>
      <c r="CS38" s="7">
        <v>5</v>
      </c>
      <c r="CT38" s="43">
        <v>0</v>
      </c>
      <c r="CU38" s="43">
        <v>1.2434497875801753E-14</v>
      </c>
      <c r="CV38" s="43">
        <v>0</v>
      </c>
      <c r="CW38" s="43">
        <v>0</v>
      </c>
      <c r="CX38" s="43">
        <v>0</v>
      </c>
      <c r="CY38" s="43">
        <v>0</v>
      </c>
      <c r="CZ38" s="43">
        <v>-62.345154266183009</v>
      </c>
      <c r="DA38" s="43">
        <v>-64.432667020570975</v>
      </c>
      <c r="DB38" s="43">
        <v>1.0819176170341649</v>
      </c>
      <c r="DC38" s="43">
        <v>256.60000000000002</v>
      </c>
      <c r="DD38" s="43">
        <v>-170</v>
      </c>
      <c r="DE38" s="43">
        <v>-66.725147195677209</v>
      </c>
      <c r="DF38" s="43">
        <v>-68.767530865313688</v>
      </c>
      <c r="DG38" s="43">
        <v>-2.9375611908216683</v>
      </c>
      <c r="DH38" s="7">
        <v>230</v>
      </c>
      <c r="DI38" s="43">
        <v>-468.00299999999999</v>
      </c>
      <c r="DJ38" s="43">
        <v>-141.89888963918202</v>
      </c>
      <c r="DK38" s="43">
        <v>-125.75803712313063</v>
      </c>
      <c r="DL38" s="43">
        <v>-59.078256969456561</v>
      </c>
      <c r="DM38" s="43">
        <v>172.4</v>
      </c>
      <c r="DN38" s="43">
        <v>-551.303</v>
      </c>
      <c r="DO38" s="43">
        <v>-201.98202944158066</v>
      </c>
      <c r="DP38" s="43">
        <v>-207.31304476815268</v>
      </c>
      <c r="DQ38" s="43">
        <v>-156.05843001774696</v>
      </c>
      <c r="DR38" s="43">
        <v>18.100000000000001</v>
      </c>
      <c r="DS38" s="43">
        <v>-267.84500000000003</v>
      </c>
      <c r="DT38" s="43">
        <v>2.5295619307060905E-14</v>
      </c>
      <c r="DU38" s="43">
        <v>3.539906486772999E-16</v>
      </c>
      <c r="DV38" s="43">
        <v>99.999999999970711</v>
      </c>
      <c r="DW38" s="43">
        <v>100</v>
      </c>
      <c r="DX38" s="43">
        <v>0</v>
      </c>
      <c r="DY38" s="43">
        <v>181.64499999999495</v>
      </c>
      <c r="DZ38" s="43">
        <v>181.64499999997088</v>
      </c>
      <c r="EA38" s="43">
        <v>130.39038525005535</v>
      </c>
      <c r="EB38" s="43">
        <v>181.64500000000001</v>
      </c>
      <c r="EC38" s="43">
        <v>-10.1</v>
      </c>
      <c r="ED38" s="43">
        <v>23.094896184667192</v>
      </c>
      <c r="EE38" s="43">
        <v>28.425911511519502</v>
      </c>
      <c r="EF38" s="43">
        <v>28.425911511029184</v>
      </c>
      <c r="EG38" s="7">
        <v>92</v>
      </c>
      <c r="EH38" s="7">
        <v>0</v>
      </c>
      <c r="EI38" s="43">
        <v>9.216352486502051E-8</v>
      </c>
      <c r="EJ38" s="43">
        <v>62.677973410511918</v>
      </c>
      <c r="EK38" s="43">
        <v>63.58035647233541</v>
      </c>
      <c r="EL38" s="43">
        <v>78</v>
      </c>
      <c r="EM38" s="43">
        <v>0</v>
      </c>
      <c r="EN38" s="43">
        <v>51.455230334899568</v>
      </c>
      <c r="EO38" s="43">
        <v>49.909385817922001</v>
      </c>
      <c r="EP38" s="43">
        <v>49.909385823190931</v>
      </c>
      <c r="EQ38" s="7">
        <v>70.900000000000006</v>
      </c>
      <c r="ER38" s="7">
        <v>0</v>
      </c>
      <c r="ES38" s="43">
        <v>8.1197885933231824</v>
      </c>
      <c r="ET38" s="43">
        <v>8.1197885960141178</v>
      </c>
      <c r="EU38" s="43">
        <v>8.1197885960293696</v>
      </c>
      <c r="EV38" s="43">
        <v>18.196999999999999</v>
      </c>
      <c r="EW38" s="7">
        <v>0</v>
      </c>
      <c r="EX38" s="43">
        <v>0.84397590463952632</v>
      </c>
      <c r="EY38" s="43">
        <v>0.84397590543223378</v>
      </c>
      <c r="EZ38" s="43">
        <v>0.84397590544172219</v>
      </c>
      <c r="FA38" s="43">
        <v>0.70799999999999996</v>
      </c>
      <c r="FB38" s="43">
        <v>0</v>
      </c>
      <c r="FC38" s="43">
        <v>2.726836042587451E-14</v>
      </c>
      <c r="FD38" s="43">
        <v>2.7517292995082868E-16</v>
      </c>
      <c r="FE38" s="43">
        <v>11.126208099128666</v>
      </c>
      <c r="FF38" s="43">
        <v>13.943</v>
      </c>
      <c r="FG38" s="43">
        <v>0</v>
      </c>
      <c r="FH38" s="43">
        <v>4.6867256742189056E-9</v>
      </c>
      <c r="FI38" s="43">
        <v>9.9497299288486829E-11</v>
      </c>
      <c r="FJ38" s="43">
        <v>-4.5608454175144288</v>
      </c>
      <c r="FK38" s="43">
        <v>16.161000000000001</v>
      </c>
      <c r="FL38" s="43">
        <v>-60</v>
      </c>
      <c r="FM38" s="43">
        <v>2.5347670629116692E-9</v>
      </c>
      <c r="FN38" s="43">
        <v>4.007105758319085E-11</v>
      </c>
      <c r="FO38" s="43">
        <v>5.5372094537211751</v>
      </c>
      <c r="FP38" s="7">
        <v>11.836</v>
      </c>
      <c r="FQ38" s="7">
        <v>0</v>
      </c>
      <c r="FR38" s="43">
        <v>4.6369999999975295</v>
      </c>
      <c r="FS38" s="43">
        <v>4.6369999999999845</v>
      </c>
      <c r="FT38" s="43">
        <v>4.6369999999999649</v>
      </c>
      <c r="FU38" s="43">
        <v>4.6369999999999996</v>
      </c>
      <c r="FV38" s="43">
        <v>0</v>
      </c>
      <c r="FW38" s="43">
        <v>2.7514891549403059E-14</v>
      </c>
      <c r="FX38" s="43">
        <v>5.2543072529817957E-16</v>
      </c>
      <c r="FY38" s="43">
        <v>2.5721646060391218E-16</v>
      </c>
      <c r="FZ38" s="43">
        <v>0</v>
      </c>
      <c r="GA38" s="43">
        <v>0</v>
      </c>
      <c r="GB38" s="43">
        <v>0</v>
      </c>
      <c r="GC38" s="43">
        <v>0</v>
      </c>
      <c r="GD38" s="43">
        <v>249.99999999881516</v>
      </c>
      <c r="GE38" s="43">
        <v>4.725178942242151E-14</v>
      </c>
      <c r="GF38" s="43">
        <v>6.0327999952265821E-16</v>
      </c>
      <c r="GG38" s="43">
        <v>4.3524381173875086E-16</v>
      </c>
      <c r="GH38" s="43">
        <v>67.105993433212831</v>
      </c>
      <c r="GI38" s="43">
        <v>45.663114345828689</v>
      </c>
      <c r="GJ38" s="43">
        <v>30.2455932750469</v>
      </c>
      <c r="GK38" s="43">
        <v>67.105993433212873</v>
      </c>
      <c r="GL38" s="43">
        <v>45.663114345828689</v>
      </c>
      <c r="GM38" s="43">
        <v>280.24559327386203</v>
      </c>
    </row>
    <row r="39" spans="3:195">
      <c r="C39" s="52">
        <v>46692</v>
      </c>
      <c r="D39" s="43">
        <v>145.23918867486736</v>
      </c>
      <c r="E39" s="43">
        <v>163.39112174019755</v>
      </c>
      <c r="F39" s="43">
        <v>248.75033377517565</v>
      </c>
      <c r="G39" s="43">
        <v>260</v>
      </c>
      <c r="H39" s="43">
        <v>-109.5</v>
      </c>
      <c r="I39" s="43">
        <v>24.13658206839483</v>
      </c>
      <c r="J39" s="43">
        <v>79.269023762835729</v>
      </c>
      <c r="K39" s="43">
        <v>156.90848864973623</v>
      </c>
      <c r="L39" s="43">
        <v>203</v>
      </c>
      <c r="M39" s="43">
        <v>-130</v>
      </c>
      <c r="N39" s="43">
        <v>23.930522823283297</v>
      </c>
      <c r="O39" s="43">
        <v>15.336674893873493</v>
      </c>
      <c r="P39" s="43">
        <v>92.050899754869135</v>
      </c>
      <c r="Q39" s="43">
        <v>143</v>
      </c>
      <c r="R39" s="43">
        <v>-206</v>
      </c>
      <c r="S39" s="43">
        <v>63.104011984916127</v>
      </c>
      <c r="T39" s="43">
        <v>116.93881167937806</v>
      </c>
      <c r="U39" s="43">
        <v>22.24100047130667</v>
      </c>
      <c r="V39" s="43">
        <v>270.89999999999998</v>
      </c>
      <c r="W39" s="43">
        <v>-70.900000000000006</v>
      </c>
      <c r="X39" s="43">
        <v>209.67890132694788</v>
      </c>
      <c r="Y39" s="43">
        <v>294.9056262032143</v>
      </c>
      <c r="Z39" s="43">
        <v>200.20781499531472</v>
      </c>
      <c r="AA39" s="43">
        <v>470</v>
      </c>
      <c r="AB39" s="43">
        <v>-2.5</v>
      </c>
      <c r="AC39" s="43">
        <v>217.84811030644221</v>
      </c>
      <c r="AD39" s="43">
        <v>303.07483518298488</v>
      </c>
      <c r="AE39" s="43">
        <v>208.37702397509099</v>
      </c>
      <c r="AF39" s="43">
        <v>470</v>
      </c>
      <c r="AG39" s="43">
        <v>0</v>
      </c>
      <c r="AH39" s="43">
        <v>123.54057737053819</v>
      </c>
      <c r="AI39" s="43">
        <v>160.49530429704416</v>
      </c>
      <c r="AJ39" s="43">
        <v>160.49530429715813</v>
      </c>
      <c r="AK39" s="7">
        <v>223.5</v>
      </c>
      <c r="AL39" s="7">
        <v>-210.71199999999999</v>
      </c>
      <c r="AM39" s="43">
        <v>114.97904393918617</v>
      </c>
      <c r="AN39" s="43">
        <v>151.93377086480604</v>
      </c>
      <c r="AO39" s="43">
        <v>151.93377086490398</v>
      </c>
      <c r="AP39" s="7">
        <v>215</v>
      </c>
      <c r="AQ39" s="7">
        <v>0</v>
      </c>
      <c r="AR39" s="43">
        <v>4.7097693513345718</v>
      </c>
      <c r="AS39" s="43">
        <v>50.821037718533766</v>
      </c>
      <c r="AT39" s="43">
        <v>127.46822382854455</v>
      </c>
      <c r="AU39" s="43">
        <v>192</v>
      </c>
      <c r="AV39" s="43">
        <v>0</v>
      </c>
      <c r="AW39" s="43">
        <v>1.8080550390209282E-9</v>
      </c>
      <c r="AX39" s="43">
        <v>6.2034351462262167</v>
      </c>
      <c r="AY39" s="43">
        <v>15.024224786991859</v>
      </c>
      <c r="AZ39" s="43">
        <v>20</v>
      </c>
      <c r="BA39" s="7">
        <v>-6.9530000000000003</v>
      </c>
      <c r="BB39" s="43">
        <v>-1.129523807819055E-9</v>
      </c>
      <c r="BC39" s="43">
        <v>-2.5024093908143641E-10</v>
      </c>
      <c r="BD39" s="43">
        <v>7.9300283896098609</v>
      </c>
      <c r="BE39" s="43">
        <v>17</v>
      </c>
      <c r="BF39" s="43">
        <v>-1.91</v>
      </c>
      <c r="BG39" s="43">
        <v>2.0544099754715717E-10</v>
      </c>
      <c r="BH39" s="43">
        <v>7.8053119523247005E-12</v>
      </c>
      <c r="BI39" s="43">
        <v>0.47954158188173368</v>
      </c>
      <c r="BJ39" s="7">
        <v>2.7650000000000001</v>
      </c>
      <c r="BK39" s="7">
        <v>0</v>
      </c>
      <c r="BL39" s="43">
        <v>1.5803873765207754E-9</v>
      </c>
      <c r="BM39" s="43">
        <v>8.3879569956479827E-12</v>
      </c>
      <c r="BN39" s="43">
        <v>3.079338642024867</v>
      </c>
      <c r="BO39" s="43">
        <v>10.738</v>
      </c>
      <c r="BP39" s="43">
        <v>0</v>
      </c>
      <c r="BQ39" s="43">
        <v>3.6073427450378094E-10</v>
      </c>
      <c r="BR39" s="43">
        <v>7.6376428632546906E-12</v>
      </c>
      <c r="BS39" s="43">
        <v>1.2631586563028865</v>
      </c>
      <c r="BT39" s="43">
        <v>1.6</v>
      </c>
      <c r="BU39" s="43">
        <v>0</v>
      </c>
      <c r="BV39" s="43">
        <v>4.1804427212966255E-15</v>
      </c>
      <c r="BW39" s="43">
        <v>2.5730186023377431E-16</v>
      </c>
      <c r="BX39" s="43">
        <v>3.7370552907376994E-17</v>
      </c>
      <c r="BY39" s="43">
        <v>0</v>
      </c>
      <c r="BZ39" s="43">
        <v>0</v>
      </c>
      <c r="CA39" s="43">
        <v>3.9125000094823513E-8</v>
      </c>
      <c r="CB39" s="43">
        <v>39.907833145023545</v>
      </c>
      <c r="CC39" s="43">
        <v>107.14956250362167</v>
      </c>
      <c r="CD39" s="43">
        <v>168</v>
      </c>
      <c r="CE39" s="43">
        <v>0</v>
      </c>
      <c r="CF39" s="43">
        <v>1.1815837144415765E-8</v>
      </c>
      <c r="CG39" s="43">
        <v>14.382152214466075</v>
      </c>
      <c r="CH39" s="43">
        <v>78.455143411408983</v>
      </c>
      <c r="CI39" s="43">
        <v>158</v>
      </c>
      <c r="CJ39" s="43">
        <v>0</v>
      </c>
      <c r="CK39" s="43">
        <v>9.2921174543208705E-9</v>
      </c>
      <c r="CL39" s="43">
        <v>8.0984513834724297</v>
      </c>
      <c r="CM39" s="43">
        <v>71.391388849495769</v>
      </c>
      <c r="CN39" s="43">
        <v>148</v>
      </c>
      <c r="CO39" s="43">
        <v>0</v>
      </c>
      <c r="CP39" s="43">
        <v>2.9346822740803058E-10</v>
      </c>
      <c r="CQ39" s="43">
        <v>7.408923081251737E-12</v>
      </c>
      <c r="CR39" s="43">
        <v>4.4288627284592454</v>
      </c>
      <c r="CS39" s="7">
        <v>5</v>
      </c>
      <c r="CT39" s="43">
        <v>0</v>
      </c>
      <c r="CU39" s="43">
        <v>7.1054273576010019E-15</v>
      </c>
      <c r="CV39" s="43">
        <v>0</v>
      </c>
      <c r="CW39" s="43">
        <v>0</v>
      </c>
      <c r="CX39" s="43">
        <v>0</v>
      </c>
      <c r="CY39" s="43">
        <v>0</v>
      </c>
      <c r="CZ39" s="43">
        <v>-57.969366558566648</v>
      </c>
      <c r="DA39" s="43">
        <v>-64.368017941433152</v>
      </c>
      <c r="DB39" s="43">
        <v>1.1351029309923888</v>
      </c>
      <c r="DC39" s="43">
        <v>256.60000000000002</v>
      </c>
      <c r="DD39" s="43">
        <v>-170</v>
      </c>
      <c r="DE39" s="43">
        <v>-62.50670686173271</v>
      </c>
      <c r="DF39" s="43">
        <v>-68.860337253629325</v>
      </c>
      <c r="DG39" s="43">
        <v>-3.0322975578788487</v>
      </c>
      <c r="DH39" s="7">
        <v>230</v>
      </c>
      <c r="DI39" s="43">
        <v>-468.00299999999999</v>
      </c>
      <c r="DJ39" s="43">
        <v>-148.09560695861001</v>
      </c>
      <c r="DK39" s="43">
        <v>-136.18156547285616</v>
      </c>
      <c r="DL39" s="43">
        <v>-69.509670353261754</v>
      </c>
      <c r="DM39" s="43">
        <v>172.4</v>
      </c>
      <c r="DN39" s="43">
        <v>-551.303</v>
      </c>
      <c r="DO39" s="43">
        <v>-201.1994862740265</v>
      </c>
      <c r="DP39" s="43">
        <v>-206.48578831697512</v>
      </c>
      <c r="DQ39" s="43">
        <v>-147.1967899057625</v>
      </c>
      <c r="DR39" s="43">
        <v>18.100000000000001</v>
      </c>
      <c r="DS39" s="43">
        <v>-267.84500000000003</v>
      </c>
      <c r="DT39" s="43">
        <v>2.5038575818592332E-15</v>
      </c>
      <c r="DU39" s="43">
        <v>1.9937874017850653E-16</v>
      </c>
      <c r="DV39" s="43">
        <v>99.999999999995737</v>
      </c>
      <c r="DW39" s="43">
        <v>100</v>
      </c>
      <c r="DX39" s="43">
        <v>0</v>
      </c>
      <c r="DY39" s="43">
        <v>181.41501833930084</v>
      </c>
      <c r="DZ39" s="43">
        <v>181.64499999998779</v>
      </c>
      <c r="EA39" s="43">
        <v>122.35600158880585</v>
      </c>
      <c r="EB39" s="43">
        <v>181.64500000000001</v>
      </c>
      <c r="EC39" s="43">
        <v>-10.1</v>
      </c>
      <c r="ED39" s="43">
        <v>22.645965189815698</v>
      </c>
      <c r="EE39" s="43">
        <v>27.70228557218492</v>
      </c>
      <c r="EF39" s="43">
        <v>27.702285572154238</v>
      </c>
      <c r="EG39" s="7">
        <v>92</v>
      </c>
      <c r="EH39" s="7">
        <v>0</v>
      </c>
      <c r="EI39" s="43">
        <v>5.3976466648212539E-9</v>
      </c>
      <c r="EJ39" s="43">
        <v>63.730595792264751</v>
      </c>
      <c r="EK39" s="43">
        <v>64.652916012696139</v>
      </c>
      <c r="EL39" s="43">
        <v>78</v>
      </c>
      <c r="EM39" s="43">
        <v>0</v>
      </c>
      <c r="EN39" s="43">
        <v>51.99135225172725</v>
      </c>
      <c r="EO39" s="43">
        <v>50.520080220312792</v>
      </c>
      <c r="EP39" s="43">
        <v>50.520080224312338</v>
      </c>
      <c r="EQ39" s="7">
        <v>70.900000000000006</v>
      </c>
      <c r="ER39" s="7">
        <v>0</v>
      </c>
      <c r="ES39" s="43">
        <v>8.3892716188149663</v>
      </c>
      <c r="ET39" s="43">
        <v>8.3892716215216474</v>
      </c>
      <c r="EU39" s="43">
        <v>8.3892716215384482</v>
      </c>
      <c r="EV39" s="43">
        <v>18.196999999999999</v>
      </c>
      <c r="EW39" s="7">
        <v>0</v>
      </c>
      <c r="EX39" s="43">
        <v>0.86775500420957552</v>
      </c>
      <c r="EY39" s="43">
        <v>0.86775500468428302</v>
      </c>
      <c r="EZ39" s="43">
        <v>0.86775500469137512</v>
      </c>
      <c r="FA39" s="43">
        <v>0.70799999999999996</v>
      </c>
      <c r="FB39" s="43">
        <v>0</v>
      </c>
      <c r="FC39" s="43">
        <v>1.0914076888576432E-14</v>
      </c>
      <c r="FD39" s="43">
        <v>3.2301083326687609E-16</v>
      </c>
      <c r="FE39" s="43">
        <v>11.454529318578929</v>
      </c>
      <c r="FF39" s="43">
        <v>13.943</v>
      </c>
      <c r="FG39" s="43">
        <v>0</v>
      </c>
      <c r="FH39" s="43">
        <v>1.3341292515178793E-9</v>
      </c>
      <c r="FI39" s="43">
        <v>3.3669067533992347E-11</v>
      </c>
      <c r="FJ39" s="43">
        <v>-4.8029792710203765</v>
      </c>
      <c r="FK39" s="43">
        <v>16.161000000000001</v>
      </c>
      <c r="FL39" s="43">
        <v>-60</v>
      </c>
      <c r="FM39" s="43">
        <v>3.2019897844293155E-10</v>
      </c>
      <c r="FN39" s="43">
        <v>2.0801138589376933E-11</v>
      </c>
      <c r="FO39" s="43">
        <v>5.6136389924680143</v>
      </c>
      <c r="FP39" s="7">
        <v>11.836</v>
      </c>
      <c r="FQ39" s="7">
        <v>0</v>
      </c>
      <c r="FR39" s="43">
        <v>4.6369999999998104</v>
      </c>
      <c r="FS39" s="43">
        <v>4.6369999999999916</v>
      </c>
      <c r="FT39" s="43">
        <v>4.6369999999999942</v>
      </c>
      <c r="FU39" s="43">
        <v>4.6369999999999996</v>
      </c>
      <c r="FV39" s="43">
        <v>0</v>
      </c>
      <c r="FW39" s="43">
        <v>2.7586808513529327E-15</v>
      </c>
      <c r="FX39" s="43">
        <v>2.6434904607044542E-16</v>
      </c>
      <c r="FY39" s="43">
        <v>2.9640200044274018E-17</v>
      </c>
      <c r="FZ39" s="43">
        <v>0</v>
      </c>
      <c r="GA39" s="43">
        <v>0</v>
      </c>
      <c r="GB39" s="43">
        <v>0</v>
      </c>
      <c r="GC39" s="43">
        <v>0</v>
      </c>
      <c r="GD39" s="43">
        <v>249.9999999998879</v>
      </c>
      <c r="GE39" s="43">
        <v>1.3916540725239059E-14</v>
      </c>
      <c r="GF39" s="43">
        <v>2.6516275019021966E-16</v>
      </c>
      <c r="GG39" s="43">
        <v>5.8115105058445067E-17</v>
      </c>
      <c r="GH39" s="43">
        <v>84.017410473692891</v>
      </c>
      <c r="GI39" s="43">
        <v>66.83976259758424</v>
      </c>
      <c r="GJ39" s="43">
        <v>59.437312783796983</v>
      </c>
      <c r="GK39" s="43">
        <v>84.017410473692905</v>
      </c>
      <c r="GL39" s="43">
        <v>66.83976259758424</v>
      </c>
      <c r="GM39" s="43">
        <v>309.43731278368489</v>
      </c>
    </row>
    <row r="40" spans="3:195">
      <c r="C40" s="52">
        <v>46722</v>
      </c>
      <c r="D40" s="43">
        <v>147.44452591763229</v>
      </c>
      <c r="E40" s="43">
        <v>163.37260431938574</v>
      </c>
      <c r="F40" s="43">
        <v>248.8108350994699</v>
      </c>
      <c r="G40" s="43">
        <v>260</v>
      </c>
      <c r="H40" s="43">
        <v>-109.5</v>
      </c>
      <c r="I40" s="43">
        <v>16.619785986547413</v>
      </c>
      <c r="J40" s="43">
        <v>69.782373460393131</v>
      </c>
      <c r="K40" s="43">
        <v>147.30399894441678</v>
      </c>
      <c r="L40" s="43">
        <v>203</v>
      </c>
      <c r="M40" s="43">
        <v>-130</v>
      </c>
      <c r="N40" s="43">
        <v>16.420665334094139</v>
      </c>
      <c r="O40" s="43">
        <v>8.5704809366924906</v>
      </c>
      <c r="P40" s="43">
        <v>85.201669054836884</v>
      </c>
      <c r="Q40" s="43">
        <v>143</v>
      </c>
      <c r="R40" s="43">
        <v>-206</v>
      </c>
      <c r="S40" s="43">
        <v>72.668571274925213</v>
      </c>
      <c r="T40" s="43">
        <v>127.50163376088241</v>
      </c>
      <c r="U40" s="43">
        <v>27.632035620489241</v>
      </c>
      <c r="V40" s="43">
        <v>270.89999999999998</v>
      </c>
      <c r="W40" s="43">
        <v>-70.900000000000006</v>
      </c>
      <c r="X40" s="43">
        <v>210.03405455668724</v>
      </c>
      <c r="Y40" s="43">
        <v>292.11502378887019</v>
      </c>
      <c r="Z40" s="43">
        <v>192.2454256485139</v>
      </c>
      <c r="AA40" s="43">
        <v>470</v>
      </c>
      <c r="AB40" s="43">
        <v>-2.5</v>
      </c>
      <c r="AC40" s="43">
        <v>217.89502680907856</v>
      </c>
      <c r="AD40" s="43">
        <v>299.97599604128686</v>
      </c>
      <c r="AE40" s="43">
        <v>200.10639790093171</v>
      </c>
      <c r="AF40" s="43">
        <v>470</v>
      </c>
      <c r="AG40" s="43">
        <v>0</v>
      </c>
      <c r="AH40" s="43">
        <v>115.91547801869055</v>
      </c>
      <c r="AI40" s="43">
        <v>149.12804127693244</v>
      </c>
      <c r="AJ40" s="43">
        <v>149.12804127694619</v>
      </c>
      <c r="AK40" s="7">
        <v>223.5</v>
      </c>
      <c r="AL40" s="7">
        <v>-210.71199999999999</v>
      </c>
      <c r="AM40" s="43">
        <v>108.00552730475511</v>
      </c>
      <c r="AN40" s="43">
        <v>141.21809056292892</v>
      </c>
      <c r="AO40" s="43">
        <v>141.21809056294029</v>
      </c>
      <c r="AP40" s="7">
        <v>215</v>
      </c>
      <c r="AQ40" s="7">
        <v>0</v>
      </c>
      <c r="AR40" s="43">
        <v>4.9808115698156605</v>
      </c>
      <c r="AS40" s="43">
        <v>52.630298770989725</v>
      </c>
      <c r="AT40" s="43">
        <v>123.79510074782692</v>
      </c>
      <c r="AU40" s="43">
        <v>192</v>
      </c>
      <c r="AV40" s="43">
        <v>0</v>
      </c>
      <c r="AW40" s="43">
        <v>-4.4827253020685021E-11</v>
      </c>
      <c r="AX40" s="43">
        <v>7.9826036714316375</v>
      </c>
      <c r="AY40" s="43">
        <v>15.307356748718853</v>
      </c>
      <c r="AZ40" s="43">
        <v>20</v>
      </c>
      <c r="BA40" s="7">
        <v>-6.9530000000000003</v>
      </c>
      <c r="BB40" s="43">
        <v>2.6798452346099566E-10</v>
      </c>
      <c r="BC40" s="43">
        <v>1.6796273048292709</v>
      </c>
      <c r="BD40" s="43">
        <v>8.0930476500004769</v>
      </c>
      <c r="BE40" s="43">
        <v>17</v>
      </c>
      <c r="BF40" s="43">
        <v>-1.91</v>
      </c>
      <c r="BG40" s="43">
        <v>1.7150725284409418E-11</v>
      </c>
      <c r="BH40" s="43">
        <v>3.8911096567062486E-12</v>
      </c>
      <c r="BI40" s="43">
        <v>0.46708889439514589</v>
      </c>
      <c r="BJ40" s="7">
        <v>2.7650000000000001</v>
      </c>
      <c r="BK40" s="7">
        <v>0</v>
      </c>
      <c r="BL40" s="43">
        <v>9.5369045993720647E-11</v>
      </c>
      <c r="BM40" s="43">
        <v>8.3293372199477744E-12</v>
      </c>
      <c r="BN40" s="43">
        <v>3.1620210398645874</v>
      </c>
      <c r="BO40" s="43">
        <v>10.738</v>
      </c>
      <c r="BP40" s="43">
        <v>0</v>
      </c>
      <c r="BQ40" s="43">
        <v>2.8525456626174862E-11</v>
      </c>
      <c r="BR40" s="43">
        <v>3.6940222058749381E-12</v>
      </c>
      <c r="BS40" s="43">
        <v>1.2383353758813884</v>
      </c>
      <c r="BT40" s="43">
        <v>1.6</v>
      </c>
      <c r="BU40" s="43">
        <v>0</v>
      </c>
      <c r="BV40" s="43">
        <v>5.7599862629826561E-16</v>
      </c>
      <c r="BW40" s="43">
        <v>1.0602402656898218E-16</v>
      </c>
      <c r="BX40" s="43">
        <v>8.032835807783841E-17</v>
      </c>
      <c r="BY40" s="43">
        <v>0</v>
      </c>
      <c r="BZ40" s="43">
        <v>0</v>
      </c>
      <c r="CA40" s="43">
        <v>1.3034262505038849E-9</v>
      </c>
      <c r="CB40" s="43">
        <v>39.666883530294321</v>
      </c>
      <c r="CC40" s="43">
        <v>102.88412647190862</v>
      </c>
      <c r="CD40" s="43">
        <v>168</v>
      </c>
      <c r="CE40" s="43">
        <v>0</v>
      </c>
      <c r="CF40" s="43">
        <v>8.2270973720258893E-10</v>
      </c>
      <c r="CG40" s="43">
        <v>15.221258482990587</v>
      </c>
      <c r="CH40" s="43">
        <v>75.381794558031928</v>
      </c>
      <c r="CI40" s="43">
        <v>158</v>
      </c>
      <c r="CJ40" s="43">
        <v>0</v>
      </c>
      <c r="CK40" s="43">
        <v>6.3172246457144526E-10</v>
      </c>
      <c r="CL40" s="43">
        <v>9.0197979077548247</v>
      </c>
      <c r="CM40" s="43">
        <v>68.40489677935031</v>
      </c>
      <c r="CN40" s="43">
        <v>148</v>
      </c>
      <c r="CO40" s="43">
        <v>0</v>
      </c>
      <c r="CP40" s="43">
        <v>2.7057486288602195E-11</v>
      </c>
      <c r="CQ40" s="43">
        <v>8.8167589125143523E-12</v>
      </c>
      <c r="CR40" s="43">
        <v>4.2725219023009</v>
      </c>
      <c r="CS40" s="7">
        <v>5</v>
      </c>
      <c r="CT40" s="43">
        <v>0</v>
      </c>
      <c r="CU40" s="43">
        <v>0</v>
      </c>
      <c r="CV40" s="43">
        <v>0</v>
      </c>
      <c r="CW40" s="43">
        <v>0</v>
      </c>
      <c r="CX40" s="43">
        <v>0</v>
      </c>
      <c r="CY40" s="43">
        <v>0</v>
      </c>
      <c r="CZ40" s="43">
        <v>-60.748153065287255</v>
      </c>
      <c r="DA40" s="43">
        <v>-64.435549607806465</v>
      </c>
      <c r="DB40" s="43">
        <v>1.0800571843990667</v>
      </c>
      <c r="DC40" s="43">
        <v>256.60000000000002</v>
      </c>
      <c r="DD40" s="43">
        <v>-170</v>
      </c>
      <c r="DE40" s="43">
        <v>-65.171897323138865</v>
      </c>
      <c r="DF40" s="43">
        <v>-68.814235938128036</v>
      </c>
      <c r="DG40" s="43">
        <v>-2.9794417050187576</v>
      </c>
      <c r="DH40" s="7">
        <v>230</v>
      </c>
      <c r="DI40" s="43">
        <v>-468.00299999999999</v>
      </c>
      <c r="DJ40" s="43">
        <v>-168.10764645622112</v>
      </c>
      <c r="DK40" s="43">
        <v>-153.48135755979456</v>
      </c>
      <c r="DL40" s="43">
        <v>-86.780254253768362</v>
      </c>
      <c r="DM40" s="43">
        <v>172.4</v>
      </c>
      <c r="DN40" s="43">
        <v>-551.303</v>
      </c>
      <c r="DO40" s="43">
        <v>-201.38161583451398</v>
      </c>
      <c r="DP40" s="43">
        <v>-206.15521477759415</v>
      </c>
      <c r="DQ40" s="43">
        <v>-139.282656199511</v>
      </c>
      <c r="DR40" s="43">
        <v>18.100000000000001</v>
      </c>
      <c r="DS40" s="43">
        <v>-267.84500000000003</v>
      </c>
      <c r="DT40" s="43">
        <v>6.8756859111799153E-16</v>
      </c>
      <c r="DU40" s="43">
        <v>8.9787911537431338E-17</v>
      </c>
      <c r="DV40" s="43">
        <v>99.999999999994174</v>
      </c>
      <c r="DW40" s="43">
        <v>100</v>
      </c>
      <c r="DX40" s="43">
        <v>0</v>
      </c>
      <c r="DY40" s="43">
        <v>181.64499999999995</v>
      </c>
      <c r="DZ40" s="43">
        <v>181.64499999999444</v>
      </c>
      <c r="EA40" s="43">
        <v>114.77244142198613</v>
      </c>
      <c r="EB40" s="43">
        <v>181.64500000000001</v>
      </c>
      <c r="EC40" s="43">
        <v>-10.1</v>
      </c>
      <c r="ED40" s="43">
        <v>22.484239086476933</v>
      </c>
      <c r="EE40" s="43">
        <v>27.257838029571076</v>
      </c>
      <c r="EF40" s="43">
        <v>27.257838029495986</v>
      </c>
      <c r="EG40" s="7">
        <v>92</v>
      </c>
      <c r="EH40" s="7">
        <v>0</v>
      </c>
      <c r="EI40" s="43">
        <v>4.3994941990895659E-10</v>
      </c>
      <c r="EJ40" s="43">
        <v>61.016987949169227</v>
      </c>
      <c r="EK40" s="43">
        <v>61.904590076521004</v>
      </c>
      <c r="EL40" s="43">
        <v>78</v>
      </c>
      <c r="EM40" s="43">
        <v>0</v>
      </c>
      <c r="EN40" s="43">
        <v>50.419991897004223</v>
      </c>
      <c r="EO40" s="43">
        <v>49.023292137105614</v>
      </c>
      <c r="EP40" s="43">
        <v>49.023292144878212</v>
      </c>
      <c r="EQ40" s="7">
        <v>70.900000000000006</v>
      </c>
      <c r="ER40" s="7">
        <v>0</v>
      </c>
      <c r="ES40" s="43">
        <v>7.6720944464663674</v>
      </c>
      <c r="ET40" s="43">
        <v>7.6720944466440528</v>
      </c>
      <c r="EU40" s="43">
        <v>7.6720944466458008</v>
      </c>
      <c r="EV40" s="43">
        <v>18.196999999999999</v>
      </c>
      <c r="EW40" s="7">
        <v>0</v>
      </c>
      <c r="EX40" s="43">
        <v>0.81537309386081191</v>
      </c>
      <c r="EY40" s="43">
        <v>0.81537309388271328</v>
      </c>
      <c r="EZ40" s="43">
        <v>0.81537309388392532</v>
      </c>
      <c r="FA40" s="43">
        <v>0.70799999999999996</v>
      </c>
      <c r="FB40" s="43">
        <v>0</v>
      </c>
      <c r="FC40" s="43">
        <v>9.3392962160865605E-16</v>
      </c>
      <c r="FD40" s="43">
        <v>1.2398495109714853E-16</v>
      </c>
      <c r="FE40" s="43">
        <v>10.631258738340662</v>
      </c>
      <c r="FF40" s="43">
        <v>13.943</v>
      </c>
      <c r="FG40" s="43">
        <v>0</v>
      </c>
      <c r="FH40" s="43">
        <v>1.1170442348884535E-10</v>
      </c>
      <c r="FI40" s="43">
        <v>1.5088374993865727E-11</v>
      </c>
      <c r="FJ40" s="43">
        <v>-4.4874278921015502</v>
      </c>
      <c r="FK40" s="43">
        <v>16.161000000000001</v>
      </c>
      <c r="FL40" s="43">
        <v>-60</v>
      </c>
      <c r="FM40" s="43">
        <v>5.2947868312003266E-11</v>
      </c>
      <c r="FN40" s="43">
        <v>8.0699891213953379E-12</v>
      </c>
      <c r="FO40" s="43">
        <v>5.1790733933837956</v>
      </c>
      <c r="FP40" s="7">
        <v>11.836</v>
      </c>
      <c r="FQ40" s="7">
        <v>0</v>
      </c>
      <c r="FR40" s="43">
        <v>4.6369999999999747</v>
      </c>
      <c r="FS40" s="43">
        <v>4.636999999999996</v>
      </c>
      <c r="FT40" s="43">
        <v>4.6369999999999942</v>
      </c>
      <c r="FU40" s="43">
        <v>4.6369999999999996</v>
      </c>
      <c r="FV40" s="43">
        <v>0</v>
      </c>
      <c r="FW40" s="43">
        <v>6.0465279551673344E-16</v>
      </c>
      <c r="FX40" s="43">
        <v>8.7128346331106339E-17</v>
      </c>
      <c r="FY40" s="43">
        <v>7.9735587921840604E-17</v>
      </c>
      <c r="FZ40" s="43">
        <v>0</v>
      </c>
      <c r="GA40" s="43">
        <v>0</v>
      </c>
      <c r="GB40" s="43">
        <v>0</v>
      </c>
      <c r="GC40" s="43">
        <v>0</v>
      </c>
      <c r="GD40" s="43">
        <v>249.99999999985471</v>
      </c>
      <c r="GE40" s="43">
        <v>9.3625388028734048E-16</v>
      </c>
      <c r="GF40" s="43">
        <v>1.605957484942202E-18</v>
      </c>
      <c r="GG40" s="43">
        <v>9.4131012170454962E-17</v>
      </c>
      <c r="GH40" s="43">
        <v>100.13036575103189</v>
      </c>
      <c r="GI40" s="43">
        <v>80.752822266409396</v>
      </c>
      <c r="GJ40" s="43">
        <v>80.886365302642304</v>
      </c>
      <c r="GK40" s="43">
        <v>100.13036575103189</v>
      </c>
      <c r="GL40" s="43">
        <v>80.752822266409396</v>
      </c>
      <c r="GM40" s="43">
        <v>330.88636530249698</v>
      </c>
    </row>
    <row r="41" spans="3:195">
      <c r="C41" s="52">
        <v>46753</v>
      </c>
      <c r="D41" s="43">
        <v>136.33143423223731</v>
      </c>
      <c r="E41" s="43">
        <v>163.31055224993383</v>
      </c>
      <c r="F41" s="43">
        <v>248.832232858064</v>
      </c>
      <c r="G41" s="43">
        <v>260</v>
      </c>
      <c r="H41" s="43">
        <v>-109.5</v>
      </c>
      <c r="I41" s="43">
        <v>19.383579681117055</v>
      </c>
      <c r="J41" s="43">
        <v>82.734218937102554</v>
      </c>
      <c r="K41" s="43">
        <v>160.47425258177242</v>
      </c>
      <c r="L41" s="43">
        <v>203</v>
      </c>
      <c r="M41" s="43">
        <v>-130</v>
      </c>
      <c r="N41" s="43">
        <v>19.192964237051854</v>
      </c>
      <c r="O41" s="43">
        <v>23.293291804471266</v>
      </c>
      <c r="P41" s="43">
        <v>100.16999693665673</v>
      </c>
      <c r="Q41" s="43">
        <v>143</v>
      </c>
      <c r="R41" s="43">
        <v>-206</v>
      </c>
      <c r="S41" s="43">
        <v>65.055724126839522</v>
      </c>
      <c r="T41" s="43">
        <v>124.18302725800376</v>
      </c>
      <c r="U41" s="43">
        <v>5.9418202369187512</v>
      </c>
      <c r="V41" s="43">
        <v>270.89999999999998</v>
      </c>
      <c r="W41" s="43">
        <v>-70.900000000000006</v>
      </c>
      <c r="X41" s="43">
        <v>191.06207475829535</v>
      </c>
      <c r="Y41" s="43">
        <v>288.21465071602711</v>
      </c>
      <c r="Z41" s="43">
        <v>169.97344369574137</v>
      </c>
      <c r="AA41" s="43">
        <v>470</v>
      </c>
      <c r="AB41" s="43">
        <v>-2.5</v>
      </c>
      <c r="AC41" s="43">
        <v>198.99429530588532</v>
      </c>
      <c r="AD41" s="43">
        <v>296.14687126368733</v>
      </c>
      <c r="AE41" s="43">
        <v>177.90566424340363</v>
      </c>
      <c r="AF41" s="43">
        <v>470</v>
      </c>
      <c r="AG41" s="43">
        <v>0</v>
      </c>
      <c r="AH41" s="43">
        <v>104.13040313621437</v>
      </c>
      <c r="AI41" s="43">
        <v>148.97420186248689</v>
      </c>
      <c r="AJ41" s="43">
        <v>148.9742018625183</v>
      </c>
      <c r="AK41" s="7">
        <v>223.5</v>
      </c>
      <c r="AL41" s="7">
        <v>-210.71199999999999</v>
      </c>
      <c r="AM41" s="43">
        <v>96.037251432942298</v>
      </c>
      <c r="AN41" s="43">
        <v>140.8810501590421</v>
      </c>
      <c r="AO41" s="43">
        <v>140.8810501590682</v>
      </c>
      <c r="AP41" s="7">
        <v>215</v>
      </c>
      <c r="AQ41" s="7">
        <v>0</v>
      </c>
      <c r="AR41" s="43">
        <v>4.4716994835913271</v>
      </c>
      <c r="AS41" s="43">
        <v>67.388915049304387</v>
      </c>
      <c r="AT41" s="43">
        <v>119.5680973171817</v>
      </c>
      <c r="AU41" s="43">
        <v>192</v>
      </c>
      <c r="AV41" s="43">
        <v>0</v>
      </c>
      <c r="AW41" s="43">
        <v>-2.709024116143155E-10</v>
      </c>
      <c r="AX41" s="43">
        <v>7.9516193967402637</v>
      </c>
      <c r="AY41" s="43">
        <v>15.444434875713398</v>
      </c>
      <c r="AZ41" s="43">
        <v>20</v>
      </c>
      <c r="BA41" s="7">
        <v>-6.9530000000000003</v>
      </c>
      <c r="BB41" s="43">
        <v>-3.7006109288029165E-10</v>
      </c>
      <c r="BC41" s="43">
        <v>1.6913894768450561</v>
      </c>
      <c r="BD41" s="43">
        <v>8.282321506083111</v>
      </c>
      <c r="BE41" s="43">
        <v>17</v>
      </c>
      <c r="BF41" s="43">
        <v>-1.91</v>
      </c>
      <c r="BG41" s="43">
        <v>2.0226931241040802E-11</v>
      </c>
      <c r="BH41" s="43">
        <v>6.6693317535282404E-12</v>
      </c>
      <c r="BI41" s="43">
        <v>0.46590186212862061</v>
      </c>
      <c r="BJ41" s="7">
        <v>2.7650000000000001</v>
      </c>
      <c r="BK41" s="7">
        <v>0</v>
      </c>
      <c r="BL41" s="43">
        <v>2.1953461271095875E-10</v>
      </c>
      <c r="BM41" s="43">
        <v>1.7898571513796924E-11</v>
      </c>
      <c r="BN41" s="43">
        <v>3.1837589385932192</v>
      </c>
      <c r="BO41" s="43">
        <v>10.738</v>
      </c>
      <c r="BP41" s="43">
        <v>0</v>
      </c>
      <c r="BQ41" s="43">
        <v>7.3856466228806435E-11</v>
      </c>
      <c r="BR41" s="43">
        <v>9.2357128889108964E-12</v>
      </c>
      <c r="BS41" s="43">
        <v>1.224117612516304</v>
      </c>
      <c r="BT41" s="43">
        <v>1.6</v>
      </c>
      <c r="BU41" s="43">
        <v>0</v>
      </c>
      <c r="BV41" s="43">
        <v>1.3058809985246404E-15</v>
      </c>
      <c r="BW41" s="43">
        <v>1.5057162708752958E-16</v>
      </c>
      <c r="BX41" s="43">
        <v>1.0881094051850924E-14</v>
      </c>
      <c r="BY41" s="43">
        <v>0</v>
      </c>
      <c r="BZ41" s="43">
        <v>0</v>
      </c>
      <c r="CA41" s="43">
        <v>5.4178240965336974E-9</v>
      </c>
      <c r="CB41" s="43">
        <v>54.965596170359895</v>
      </c>
      <c r="CC41" s="43">
        <v>99.100511955307098</v>
      </c>
      <c r="CD41" s="43">
        <v>168</v>
      </c>
      <c r="CE41" s="43">
        <v>0</v>
      </c>
      <c r="CF41" s="43">
        <v>1.9184857925448961E-9</v>
      </c>
      <c r="CG41" s="43">
        <v>31.100869658389108</v>
      </c>
      <c r="CH41" s="43">
        <v>72.292781905986729</v>
      </c>
      <c r="CI41" s="43">
        <v>158</v>
      </c>
      <c r="CJ41" s="43">
        <v>0</v>
      </c>
      <c r="CK41" s="43">
        <v>1.4884840083033865E-9</v>
      </c>
      <c r="CL41" s="43">
        <v>25.148989610626863</v>
      </c>
      <c r="CM41" s="43">
        <v>65.606914648015206</v>
      </c>
      <c r="CN41" s="43">
        <v>148</v>
      </c>
      <c r="CO41" s="43">
        <v>0</v>
      </c>
      <c r="CP41" s="43">
        <v>7.1553172364689427E-11</v>
      </c>
      <c r="CQ41" s="43">
        <v>1.0387853497170882E-11</v>
      </c>
      <c r="CR41" s="43">
        <v>4.0937257320970435</v>
      </c>
      <c r="CS41" s="7">
        <v>5</v>
      </c>
      <c r="CT41" s="43">
        <v>0</v>
      </c>
      <c r="CU41" s="43">
        <v>1.7763568394002505E-15</v>
      </c>
      <c r="CV41" s="43">
        <v>0</v>
      </c>
      <c r="CW41" s="43">
        <v>3.5527136788005009E-15</v>
      </c>
      <c r="CX41" s="43">
        <v>0</v>
      </c>
      <c r="CY41" s="43">
        <v>0</v>
      </c>
      <c r="CZ41" s="43">
        <v>-51.212307924049959</v>
      </c>
      <c r="DA41" s="43">
        <v>-64.463046738227987</v>
      </c>
      <c r="DB41" s="43">
        <v>1.0606066253852759</v>
      </c>
      <c r="DC41" s="43">
        <v>256.60000000000002</v>
      </c>
      <c r="DD41" s="43">
        <v>-170</v>
      </c>
      <c r="DE41" s="43">
        <v>-55.513526524083318</v>
      </c>
      <c r="DF41" s="43">
        <v>-68.725807242682038</v>
      </c>
      <c r="DG41" s="43">
        <v>-2.892508339228641</v>
      </c>
      <c r="DH41" s="7">
        <v>230</v>
      </c>
      <c r="DI41" s="43">
        <v>-468.00299999999999</v>
      </c>
      <c r="DJ41" s="43">
        <v>-170.46354566828813</v>
      </c>
      <c r="DK41" s="43">
        <v>-153.55072124116123</v>
      </c>
      <c r="DL41" s="43">
        <v>-86.835976446513087</v>
      </c>
      <c r="DM41" s="43">
        <v>172.4</v>
      </c>
      <c r="DN41" s="43">
        <v>-551.303</v>
      </c>
      <c r="DO41" s="43">
        <v>-201.09218611433894</v>
      </c>
      <c r="DP41" s="43">
        <v>-205.57804707224187</v>
      </c>
      <c r="DQ41" s="43">
        <v>-137.59237543616064</v>
      </c>
      <c r="DR41" s="43">
        <v>18.100000000000001</v>
      </c>
      <c r="DS41" s="43">
        <v>-267.84500000000003</v>
      </c>
      <c r="DT41" s="43">
        <v>1.5176086317996876E-15</v>
      </c>
      <c r="DU41" s="43">
        <v>1.4526498743817126E-16</v>
      </c>
      <c r="DV41" s="43">
        <v>99.999999999656424</v>
      </c>
      <c r="DW41" s="43">
        <v>100</v>
      </c>
      <c r="DX41" s="43">
        <v>0</v>
      </c>
      <c r="DY41" s="43">
        <v>181.6449999999999</v>
      </c>
      <c r="DZ41" s="43">
        <v>181.64499999999231</v>
      </c>
      <c r="EA41" s="43">
        <v>113.65932836734375</v>
      </c>
      <c r="EB41" s="43">
        <v>181.64500000000001</v>
      </c>
      <c r="EC41" s="43">
        <v>-10.1</v>
      </c>
      <c r="ED41" s="43">
        <v>22.185823027674417</v>
      </c>
      <c r="EE41" s="43">
        <v>26.671683985607345</v>
      </c>
      <c r="EF41" s="43">
        <v>26.67168398217413</v>
      </c>
      <c r="EG41" s="7">
        <v>92</v>
      </c>
      <c r="EH41" s="7">
        <v>0</v>
      </c>
      <c r="EI41" s="43">
        <v>9.7744170835279001E-10</v>
      </c>
      <c r="EJ41" s="43">
        <v>59.254076764176496</v>
      </c>
      <c r="EK41" s="43">
        <v>60.114691435227385</v>
      </c>
      <c r="EL41" s="43">
        <v>78</v>
      </c>
      <c r="EM41" s="43">
        <v>0</v>
      </c>
      <c r="EN41" s="43">
        <v>50.448221870136067</v>
      </c>
      <c r="EO41" s="43">
        <v>48.723421614854985</v>
      </c>
      <c r="EP41" s="43">
        <v>48.723421616303185</v>
      </c>
      <c r="EQ41" s="7">
        <v>70.900000000000006</v>
      </c>
      <c r="ER41" s="7">
        <v>0</v>
      </c>
      <c r="ES41" s="43">
        <v>7.6568528348952576</v>
      </c>
      <c r="ET41" s="43">
        <v>7.6568528353296337</v>
      </c>
      <c r="EU41" s="43">
        <v>7.6568528353339964</v>
      </c>
      <c r="EV41" s="43">
        <v>18.196999999999999</v>
      </c>
      <c r="EW41" s="7">
        <v>0</v>
      </c>
      <c r="EX41" s="43">
        <v>0.79584538383164072</v>
      </c>
      <c r="EY41" s="43">
        <v>0.79584538387984438</v>
      </c>
      <c r="EZ41" s="43">
        <v>0.79584538388254711</v>
      </c>
      <c r="FA41" s="43">
        <v>1.1000000000000001</v>
      </c>
      <c r="FB41" s="43">
        <v>0</v>
      </c>
      <c r="FC41" s="43">
        <v>1.7428708004667798E-15</v>
      </c>
      <c r="FD41" s="43">
        <v>1.5692271791785656E-16</v>
      </c>
      <c r="FE41" s="43">
        <v>11.011719070017561</v>
      </c>
      <c r="FF41" s="43">
        <v>13.943</v>
      </c>
      <c r="FG41" s="43">
        <v>0</v>
      </c>
      <c r="FH41" s="43">
        <v>2.2680879396830278E-10</v>
      </c>
      <c r="FI41" s="43">
        <v>2.9189095585024916E-11</v>
      </c>
      <c r="FJ41" s="43">
        <v>-4.5992484275593597</v>
      </c>
      <c r="FK41" s="43">
        <v>16.161000000000001</v>
      </c>
      <c r="FL41" s="43">
        <v>-60</v>
      </c>
      <c r="FM41" s="43">
        <v>1.2592771270192316E-10</v>
      </c>
      <c r="FN41" s="43">
        <v>1.1498357821437821E-11</v>
      </c>
      <c r="FO41" s="43">
        <v>5.4113412421995832</v>
      </c>
      <c r="FP41" s="7">
        <v>11.836</v>
      </c>
      <c r="FQ41" s="7">
        <v>0</v>
      </c>
      <c r="FR41" s="43">
        <v>4.6369999999999338</v>
      </c>
      <c r="FS41" s="43">
        <v>4.636999999999996</v>
      </c>
      <c r="FT41" s="43">
        <v>4.6369999999996443</v>
      </c>
      <c r="FU41" s="43">
        <v>4.6369999999999996</v>
      </c>
      <c r="FV41" s="43">
        <v>0</v>
      </c>
      <c r="FW41" s="43">
        <v>1.399078084494779E-15</v>
      </c>
      <c r="FX41" s="43">
        <v>1.4322558118594486E-16</v>
      </c>
      <c r="FY41" s="43">
        <v>1.3277485534049656E-14</v>
      </c>
      <c r="FZ41" s="43">
        <v>0</v>
      </c>
      <c r="GA41" s="43">
        <v>0</v>
      </c>
      <c r="GB41" s="43">
        <v>0</v>
      </c>
      <c r="GC41" s="43">
        <v>0</v>
      </c>
      <c r="GD41" s="43">
        <v>249.99999999413899</v>
      </c>
      <c r="GE41" s="43">
        <v>3.6011075797050144E-15</v>
      </c>
      <c r="GF41" s="43">
        <v>2.3650965798393149E-16</v>
      </c>
      <c r="GG41" s="43">
        <v>1.8185313342317115E-14</v>
      </c>
      <c r="GH41" s="43">
        <v>95.525006628378804</v>
      </c>
      <c r="GI41" s="43">
        <v>74.150095485075838</v>
      </c>
      <c r="GJ41" s="43">
        <v>75.38393682693588</v>
      </c>
      <c r="GK41" s="43">
        <v>95.525006628378804</v>
      </c>
      <c r="GL41" s="43">
        <v>74.150095485075838</v>
      </c>
      <c r="GM41" s="43">
        <v>325.38393682107488</v>
      </c>
    </row>
    <row r="42" spans="3:195">
      <c r="C42" s="52">
        <v>46784</v>
      </c>
      <c r="D42" s="43">
        <v>130.84638213365594</v>
      </c>
      <c r="E42" s="43">
        <v>163.10408172016918</v>
      </c>
      <c r="F42" s="43">
        <v>248.73747288108075</v>
      </c>
      <c r="G42" s="43">
        <v>260</v>
      </c>
      <c r="H42" s="43">
        <v>-109.5</v>
      </c>
      <c r="I42" s="43">
        <v>11.475923065734037</v>
      </c>
      <c r="J42" s="43">
        <v>80.549966927604345</v>
      </c>
      <c r="K42" s="43">
        <v>158.31736728248018</v>
      </c>
      <c r="L42" s="43">
        <v>203</v>
      </c>
      <c r="M42" s="43">
        <v>-130</v>
      </c>
      <c r="N42" s="43">
        <v>11.273206404276948</v>
      </c>
      <c r="O42" s="43">
        <v>16.527990529233051</v>
      </c>
      <c r="P42" s="43">
        <v>93.361127986466954</v>
      </c>
      <c r="Q42" s="43">
        <v>143</v>
      </c>
      <c r="R42" s="43">
        <v>-206</v>
      </c>
      <c r="S42" s="43">
        <v>72.599069969174224</v>
      </c>
      <c r="T42" s="43">
        <v>107.74600665667953</v>
      </c>
      <c r="U42" s="43">
        <v>19.19322702735392</v>
      </c>
      <c r="V42" s="43">
        <v>270.89999999999998</v>
      </c>
      <c r="W42" s="43">
        <v>-70.900000000000006</v>
      </c>
      <c r="X42" s="43">
        <v>187.85253502031355</v>
      </c>
      <c r="Y42" s="43">
        <v>282.28029406981034</v>
      </c>
      <c r="Z42" s="43">
        <v>193.72751444063897</v>
      </c>
      <c r="AA42" s="43">
        <v>470</v>
      </c>
      <c r="AB42" s="43">
        <v>-2.5</v>
      </c>
      <c r="AC42" s="43">
        <v>196.08153374737742</v>
      </c>
      <c r="AD42" s="43">
        <v>290.50929279704076</v>
      </c>
      <c r="AE42" s="43">
        <v>201.95651316787348</v>
      </c>
      <c r="AF42" s="43">
        <v>470</v>
      </c>
      <c r="AG42" s="43">
        <v>0</v>
      </c>
      <c r="AH42" s="43">
        <v>92.084770262058072</v>
      </c>
      <c r="AI42" s="43">
        <v>158.62628249025619</v>
      </c>
      <c r="AJ42" s="43">
        <v>158.62628249032471</v>
      </c>
      <c r="AK42" s="7">
        <v>223.5</v>
      </c>
      <c r="AL42" s="7">
        <v>-210.71199999999999</v>
      </c>
      <c r="AM42" s="43">
        <v>83.469071375966905</v>
      </c>
      <c r="AN42" s="43">
        <v>150.01058360371979</v>
      </c>
      <c r="AO42" s="43">
        <v>150.01058360377732</v>
      </c>
      <c r="AP42" s="7">
        <v>215</v>
      </c>
      <c r="AQ42" s="7">
        <v>0</v>
      </c>
      <c r="AR42" s="43">
        <v>4.559114468918307</v>
      </c>
      <c r="AS42" s="43">
        <v>44.40843140653967</v>
      </c>
      <c r="AT42" s="43">
        <v>127.245402205129</v>
      </c>
      <c r="AU42" s="43">
        <v>192</v>
      </c>
      <c r="AV42" s="43">
        <v>0</v>
      </c>
      <c r="AW42" s="43">
        <v>-4.6889958582596591E-10</v>
      </c>
      <c r="AX42" s="43">
        <v>6.3307974656152952</v>
      </c>
      <c r="AY42" s="43">
        <v>15.916514788877734</v>
      </c>
      <c r="AZ42" s="43">
        <v>20</v>
      </c>
      <c r="BA42" s="7">
        <v>-6.9530000000000003</v>
      </c>
      <c r="BB42" s="43">
        <v>-7.1817995994649664E-10</v>
      </c>
      <c r="BC42" s="43">
        <v>-2.6445512446571229E-11</v>
      </c>
      <c r="BD42" s="43">
        <v>8.6648795414604791</v>
      </c>
      <c r="BE42" s="43">
        <v>17</v>
      </c>
      <c r="BF42" s="43">
        <v>-1.91</v>
      </c>
      <c r="BG42" s="43">
        <v>8.6921225772584876E-10</v>
      </c>
      <c r="BH42" s="43">
        <v>7.2368777637166204E-12</v>
      </c>
      <c r="BI42" s="43">
        <v>0.48853259804467575</v>
      </c>
      <c r="BJ42" s="7">
        <v>2.7650000000000001</v>
      </c>
      <c r="BK42" s="7">
        <v>0</v>
      </c>
      <c r="BL42" s="43">
        <v>1.0176446352261337E-9</v>
      </c>
      <c r="BM42" s="43">
        <v>4.3947068206762196E-11</v>
      </c>
      <c r="BN42" s="43">
        <v>3.2104676466774773</v>
      </c>
      <c r="BO42" s="43">
        <v>10.738</v>
      </c>
      <c r="BP42" s="43">
        <v>0</v>
      </c>
      <c r="BQ42" s="43">
        <v>2.2450937817445459E-10</v>
      </c>
      <c r="BR42" s="43">
        <v>4.8206203705836855E-12</v>
      </c>
      <c r="BS42" s="43">
        <v>1.2724824809398818</v>
      </c>
      <c r="BT42" s="43">
        <v>1.6</v>
      </c>
      <c r="BU42" s="43">
        <v>0</v>
      </c>
      <c r="BV42" s="43">
        <v>4.5786151029646666E-15</v>
      </c>
      <c r="BW42" s="43">
        <v>1.8145483184696254E-16</v>
      </c>
      <c r="BX42" s="43">
        <v>7.570326918159869E-16</v>
      </c>
      <c r="BY42" s="43">
        <v>0</v>
      </c>
      <c r="BZ42" s="43">
        <v>0</v>
      </c>
      <c r="CA42" s="43">
        <v>1.4634976659294636E-8</v>
      </c>
      <c r="CB42" s="43">
        <v>33.518519476874417</v>
      </c>
      <c r="CC42" s="43">
        <v>106.20388806277347</v>
      </c>
      <c r="CD42" s="43">
        <v>168</v>
      </c>
      <c r="CE42" s="43">
        <v>0</v>
      </c>
      <c r="CF42" s="43">
        <v>5.1302693533497797E-9</v>
      </c>
      <c r="CG42" s="43">
        <v>8.1941914762249795</v>
      </c>
      <c r="CH42" s="43">
        <v>77.736262243370419</v>
      </c>
      <c r="CI42" s="43">
        <v>158</v>
      </c>
      <c r="CJ42" s="43">
        <v>0</v>
      </c>
      <c r="CK42" s="43">
        <v>3.9995982203881843E-9</v>
      </c>
      <c r="CL42" s="43">
        <v>2.0112309806752684</v>
      </c>
      <c r="CM42" s="43">
        <v>70.785862381063552</v>
      </c>
      <c r="CN42" s="43">
        <v>148</v>
      </c>
      <c r="CO42" s="43">
        <v>0</v>
      </c>
      <c r="CP42" s="43">
        <v>1.729696043017397E-10</v>
      </c>
      <c r="CQ42" s="43">
        <v>1.3096851779153482E-11</v>
      </c>
      <c r="CR42" s="43">
        <v>4.3960851382569732</v>
      </c>
      <c r="CS42" s="7">
        <v>5</v>
      </c>
      <c r="CT42" s="43">
        <v>0</v>
      </c>
      <c r="CU42" s="43">
        <v>0</v>
      </c>
      <c r="CV42" s="43">
        <v>0</v>
      </c>
      <c r="CW42" s="43">
        <v>0</v>
      </c>
      <c r="CX42" s="43">
        <v>0</v>
      </c>
      <c r="CY42" s="43">
        <v>0</v>
      </c>
      <c r="CZ42" s="43">
        <v>-46.471226505371973</v>
      </c>
      <c r="DA42" s="43">
        <v>-64.356577812854013</v>
      </c>
      <c r="DB42" s="43">
        <v>1.1468193170736924</v>
      </c>
      <c r="DC42" s="43">
        <v>256.60000000000002</v>
      </c>
      <c r="DD42" s="43">
        <v>-170</v>
      </c>
      <c r="DE42" s="43">
        <v>-50.958679304564839</v>
      </c>
      <c r="DF42" s="43">
        <v>-68.806416494958114</v>
      </c>
      <c r="DG42" s="43">
        <v>-2.9843700573073306</v>
      </c>
      <c r="DH42" s="7">
        <v>230</v>
      </c>
      <c r="DI42" s="43">
        <v>-468.00299999999999</v>
      </c>
      <c r="DJ42" s="43">
        <v>-171.8773957984522</v>
      </c>
      <c r="DK42" s="43">
        <v>-159.49957395123783</v>
      </c>
      <c r="DL42" s="43">
        <v>-92.80219391733408</v>
      </c>
      <c r="DM42" s="43">
        <v>172.4</v>
      </c>
      <c r="DN42" s="43">
        <v>-551.303</v>
      </c>
      <c r="DO42" s="43">
        <v>-200.39974918739171</v>
      </c>
      <c r="DP42" s="43">
        <v>-204.66710062224018</v>
      </c>
      <c r="DQ42" s="43">
        <v>-131.21039180785044</v>
      </c>
      <c r="DR42" s="43">
        <v>18.100000000000001</v>
      </c>
      <c r="DS42" s="43">
        <v>-267.84500000000003</v>
      </c>
      <c r="DT42" s="43">
        <v>4.362525870192521E-15</v>
      </c>
      <c r="DU42" s="43">
        <v>1.7978927852058588E-16</v>
      </c>
      <c r="DV42" s="43">
        <v>99.99999999997128</v>
      </c>
      <c r="DW42" s="43">
        <v>100</v>
      </c>
      <c r="DX42" s="43">
        <v>0</v>
      </c>
      <c r="DY42" s="43">
        <v>181.64499999999975</v>
      </c>
      <c r="DZ42" s="43">
        <v>181.6449999999887</v>
      </c>
      <c r="EA42" s="43">
        <v>108.18829118585697</v>
      </c>
      <c r="EB42" s="43">
        <v>181.64500000000001</v>
      </c>
      <c r="EC42" s="43">
        <v>-10.1</v>
      </c>
      <c r="ED42" s="43">
        <v>21.630784500787712</v>
      </c>
      <c r="EE42" s="43">
        <v>25.898135935706279</v>
      </c>
      <c r="EF42" s="43">
        <v>25.898135935448209</v>
      </c>
      <c r="EG42" s="7">
        <v>92</v>
      </c>
      <c r="EH42" s="7">
        <v>0</v>
      </c>
      <c r="EI42" s="43">
        <v>2.5979502881478007E-9</v>
      </c>
      <c r="EJ42" s="43">
        <v>63.823245415357583</v>
      </c>
      <c r="EK42" s="43">
        <v>64.754608262187574</v>
      </c>
      <c r="EL42" s="43">
        <v>78</v>
      </c>
      <c r="EM42" s="43">
        <v>0</v>
      </c>
      <c r="EN42" s="43">
        <v>51.53756202777943</v>
      </c>
      <c r="EO42" s="43">
        <v>49.72014528087594</v>
      </c>
      <c r="EP42" s="43">
        <v>49.720145281055849</v>
      </c>
      <c r="EQ42" s="7">
        <v>70.900000000000006</v>
      </c>
      <c r="ER42" s="7">
        <v>0</v>
      </c>
      <c r="ES42" s="43">
        <v>8.0268771229396165</v>
      </c>
      <c r="ET42" s="43">
        <v>8.0268771244128416</v>
      </c>
      <c r="EU42" s="43">
        <v>8.0268771244225228</v>
      </c>
      <c r="EV42" s="43">
        <v>18.196999999999999</v>
      </c>
      <c r="EW42" s="7">
        <v>0</v>
      </c>
      <c r="EX42" s="43">
        <v>0.83575642538289441</v>
      </c>
      <c r="EY42" s="43">
        <v>0.83575642550585671</v>
      </c>
      <c r="EZ42" s="43">
        <v>0.83575642551084606</v>
      </c>
      <c r="FA42" s="43">
        <v>1.1000000000000001</v>
      </c>
      <c r="FB42" s="43">
        <v>0</v>
      </c>
      <c r="FC42" s="43">
        <v>2.0117854198835353E-15</v>
      </c>
      <c r="FD42" s="43">
        <v>1.8439403871816284E-16</v>
      </c>
      <c r="FE42" s="43">
        <v>11.734182898940592</v>
      </c>
      <c r="FF42" s="43">
        <v>13.943</v>
      </c>
      <c r="FG42" s="43">
        <v>0</v>
      </c>
      <c r="FH42" s="43">
        <v>5.8406612879480235E-10</v>
      </c>
      <c r="FI42" s="43">
        <v>3.1342040074378019E-11</v>
      </c>
      <c r="FJ42" s="43">
        <v>-4.8846404270225321</v>
      </c>
      <c r="FK42" s="43">
        <v>16.161000000000001</v>
      </c>
      <c r="FL42" s="43">
        <v>-60</v>
      </c>
      <c r="FM42" s="43">
        <v>2.9878499674396153E-10</v>
      </c>
      <c r="FN42" s="43">
        <v>1.7175594280161022E-11</v>
      </c>
      <c r="FO42" s="43">
        <v>5.7784853451544427</v>
      </c>
      <c r="FP42" s="7">
        <v>11.836</v>
      </c>
      <c r="FQ42" s="7">
        <v>0</v>
      </c>
      <c r="FR42" s="43">
        <v>4.6369999999998601</v>
      </c>
      <c r="FS42" s="43">
        <v>4.6369999999999925</v>
      </c>
      <c r="FT42" s="43">
        <v>4.6369999999999756</v>
      </c>
      <c r="FU42" s="43">
        <v>4.6369999999999996</v>
      </c>
      <c r="FV42" s="43">
        <v>0</v>
      </c>
      <c r="FW42" s="43">
        <v>4.5034830062641526E-15</v>
      </c>
      <c r="FX42" s="43">
        <v>1.7833958136358525E-16</v>
      </c>
      <c r="FY42" s="43">
        <v>9.4448665921660777E-16</v>
      </c>
      <c r="FZ42" s="43">
        <v>0</v>
      </c>
      <c r="GA42" s="43">
        <v>0</v>
      </c>
      <c r="GB42" s="43">
        <v>0</v>
      </c>
      <c r="GC42" s="43">
        <v>0</v>
      </c>
      <c r="GD42" s="43">
        <v>249.99999999983083</v>
      </c>
      <c r="GE42" s="43">
        <v>5.0116972409372577E-15</v>
      </c>
      <c r="GF42" s="43">
        <v>1.6959835658633985E-16</v>
      </c>
      <c r="GG42" s="43">
        <v>1.1347822402233686E-15</v>
      </c>
      <c r="GH42" s="43">
        <v>102.02942690677048</v>
      </c>
      <c r="GI42" s="43">
        <v>85.402798366394791</v>
      </c>
      <c r="GJ42" s="43">
        <v>92.111167727218117</v>
      </c>
      <c r="GK42" s="43">
        <v>102.02942690677048</v>
      </c>
      <c r="GL42" s="43">
        <v>85.402798366394791</v>
      </c>
      <c r="GM42" s="43">
        <v>342.11116772704895</v>
      </c>
    </row>
    <row r="43" spans="3:195">
      <c r="C43" s="52">
        <v>46813</v>
      </c>
      <c r="D43" s="43">
        <v>131.9764885796763</v>
      </c>
      <c r="E43" s="43">
        <v>163.08070657180798</v>
      </c>
      <c r="F43" s="43">
        <v>208.78350121849417</v>
      </c>
      <c r="G43" s="43">
        <v>260</v>
      </c>
      <c r="H43" s="43">
        <v>-109.5</v>
      </c>
      <c r="I43" s="43">
        <v>11.754362735978759</v>
      </c>
      <c r="J43" s="43">
        <v>79.535743677454491</v>
      </c>
      <c r="K43" s="43">
        <v>117.70678545797247</v>
      </c>
      <c r="L43" s="43">
        <v>203</v>
      </c>
      <c r="M43" s="43">
        <v>-130</v>
      </c>
      <c r="N43" s="43">
        <v>8.3736805511173316</v>
      </c>
      <c r="O43" s="43">
        <v>17.083482351860454</v>
      </c>
      <c r="P43" s="43">
        <v>54.553441024608901</v>
      </c>
      <c r="Q43" s="43">
        <v>143</v>
      </c>
      <c r="R43" s="43">
        <v>-206</v>
      </c>
      <c r="S43" s="43">
        <v>27.57381096210537</v>
      </c>
      <c r="T43" s="43">
        <v>108.58395859301672</v>
      </c>
      <c r="U43" s="43">
        <v>-2.7228708177062799E-10</v>
      </c>
      <c r="V43" s="43">
        <v>270.89999999999998</v>
      </c>
      <c r="W43" s="43">
        <v>-70.900000000000006</v>
      </c>
      <c r="X43" s="43">
        <v>188.75460619946239</v>
      </c>
      <c r="Y43" s="43">
        <v>278.32503985111964</v>
      </c>
      <c r="Z43" s="43">
        <v>169.74108125809391</v>
      </c>
      <c r="AA43" s="43">
        <v>470</v>
      </c>
      <c r="AB43" s="43">
        <v>-2.5</v>
      </c>
      <c r="AC43" s="43">
        <v>196.86678288882047</v>
      </c>
      <c r="AD43" s="43">
        <v>286.43721654049239</v>
      </c>
      <c r="AE43" s="43">
        <v>177.85325794747052</v>
      </c>
      <c r="AF43" s="43">
        <v>470</v>
      </c>
      <c r="AG43" s="43">
        <v>0</v>
      </c>
      <c r="AH43" s="43">
        <v>138.47945814436588</v>
      </c>
      <c r="AI43" s="43">
        <v>154.74171304363409</v>
      </c>
      <c r="AJ43" s="43">
        <v>154.74171304368957</v>
      </c>
      <c r="AK43" s="7">
        <v>223.5</v>
      </c>
      <c r="AL43" s="7">
        <v>-210.71199999999999</v>
      </c>
      <c r="AM43" s="43">
        <v>130.05440330695347</v>
      </c>
      <c r="AN43" s="43">
        <v>146.31665820619156</v>
      </c>
      <c r="AO43" s="43">
        <v>146.31665820623698</v>
      </c>
      <c r="AP43" s="7">
        <v>215</v>
      </c>
      <c r="AQ43" s="7">
        <v>0</v>
      </c>
      <c r="AR43" s="43">
        <v>7.0403602245641226</v>
      </c>
      <c r="AS43" s="43">
        <v>96.681362424385583</v>
      </c>
      <c r="AT43" s="43">
        <v>121.89061002157598</v>
      </c>
      <c r="AU43" s="43">
        <v>192</v>
      </c>
      <c r="AV43" s="43">
        <v>0</v>
      </c>
      <c r="AW43" s="43">
        <v>0.51598370671725124</v>
      </c>
      <c r="AX43" s="43">
        <v>9.7112164200187188</v>
      </c>
      <c r="AY43" s="43">
        <v>14.722473665073149</v>
      </c>
      <c r="AZ43" s="43">
        <v>20</v>
      </c>
      <c r="BA43" s="7">
        <v>-6.9530000000000003</v>
      </c>
      <c r="BB43" s="43">
        <v>2.7534663438189E-10</v>
      </c>
      <c r="BC43" s="43">
        <v>3.7318406495193939</v>
      </c>
      <c r="BD43" s="43">
        <v>7.9908849846982708</v>
      </c>
      <c r="BE43" s="43">
        <v>17</v>
      </c>
      <c r="BF43" s="43">
        <v>-1.91</v>
      </c>
      <c r="BG43" s="43">
        <v>5.8419935555775737E-12</v>
      </c>
      <c r="BH43" s="43">
        <v>1.6108003819681471E-11</v>
      </c>
      <c r="BI43" s="43">
        <v>0.45853274010316047</v>
      </c>
      <c r="BJ43" s="7">
        <v>2.7650000000000001</v>
      </c>
      <c r="BK43" s="7">
        <v>0</v>
      </c>
      <c r="BL43" s="43">
        <v>1.5280221532520954E-10</v>
      </c>
      <c r="BM43" s="43">
        <v>1.6991491896097859</v>
      </c>
      <c r="BN43" s="43">
        <v>3.050420770711022</v>
      </c>
      <c r="BO43" s="43">
        <v>10.738</v>
      </c>
      <c r="BP43" s="43">
        <v>0</v>
      </c>
      <c r="BQ43" s="43">
        <v>2.9097136548613463E-11</v>
      </c>
      <c r="BR43" s="43">
        <v>9.5049114792363718E-12</v>
      </c>
      <c r="BS43" s="43">
        <v>1.1956017157475707</v>
      </c>
      <c r="BT43" s="43">
        <v>1.6</v>
      </c>
      <c r="BU43" s="43">
        <v>0</v>
      </c>
      <c r="BV43" s="43">
        <v>4.8987140204661674E-16</v>
      </c>
      <c r="BW43" s="43">
        <v>1.7791180402081086E-16</v>
      </c>
      <c r="BX43" s="43">
        <v>5.3675774164702995E-15</v>
      </c>
      <c r="BY43" s="43">
        <v>0</v>
      </c>
      <c r="BZ43" s="43">
        <v>0</v>
      </c>
      <c r="CA43" s="43">
        <v>1.801219350367222</v>
      </c>
      <c r="CB43" s="43">
        <v>82.544251102103431</v>
      </c>
      <c r="CC43" s="43">
        <v>102.27476928957974</v>
      </c>
      <c r="CD43" s="43">
        <v>168</v>
      </c>
      <c r="CE43" s="43">
        <v>0</v>
      </c>
      <c r="CF43" s="43">
        <v>1.913714885624148E-9</v>
      </c>
      <c r="CG43" s="43">
        <v>57.492122777011993</v>
      </c>
      <c r="CH43" s="43">
        <v>74.576583406461793</v>
      </c>
      <c r="CI43" s="43">
        <v>158</v>
      </c>
      <c r="CJ43" s="43">
        <v>0</v>
      </c>
      <c r="CK43" s="43">
        <v>1.8857160782914534E-9</v>
      </c>
      <c r="CL43" s="43">
        <v>51.430830414250153</v>
      </c>
      <c r="CM43" s="43">
        <v>67.875084820080431</v>
      </c>
      <c r="CN43" s="43">
        <v>148</v>
      </c>
      <c r="CO43" s="43">
        <v>0</v>
      </c>
      <c r="CP43" s="43">
        <v>1.6066488290621757E-11</v>
      </c>
      <c r="CQ43" s="43">
        <v>1.5825370810389662E-11</v>
      </c>
      <c r="CR43" s="43">
        <v>4.1717453279723156</v>
      </c>
      <c r="CS43" s="7">
        <v>5</v>
      </c>
      <c r="CT43" s="43">
        <v>0</v>
      </c>
      <c r="CU43" s="43">
        <v>0</v>
      </c>
      <c r="CV43" s="43">
        <v>0</v>
      </c>
      <c r="CW43" s="43">
        <v>1.7763568394002505E-15</v>
      </c>
      <c r="CX43" s="43">
        <v>0</v>
      </c>
      <c r="CY43" s="43">
        <v>0</v>
      </c>
      <c r="CZ43" s="43">
        <v>-48.144011527329781</v>
      </c>
      <c r="DA43" s="43">
        <v>-64.419583468701717</v>
      </c>
      <c r="DB43" s="43">
        <v>1.7672015115278867</v>
      </c>
      <c r="DC43" s="43">
        <v>256.60000000000002</v>
      </c>
      <c r="DD43" s="43">
        <v>-170</v>
      </c>
      <c r="DE43" s="43">
        <v>-52.538424442130008</v>
      </c>
      <c r="DF43" s="43">
        <v>-68.776145217939586</v>
      </c>
      <c r="DG43" s="43">
        <v>-2.3508032114603452</v>
      </c>
      <c r="DH43" s="7">
        <v>230</v>
      </c>
      <c r="DI43" s="43">
        <v>-468.00299999999999</v>
      </c>
      <c r="DJ43" s="43">
        <v>-152.69585737853777</v>
      </c>
      <c r="DK43" s="43">
        <v>-138.69582944223657</v>
      </c>
      <c r="DL43" s="43">
        <v>-71.309716392308474</v>
      </c>
      <c r="DM43" s="43">
        <v>172.4</v>
      </c>
      <c r="DN43" s="43">
        <v>-551.303</v>
      </c>
      <c r="DO43" s="43">
        <v>-200.04124111123838</v>
      </c>
      <c r="DP43" s="43">
        <v>-204.21750348210486</v>
      </c>
      <c r="DQ43" s="43">
        <v>-125.60224648937643</v>
      </c>
      <c r="DR43" s="43">
        <v>18.100000000000001</v>
      </c>
      <c r="DS43" s="43">
        <v>-267.84500000000003</v>
      </c>
      <c r="DT43" s="43">
        <v>5.2207424586685504E-16</v>
      </c>
      <c r="DU43" s="43">
        <v>3.0293563085003899E-16</v>
      </c>
      <c r="DV43" s="43">
        <v>99.99999999983099</v>
      </c>
      <c r="DW43" s="43">
        <v>100</v>
      </c>
      <c r="DX43" s="43">
        <v>0</v>
      </c>
      <c r="DY43" s="43">
        <v>181.64499999999998</v>
      </c>
      <c r="DZ43" s="43">
        <v>181.64499999998259</v>
      </c>
      <c r="EA43" s="43">
        <v>103.02974300750158</v>
      </c>
      <c r="EB43" s="43">
        <v>181.64500000000001</v>
      </c>
      <c r="EC43" s="43">
        <v>-10.1</v>
      </c>
      <c r="ED43" s="43">
        <v>21.218659089960653</v>
      </c>
      <c r="EE43" s="43">
        <v>25.394921460850696</v>
      </c>
      <c r="EF43" s="43">
        <v>25.394921460603001</v>
      </c>
      <c r="EG43" s="7">
        <v>92</v>
      </c>
      <c r="EH43" s="7">
        <v>0</v>
      </c>
      <c r="EI43" s="43">
        <v>3.1838074429661729</v>
      </c>
      <c r="EJ43" s="43">
        <v>62.259260743533289</v>
      </c>
      <c r="EK43" s="43">
        <v>62.958177245230743</v>
      </c>
      <c r="EL43" s="43">
        <v>78</v>
      </c>
      <c r="EM43" s="43">
        <v>0</v>
      </c>
      <c r="EN43" s="43">
        <v>51.090378122917798</v>
      </c>
      <c r="EO43" s="43">
        <v>49.181879929101882</v>
      </c>
      <c r="EP43" s="43">
        <v>49.181879929437329</v>
      </c>
      <c r="EQ43" s="7">
        <v>70.900000000000006</v>
      </c>
      <c r="ER43" s="7">
        <v>0</v>
      </c>
      <c r="ES43" s="43">
        <v>7.8589179581002604</v>
      </c>
      <c r="ET43" s="43">
        <v>7.8589179581488899</v>
      </c>
      <c r="EU43" s="43">
        <v>7.8589179581563187</v>
      </c>
      <c r="EV43" s="43">
        <v>18.196999999999999</v>
      </c>
      <c r="EW43" s="7">
        <v>0</v>
      </c>
      <c r="EX43" s="43">
        <v>0.81708210720997132</v>
      </c>
      <c r="EY43" s="43">
        <v>0.81708210721705354</v>
      </c>
      <c r="EZ43" s="43">
        <v>0.81708210722290475</v>
      </c>
      <c r="FA43" s="43">
        <v>1.1000000000000001</v>
      </c>
      <c r="FB43" s="43">
        <v>0</v>
      </c>
      <c r="FC43" s="43">
        <v>5.8586504103812626E-16</v>
      </c>
      <c r="FD43" s="43">
        <v>9.0217773031429014E-18</v>
      </c>
      <c r="FE43" s="43">
        <v>11.680767192978271</v>
      </c>
      <c r="FF43" s="43">
        <v>13.943</v>
      </c>
      <c r="FG43" s="43">
        <v>0</v>
      </c>
      <c r="FH43" s="43">
        <v>7.1622707764618099E-11</v>
      </c>
      <c r="FI43" s="43">
        <v>1.0235368108624243E-10</v>
      </c>
      <c r="FJ43" s="43">
        <v>-4.9817069305954647</v>
      </c>
      <c r="FK43" s="43">
        <v>16.161000000000001</v>
      </c>
      <c r="FL43" s="43">
        <v>-60</v>
      </c>
      <c r="FM43" s="43">
        <v>3.4274805216227833E-11</v>
      </c>
      <c r="FN43" s="43">
        <v>1.5395684727081971E-11</v>
      </c>
      <c r="FO43" s="43">
        <v>5.6566809008815309</v>
      </c>
      <c r="FP43" s="7">
        <v>11.836</v>
      </c>
      <c r="FQ43" s="7">
        <v>0</v>
      </c>
      <c r="FR43" s="43">
        <v>4.6369999999999818</v>
      </c>
      <c r="FS43" s="43">
        <v>4.6369999999999916</v>
      </c>
      <c r="FT43" s="43">
        <v>4.6369999999998681</v>
      </c>
      <c r="FU43" s="43">
        <v>4.6369999999999996</v>
      </c>
      <c r="FV43" s="43">
        <v>0</v>
      </c>
      <c r="FW43" s="43">
        <v>4.9725439576388236E-16</v>
      </c>
      <c r="FX43" s="43">
        <v>1.6890689907854813E-16</v>
      </c>
      <c r="FY43" s="43">
        <v>3.6809691376660088E-15</v>
      </c>
      <c r="FZ43" s="43">
        <v>0</v>
      </c>
      <c r="GA43" s="43">
        <v>0</v>
      </c>
      <c r="GB43" s="43">
        <v>0</v>
      </c>
      <c r="GC43" s="43">
        <v>0</v>
      </c>
      <c r="GD43" s="43">
        <v>210.66127347852671</v>
      </c>
      <c r="GE43" s="43">
        <v>5.9380525612098411E-16</v>
      </c>
      <c r="GF43" s="43">
        <v>2.4734472654763745E-16</v>
      </c>
      <c r="GG43" s="43">
        <v>8.2938328857650077E-15</v>
      </c>
      <c r="GH43" s="43">
        <v>70.700205833886628</v>
      </c>
      <c r="GI43" s="43">
        <v>52.545978403765162</v>
      </c>
      <c r="GJ43" s="43">
        <v>63.723604913185376</v>
      </c>
      <c r="GK43" s="43">
        <v>70.700205833886628</v>
      </c>
      <c r="GL43" s="43">
        <v>52.545978403765162</v>
      </c>
      <c r="GM43" s="43">
        <v>274.38487839171211</v>
      </c>
    </row>
    <row r="44" spans="3:195">
      <c r="C44" s="52">
        <v>46844</v>
      </c>
      <c r="D44" s="43">
        <v>131.41183170342339</v>
      </c>
      <c r="E44" s="43">
        <v>162.94771098618781</v>
      </c>
      <c r="F44" s="43">
        <v>213.14395088103788</v>
      </c>
      <c r="G44" s="43">
        <v>260</v>
      </c>
      <c r="H44" s="43">
        <v>-109.5</v>
      </c>
      <c r="I44" s="43">
        <v>7.6520302408206362</v>
      </c>
      <c r="J44" s="43">
        <v>76.394919259690028</v>
      </c>
      <c r="K44" s="43">
        <v>118.91726923583619</v>
      </c>
      <c r="L44" s="43">
        <v>203</v>
      </c>
      <c r="M44" s="43">
        <v>-130</v>
      </c>
      <c r="N44" s="43">
        <v>4.3478186841755075</v>
      </c>
      <c r="O44" s="43">
        <v>14.340214597635196</v>
      </c>
      <c r="P44" s="43">
        <v>56.137055945724853</v>
      </c>
      <c r="Q44" s="43">
        <v>143</v>
      </c>
      <c r="R44" s="43">
        <v>-206</v>
      </c>
      <c r="S44" s="43">
        <v>30.876960321952247</v>
      </c>
      <c r="T44" s="43">
        <v>101.24211904235881</v>
      </c>
      <c r="U44" s="43">
        <v>-5.0085091629625822E-10</v>
      </c>
      <c r="V44" s="43">
        <v>270.89999999999998</v>
      </c>
      <c r="W44" s="43">
        <v>-70.900000000000006</v>
      </c>
      <c r="X44" s="43">
        <v>186.91405392336458</v>
      </c>
      <c r="Y44" s="43">
        <v>273.20260579903584</v>
      </c>
      <c r="Z44" s="43">
        <v>171.96048675690486</v>
      </c>
      <c r="AA44" s="43">
        <v>470</v>
      </c>
      <c r="AB44" s="43">
        <v>-2.5</v>
      </c>
      <c r="AC44" s="43">
        <v>195.02152455794544</v>
      </c>
      <c r="AD44" s="43">
        <v>281.31007643360908</v>
      </c>
      <c r="AE44" s="43">
        <v>180.06795739148743</v>
      </c>
      <c r="AF44" s="43">
        <v>470</v>
      </c>
      <c r="AG44" s="43">
        <v>0</v>
      </c>
      <c r="AH44" s="43">
        <v>133.24338140567295</v>
      </c>
      <c r="AI44" s="43">
        <v>157.31090740670737</v>
      </c>
      <c r="AJ44" s="43">
        <v>157.31090740682791</v>
      </c>
      <c r="AK44" s="7">
        <v>223.5</v>
      </c>
      <c r="AL44" s="7">
        <v>-210.71199999999999</v>
      </c>
      <c r="AM44" s="43">
        <v>124.80175464587836</v>
      </c>
      <c r="AN44" s="43">
        <v>148.86928064693114</v>
      </c>
      <c r="AO44" s="43">
        <v>148.86928064702909</v>
      </c>
      <c r="AP44" s="7">
        <v>215</v>
      </c>
      <c r="AQ44" s="7">
        <v>0</v>
      </c>
      <c r="AR44" s="43">
        <v>6.89182732856331</v>
      </c>
      <c r="AS44" s="43">
        <v>86.951303472688465</v>
      </c>
      <c r="AT44" s="43">
        <v>123.87368521669562</v>
      </c>
      <c r="AU44" s="43">
        <v>192</v>
      </c>
      <c r="AV44" s="43">
        <v>0</v>
      </c>
      <c r="AW44" s="43">
        <v>0.52158737616889894</v>
      </c>
      <c r="AX44" s="43">
        <v>8.0927185072433296</v>
      </c>
      <c r="AY44" s="43">
        <v>15.587572845776958</v>
      </c>
      <c r="AZ44" s="43">
        <v>20</v>
      </c>
      <c r="BA44" s="7">
        <v>-6.9530000000000003</v>
      </c>
      <c r="BB44" s="43">
        <v>3.9383341032817043E-10</v>
      </c>
      <c r="BC44" s="43">
        <v>1.883600787859659</v>
      </c>
      <c r="BD44" s="43">
        <v>8.5843356009543541</v>
      </c>
      <c r="BE44" s="43">
        <v>17</v>
      </c>
      <c r="BF44" s="43">
        <v>-1.91</v>
      </c>
      <c r="BG44" s="43">
        <v>1.1741718708435656E-12</v>
      </c>
      <c r="BH44" s="43">
        <v>2.5027979688729829E-11</v>
      </c>
      <c r="BI44" s="43">
        <v>0.48164076013307788</v>
      </c>
      <c r="BJ44" s="7">
        <v>2.7650000000000001</v>
      </c>
      <c r="BK44" s="7">
        <v>0</v>
      </c>
      <c r="BL44" s="43">
        <v>1.0391154603439645E-10</v>
      </c>
      <c r="BM44" s="43">
        <v>1.2013678940547834E-10</v>
      </c>
      <c r="BN44" s="43">
        <v>3.1565006462492793</v>
      </c>
      <c r="BO44" s="43">
        <v>10.738</v>
      </c>
      <c r="BP44" s="43">
        <v>0</v>
      </c>
      <c r="BQ44" s="43">
        <v>4.9398274053936135E-12</v>
      </c>
      <c r="BR44" s="43">
        <v>2.9220852981084368E-11</v>
      </c>
      <c r="BS44" s="43">
        <v>1.2490244450074728</v>
      </c>
      <c r="BT44" s="43">
        <v>1.6</v>
      </c>
      <c r="BU44" s="43">
        <v>0</v>
      </c>
      <c r="BV44" s="43">
        <v>5.7444488182340803E-17</v>
      </c>
      <c r="BW44" s="43">
        <v>4.8971138233090527E-16</v>
      </c>
      <c r="BX44" s="43">
        <v>8.2409197265379055E-15</v>
      </c>
      <c r="BY44" s="43">
        <v>0</v>
      </c>
      <c r="BZ44" s="43">
        <v>0</v>
      </c>
      <c r="CA44" s="43">
        <v>1.7665855752171937</v>
      </c>
      <c r="CB44" s="43">
        <v>74.426394573583252</v>
      </c>
      <c r="CC44" s="43">
        <v>103.38022998399343</v>
      </c>
      <c r="CD44" s="43">
        <v>168</v>
      </c>
      <c r="CE44" s="43">
        <v>0</v>
      </c>
      <c r="CF44" s="43">
        <v>4.0712075340047949E-11</v>
      </c>
      <c r="CG44" s="43">
        <v>49.121996204217076</v>
      </c>
      <c r="CH44" s="43">
        <v>75.371414636301807</v>
      </c>
      <c r="CI44" s="43">
        <v>158</v>
      </c>
      <c r="CJ44" s="43">
        <v>0</v>
      </c>
      <c r="CK44" s="43">
        <v>2.435768538155529E-11</v>
      </c>
      <c r="CL44" s="43">
        <v>42.948615503448934</v>
      </c>
      <c r="CM44" s="43">
        <v>68.538251579143477</v>
      </c>
      <c r="CN44" s="43">
        <v>148</v>
      </c>
      <c r="CO44" s="43">
        <v>0</v>
      </c>
      <c r="CP44" s="43">
        <v>2.0504466066802731E-12</v>
      </c>
      <c r="CQ44" s="43">
        <v>4.2922952718021403E-11</v>
      </c>
      <c r="CR44" s="43">
        <v>4.2745041181425032</v>
      </c>
      <c r="CS44" s="7">
        <v>5</v>
      </c>
      <c r="CT44" s="43">
        <v>0</v>
      </c>
      <c r="CU44" s="43">
        <v>0</v>
      </c>
      <c r="CV44" s="43">
        <v>0</v>
      </c>
      <c r="CW44" s="43">
        <v>0</v>
      </c>
      <c r="CX44" s="43">
        <v>0</v>
      </c>
      <c r="CY44" s="43">
        <v>0</v>
      </c>
      <c r="CZ44" s="43">
        <v>-48.131226495618236</v>
      </c>
      <c r="DA44" s="43">
        <v>-64.381125159814601</v>
      </c>
      <c r="DB44" s="43">
        <v>1.8062747610568266</v>
      </c>
      <c r="DC44" s="43">
        <v>256.60000000000002</v>
      </c>
      <c r="DD44" s="43">
        <v>-170</v>
      </c>
      <c r="DE44" s="43">
        <v>-52.506785842309569</v>
      </c>
      <c r="DF44" s="43">
        <v>-68.718688596571042</v>
      </c>
      <c r="DG44" s="43">
        <v>-2.2992035036736524</v>
      </c>
      <c r="DH44" s="7">
        <v>230</v>
      </c>
      <c r="DI44" s="43">
        <v>-468.00299999999999</v>
      </c>
      <c r="DJ44" s="43">
        <v>-151.91097383643501</v>
      </c>
      <c r="DK44" s="43">
        <v>-137.83033040969167</v>
      </c>
      <c r="DL44" s="43">
        <v>-70.436296615982428</v>
      </c>
      <c r="DM44" s="43">
        <v>172.4</v>
      </c>
      <c r="DN44" s="43">
        <v>-551.303</v>
      </c>
      <c r="DO44" s="43">
        <v>-198.98678124261798</v>
      </c>
      <c r="DP44" s="43">
        <v>-203.61375381591301</v>
      </c>
      <c r="DQ44" s="43">
        <v>-119.82979231163719</v>
      </c>
      <c r="DR44" s="43">
        <v>18.100000000000001</v>
      </c>
      <c r="DS44" s="43">
        <v>-267.84500000000003</v>
      </c>
      <c r="DT44" s="43">
        <v>5.6319680309034637E-17</v>
      </c>
      <c r="DU44" s="43">
        <v>5.3227442907967805E-16</v>
      </c>
      <c r="DV44" s="43">
        <v>99.999999999633872</v>
      </c>
      <c r="DW44" s="43">
        <v>100</v>
      </c>
      <c r="DX44" s="43">
        <v>0</v>
      </c>
      <c r="DY44" s="43">
        <v>181.08915439995369</v>
      </c>
      <c r="DZ44" s="43">
        <v>181.64499999996286</v>
      </c>
      <c r="EA44" s="43">
        <v>97.861038498068794</v>
      </c>
      <c r="EB44" s="43">
        <v>181.64500000000001</v>
      </c>
      <c r="EC44" s="43">
        <v>-10.1</v>
      </c>
      <c r="ED44" s="43">
        <v>20.709396242247053</v>
      </c>
      <c r="EE44" s="43">
        <v>24.780523215533663</v>
      </c>
      <c r="EF44" s="43">
        <v>24.780523213151739</v>
      </c>
      <c r="EG44" s="7">
        <v>92</v>
      </c>
      <c r="EH44" s="7">
        <v>0</v>
      </c>
      <c r="EI44" s="43">
        <v>3.0991396491076832</v>
      </c>
      <c r="EJ44" s="43">
        <v>61.853746956616604</v>
      </c>
      <c r="EK44" s="43">
        <v>62.576906100444688</v>
      </c>
      <c r="EL44" s="43">
        <v>78</v>
      </c>
      <c r="EM44" s="43">
        <v>0</v>
      </c>
      <c r="EN44" s="43">
        <v>51.659518881458624</v>
      </c>
      <c r="EO44" s="43">
        <v>49.658831897330714</v>
      </c>
      <c r="EP44" s="43">
        <v>49.65883189845232</v>
      </c>
      <c r="EQ44" s="7">
        <v>70.900000000000006</v>
      </c>
      <c r="ER44" s="7">
        <v>0</v>
      </c>
      <c r="ES44" s="43">
        <v>8.2746652298251426</v>
      </c>
      <c r="ET44" s="43">
        <v>8.2746652298159127</v>
      </c>
      <c r="EU44" s="43">
        <v>8.2746652298324115</v>
      </c>
      <c r="EV44" s="43">
        <v>18.196999999999999</v>
      </c>
      <c r="EW44" s="7">
        <v>0</v>
      </c>
      <c r="EX44" s="43">
        <v>0.85042604294321789</v>
      </c>
      <c r="EY44" s="43">
        <v>0.85042604293333179</v>
      </c>
      <c r="EZ44" s="43">
        <v>0.85042604294466084</v>
      </c>
      <c r="FA44" s="43">
        <v>1.1000000000000001</v>
      </c>
      <c r="FB44" s="43">
        <v>0</v>
      </c>
      <c r="FC44" s="43">
        <v>3.4648669460044554E-17</v>
      </c>
      <c r="FD44" s="43">
        <v>5.2254813545807271E-16</v>
      </c>
      <c r="FE44" s="43">
        <v>11.246032398536482</v>
      </c>
      <c r="FF44" s="43">
        <v>13.943</v>
      </c>
      <c r="FG44" s="43">
        <v>0</v>
      </c>
      <c r="FH44" s="43">
        <v>8.3062445810355712E-12</v>
      </c>
      <c r="FI44" s="43">
        <v>1.1627321327978279E-10</v>
      </c>
      <c r="FJ44" s="43">
        <v>-4.6597899746775511</v>
      </c>
      <c r="FK44" s="43">
        <v>16.161000000000001</v>
      </c>
      <c r="FL44" s="43">
        <v>-60</v>
      </c>
      <c r="FM44" s="43">
        <v>3.1707969583294471E-12</v>
      </c>
      <c r="FN44" s="43">
        <v>4.8610004910187854E-11</v>
      </c>
      <c r="FO44" s="43">
        <v>5.5553772408759032</v>
      </c>
      <c r="FP44" s="7">
        <v>11.836</v>
      </c>
      <c r="FQ44" s="7">
        <v>0</v>
      </c>
      <c r="FR44" s="43">
        <v>4.6369999999999978</v>
      </c>
      <c r="FS44" s="43">
        <v>4.636999999999988</v>
      </c>
      <c r="FT44" s="43">
        <v>4.636999999999734</v>
      </c>
      <c r="FU44" s="43">
        <v>4.6369999999999996</v>
      </c>
      <c r="FV44" s="43">
        <v>0</v>
      </c>
      <c r="FW44" s="43">
        <v>5.8715050066867597E-17</v>
      </c>
      <c r="FX44" s="43">
        <v>4.7524437806464278E-16</v>
      </c>
      <c r="FY44" s="43">
        <v>1.5971586454656245E-14</v>
      </c>
      <c r="FZ44" s="43">
        <v>0</v>
      </c>
      <c r="GA44" s="43">
        <v>0</v>
      </c>
      <c r="GB44" s="43">
        <v>0</v>
      </c>
      <c r="GC44" s="43">
        <v>0</v>
      </c>
      <c r="GD44" s="43">
        <v>215.06385737114829</v>
      </c>
      <c r="GE44" s="43">
        <v>3.2509184082047489E-17</v>
      </c>
      <c r="GF44" s="43">
        <v>6.825478895575788E-16</v>
      </c>
      <c r="GG44" s="43">
        <v>1.1418585974750398E-14</v>
      </c>
      <c r="GH44" s="43">
        <v>69.586734550614182</v>
      </c>
      <c r="GI44" s="43">
        <v>50.901932346584317</v>
      </c>
      <c r="GJ44" s="43">
        <v>67.230347446875484</v>
      </c>
      <c r="GK44" s="43">
        <v>69.586734550614182</v>
      </c>
      <c r="GL44" s="43">
        <v>50.901932346584317</v>
      </c>
      <c r="GM44" s="43">
        <v>282.29420481802379</v>
      </c>
    </row>
    <row r="45" spans="3:195">
      <c r="C45" s="52">
        <v>46874</v>
      </c>
      <c r="D45" s="43">
        <v>130.52492673543384</v>
      </c>
      <c r="E45" s="43">
        <v>162.90437683046889</v>
      </c>
      <c r="F45" s="43">
        <v>207.3082165990017</v>
      </c>
      <c r="G45" s="43">
        <v>260</v>
      </c>
      <c r="H45" s="43">
        <v>-109.5</v>
      </c>
      <c r="I45" s="43">
        <v>11.572621072456201</v>
      </c>
      <c r="J45" s="43">
        <v>80.768781339155112</v>
      </c>
      <c r="K45" s="43">
        <v>117.56056178133366</v>
      </c>
      <c r="L45" s="43">
        <v>203</v>
      </c>
      <c r="M45" s="43">
        <v>-130</v>
      </c>
      <c r="N45" s="43">
        <v>8.2491941320979549</v>
      </c>
      <c r="O45" s="43">
        <v>18.814099380738327</v>
      </c>
      <c r="P45" s="43">
        <v>54.915399529698846</v>
      </c>
      <c r="Q45" s="43">
        <v>143</v>
      </c>
      <c r="R45" s="43">
        <v>-206</v>
      </c>
      <c r="S45" s="43">
        <v>29.213484482057943</v>
      </c>
      <c r="T45" s="43">
        <v>98.252570342616792</v>
      </c>
      <c r="U45" s="43">
        <v>-3.907985046680551E-14</v>
      </c>
      <c r="V45" s="43">
        <v>270.89999999999998</v>
      </c>
      <c r="W45" s="43">
        <v>-70.900000000000006</v>
      </c>
      <c r="X45" s="43">
        <v>186.42046024168496</v>
      </c>
      <c r="Y45" s="43">
        <v>268.86804883683567</v>
      </c>
      <c r="Z45" s="43">
        <v>170.61547849422357</v>
      </c>
      <c r="AA45" s="43">
        <v>470</v>
      </c>
      <c r="AB45" s="43">
        <v>-2.5</v>
      </c>
      <c r="AC45" s="43">
        <v>194.51588496588147</v>
      </c>
      <c r="AD45" s="43">
        <v>276.96347356105593</v>
      </c>
      <c r="AE45" s="43">
        <v>178.71090321841075</v>
      </c>
      <c r="AF45" s="43">
        <v>470</v>
      </c>
      <c r="AG45" s="43">
        <v>0</v>
      </c>
      <c r="AH45" s="43">
        <v>134.45684589890303</v>
      </c>
      <c r="AI45" s="43">
        <v>156.45076049055149</v>
      </c>
      <c r="AJ45" s="43">
        <v>156.45076049055174</v>
      </c>
      <c r="AK45" s="7">
        <v>223.5</v>
      </c>
      <c r="AL45" s="7">
        <v>-210.71199999999999</v>
      </c>
      <c r="AM45" s="43">
        <v>126.02802342637318</v>
      </c>
      <c r="AN45" s="43">
        <v>148.02193801804106</v>
      </c>
      <c r="AO45" s="43">
        <v>148.02193801804646</v>
      </c>
      <c r="AP45" s="7">
        <v>215</v>
      </c>
      <c r="AQ45" s="7">
        <v>0</v>
      </c>
      <c r="AR45" s="43">
        <v>7.2327280223238084</v>
      </c>
      <c r="AS45" s="43">
        <v>86.722071362981964</v>
      </c>
      <c r="AT45" s="43">
        <v>120.74197540920738</v>
      </c>
      <c r="AU45" s="43">
        <v>192</v>
      </c>
      <c r="AV45" s="43">
        <v>0</v>
      </c>
      <c r="AW45" s="43">
        <v>0.52400624323736356</v>
      </c>
      <c r="AX45" s="43">
        <v>7.6873244599451143</v>
      </c>
      <c r="AY45" s="43">
        <v>14.682166464820579</v>
      </c>
      <c r="AZ45" s="43">
        <v>20</v>
      </c>
      <c r="BA45" s="7">
        <v>-6.9530000000000003</v>
      </c>
      <c r="BB45" s="43">
        <v>4.567457523307894E-13</v>
      </c>
      <c r="BC45" s="43">
        <v>1.8519631298413313</v>
      </c>
      <c r="BD45" s="43">
        <v>8.122085225128469</v>
      </c>
      <c r="BE45" s="43">
        <v>17</v>
      </c>
      <c r="BF45" s="43">
        <v>-1.91</v>
      </c>
      <c r="BG45" s="43">
        <v>4.7073456244106637E-14</v>
      </c>
      <c r="BH45" s="43">
        <v>2.0516921495072893E-13</v>
      </c>
      <c r="BI45" s="43">
        <v>0.46861922865511829</v>
      </c>
      <c r="BJ45" s="7">
        <v>2.7650000000000001</v>
      </c>
      <c r="BK45" s="7">
        <v>0</v>
      </c>
      <c r="BL45" s="43">
        <v>-9.2370555648813024E-14</v>
      </c>
      <c r="BM45" s="43">
        <v>1.3848477919964353E-11</v>
      </c>
      <c r="BN45" s="43">
        <v>2.9996305362812601</v>
      </c>
      <c r="BO45" s="43">
        <v>10.738</v>
      </c>
      <c r="BP45" s="43">
        <v>0</v>
      </c>
      <c r="BQ45" s="43">
        <v>4.4572097256700817E-14</v>
      </c>
      <c r="BR45" s="43">
        <v>4.090399548895664E-14</v>
      </c>
      <c r="BS45" s="43">
        <v>1.2155968185361414</v>
      </c>
      <c r="BT45" s="43">
        <v>1.6</v>
      </c>
      <c r="BU45" s="43">
        <v>0</v>
      </c>
      <c r="BV45" s="43">
        <v>6.7077257431575387E-19</v>
      </c>
      <c r="BW45" s="43">
        <v>5.377095238831259E-17</v>
      </c>
      <c r="BX45" s="43">
        <v>4.0463086587712051E-23</v>
      </c>
      <c r="BY45" s="43">
        <v>0</v>
      </c>
      <c r="BZ45" s="43">
        <v>0</v>
      </c>
      <c r="CA45" s="43">
        <v>1.8077367454778828</v>
      </c>
      <c r="CB45" s="43">
        <v>74.428078526110852</v>
      </c>
      <c r="CC45" s="43">
        <v>100.98326638619248</v>
      </c>
      <c r="CD45" s="43">
        <v>168</v>
      </c>
      <c r="CE45" s="43">
        <v>0</v>
      </c>
      <c r="CF45" s="43">
        <v>1.2054482985701675E-12</v>
      </c>
      <c r="CG45" s="43">
        <v>49.572103048290579</v>
      </c>
      <c r="CH45" s="43">
        <v>73.59201374673647</v>
      </c>
      <c r="CI45" s="43">
        <v>158</v>
      </c>
      <c r="CJ45" s="43">
        <v>0</v>
      </c>
      <c r="CK45" s="43">
        <v>8.2298317556419939E-13</v>
      </c>
      <c r="CL45" s="43">
        <v>43.477082466461333</v>
      </c>
      <c r="CM45" s="43">
        <v>66.875308995050133</v>
      </c>
      <c r="CN45" s="43">
        <v>148</v>
      </c>
      <c r="CO45" s="43">
        <v>0</v>
      </c>
      <c r="CP45" s="43">
        <v>2.9649661120999231E-14</v>
      </c>
      <c r="CQ45" s="43">
        <v>1.455900438252747E-12</v>
      </c>
      <c r="CR45" s="43">
        <v>4.2133449010784325</v>
      </c>
      <c r="CS45" s="7">
        <v>5</v>
      </c>
      <c r="CT45" s="43">
        <v>0</v>
      </c>
      <c r="CU45" s="43">
        <v>-1.2434497875801753E-14</v>
      </c>
      <c r="CV45" s="43">
        <v>1.7763568394002505E-15</v>
      </c>
      <c r="CW45" s="43">
        <v>-3.5527136788005009E-15</v>
      </c>
      <c r="CX45" s="43">
        <v>0</v>
      </c>
      <c r="CY45" s="43">
        <v>0</v>
      </c>
      <c r="CZ45" s="43">
        <v>-47.783410730667974</v>
      </c>
      <c r="DA45" s="43">
        <v>-64.425594425643055</v>
      </c>
      <c r="DB45" s="43">
        <v>4.7753856839868831</v>
      </c>
      <c r="DC45" s="43">
        <v>256.60000000000002</v>
      </c>
      <c r="DD45" s="43">
        <v>-170</v>
      </c>
      <c r="DE45" s="43">
        <v>-52.149270731917795</v>
      </c>
      <c r="DF45" s="43">
        <v>-68.75385610266045</v>
      </c>
      <c r="DG45" s="43">
        <v>0.38061324514961825</v>
      </c>
      <c r="DH45" s="7">
        <v>230</v>
      </c>
      <c r="DI45" s="43">
        <v>-468.00299999999999</v>
      </c>
      <c r="DJ45" s="43">
        <v>-146.72436786419712</v>
      </c>
      <c r="DK45" s="43">
        <v>-133.01427167560905</v>
      </c>
      <c r="DL45" s="43">
        <v>-62.599118184414692</v>
      </c>
      <c r="DM45" s="43">
        <v>172.4</v>
      </c>
      <c r="DN45" s="43">
        <v>-551.303</v>
      </c>
      <c r="DO45" s="43">
        <v>-199.17695457581999</v>
      </c>
      <c r="DP45" s="43">
        <v>-203.12990309965684</v>
      </c>
      <c r="DQ45" s="43">
        <v>-115.00720299798957</v>
      </c>
      <c r="DR45" s="43">
        <v>18.100000000000001</v>
      </c>
      <c r="DS45" s="43">
        <v>-267.84500000000003</v>
      </c>
      <c r="DT45" s="43">
        <v>7.5238979035097094E-19</v>
      </c>
      <c r="DU45" s="43">
        <v>5.368116431096422E-17</v>
      </c>
      <c r="DV45" s="43">
        <v>100.00000000000244</v>
      </c>
      <c r="DW45" s="43">
        <v>100</v>
      </c>
      <c r="DX45" s="43">
        <v>0</v>
      </c>
      <c r="DY45" s="43">
        <v>181.64500000000001</v>
      </c>
      <c r="DZ45" s="43">
        <v>181.64499999999882</v>
      </c>
      <c r="EA45" s="43">
        <v>93.522299898522306</v>
      </c>
      <c r="EB45" s="43">
        <v>181.64500000000001</v>
      </c>
      <c r="EC45" s="43">
        <v>-10.1</v>
      </c>
      <c r="ED45" s="43">
        <v>20.308152116098086</v>
      </c>
      <c r="EE45" s="43">
        <v>24.261100639896299</v>
      </c>
      <c r="EF45" s="43">
        <v>24.261100639900135</v>
      </c>
      <c r="EG45" s="7">
        <v>92</v>
      </c>
      <c r="EH45" s="7">
        <v>0</v>
      </c>
      <c r="EI45" s="43">
        <v>3.1227152462677905</v>
      </c>
      <c r="EJ45" s="43">
        <v>61.757945051838682</v>
      </c>
      <c r="EK45" s="43">
        <v>62.446232726950619</v>
      </c>
      <c r="EL45" s="43">
        <v>78</v>
      </c>
      <c r="EM45" s="43">
        <v>0</v>
      </c>
      <c r="EN45" s="43">
        <v>51.482335719033273</v>
      </c>
      <c r="EO45" s="43">
        <v>49.390134372837338</v>
      </c>
      <c r="EP45" s="43">
        <v>49.390134372845637</v>
      </c>
      <c r="EQ45" s="7">
        <v>70.900000000000006</v>
      </c>
      <c r="ER45" s="7">
        <v>0</v>
      </c>
      <c r="ES45" s="43">
        <v>8.1634146263523242</v>
      </c>
      <c r="ET45" s="43">
        <v>8.1634146263521536</v>
      </c>
      <c r="EU45" s="43">
        <v>8.1634146263525516</v>
      </c>
      <c r="EV45" s="43">
        <v>18.196999999999999</v>
      </c>
      <c r="EW45" s="7">
        <v>0</v>
      </c>
      <c r="EX45" s="43">
        <v>0.84025635673871613</v>
      </c>
      <c r="EY45" s="43">
        <v>0.8402563567386041</v>
      </c>
      <c r="EZ45" s="43">
        <v>0.84025635673874599</v>
      </c>
      <c r="FA45" s="43">
        <v>1.1000000000000001</v>
      </c>
      <c r="FB45" s="43">
        <v>0</v>
      </c>
      <c r="FC45" s="43">
        <v>9.3717904961675416E-19</v>
      </c>
      <c r="FD45" s="43">
        <v>5.5490707307322214E-17</v>
      </c>
      <c r="FE45" s="43">
        <v>11.004585948676482</v>
      </c>
      <c r="FF45" s="43">
        <v>13.943</v>
      </c>
      <c r="FG45" s="43">
        <v>0</v>
      </c>
      <c r="FH45" s="43">
        <v>1.2434497875801753E-13</v>
      </c>
      <c r="FI45" s="43">
        <v>4.9631410092842998E-12</v>
      </c>
      <c r="FJ45" s="43">
        <v>-4.3855002863019763</v>
      </c>
      <c r="FK45" s="43">
        <v>16.161000000000001</v>
      </c>
      <c r="FL45" s="43">
        <v>-60</v>
      </c>
      <c r="FM45" s="43">
        <v>5.5067062021407764E-14</v>
      </c>
      <c r="FN45" s="43">
        <v>8.5087492607271997E-13</v>
      </c>
      <c r="FO45" s="43">
        <v>5.5788797977814371</v>
      </c>
      <c r="FP45" s="7">
        <v>11.836</v>
      </c>
      <c r="FQ45" s="7">
        <v>0</v>
      </c>
      <c r="FR45" s="43">
        <v>4.6370000000000271</v>
      </c>
      <c r="FS45" s="43">
        <v>4.6369999999999907</v>
      </c>
      <c r="FT45" s="43">
        <v>4.6370000000000049</v>
      </c>
      <c r="FU45" s="43">
        <v>4.6369999999999996</v>
      </c>
      <c r="FV45" s="43">
        <v>0</v>
      </c>
      <c r="FW45" s="43">
        <v>8.5275189705221371E-19</v>
      </c>
      <c r="FX45" s="43">
        <v>5.4118946134640306E-17</v>
      </c>
      <c r="FY45" s="43">
        <v>4.8174586900369189E-23</v>
      </c>
      <c r="FZ45" s="43">
        <v>0</v>
      </c>
      <c r="GA45" s="43">
        <v>0</v>
      </c>
      <c r="GB45" s="43">
        <v>-3.4106051316484809E-12</v>
      </c>
      <c r="GC45" s="43">
        <v>-3.2287061912938952E-11</v>
      </c>
      <c r="GD45" s="43">
        <v>212.19353212874046</v>
      </c>
      <c r="GE45" s="43">
        <v>-1.2433478870062002E-14</v>
      </c>
      <c r="GF45" s="43">
        <v>1.8457264206552302E-15</v>
      </c>
      <c r="GG45" s="43">
        <v>-3.5527136264439162E-15</v>
      </c>
      <c r="GH45" s="43">
        <v>64.715931229282319</v>
      </c>
      <c r="GI45" s="43">
        <v>47.075019913892334</v>
      </c>
      <c r="GJ45" s="43">
        <v>64.715931229221724</v>
      </c>
      <c r="GK45" s="43">
        <v>64.715931229278894</v>
      </c>
      <c r="GL45" s="43">
        <v>47.075019913860046</v>
      </c>
      <c r="GM45" s="43">
        <v>276.90946335796218</v>
      </c>
    </row>
    <row r="46" spans="3:195">
      <c r="C46" s="52">
        <v>46905</v>
      </c>
      <c r="D46" s="43">
        <v>128.65028498990222</v>
      </c>
      <c r="E46" s="43">
        <v>162.75429835445419</v>
      </c>
      <c r="F46" s="43">
        <v>219.45698015823382</v>
      </c>
      <c r="G46" s="43">
        <v>260</v>
      </c>
      <c r="H46" s="43">
        <v>-109.5</v>
      </c>
      <c r="I46" s="43">
        <v>4.9817049366364188</v>
      </c>
      <c r="J46" s="43">
        <v>76.086295533869276</v>
      </c>
      <c r="K46" s="43">
        <v>124.92482308982864</v>
      </c>
      <c r="L46" s="43">
        <v>203</v>
      </c>
      <c r="M46" s="43">
        <v>-130</v>
      </c>
      <c r="N46" s="43">
        <v>3.2708115103945374</v>
      </c>
      <c r="O46" s="43">
        <v>11.630674047635068</v>
      </c>
      <c r="P46" s="43">
        <v>59.672027365270935</v>
      </c>
      <c r="Q46" s="43">
        <v>143</v>
      </c>
      <c r="R46" s="43">
        <v>-206</v>
      </c>
      <c r="S46" s="43">
        <v>31.795538900970939</v>
      </c>
      <c r="T46" s="43">
        <v>88.120099786203397</v>
      </c>
      <c r="U46" s="43">
        <v>6.5725203057809267E-13</v>
      </c>
      <c r="V46" s="43">
        <v>270.89999999999998</v>
      </c>
      <c r="W46" s="43">
        <v>-70.900000000000006</v>
      </c>
      <c r="X46" s="43">
        <v>180.45909679584111</v>
      </c>
      <c r="Y46" s="43">
        <v>263.56728653668131</v>
      </c>
      <c r="Z46" s="43">
        <v>175.44718675052252</v>
      </c>
      <c r="AA46" s="43">
        <v>470</v>
      </c>
      <c r="AB46" s="43">
        <v>-2.5</v>
      </c>
      <c r="AC46" s="43">
        <v>188.71685473213017</v>
      </c>
      <c r="AD46" s="43">
        <v>271.8250444737173</v>
      </c>
      <c r="AE46" s="43">
        <v>183.70494468756044</v>
      </c>
      <c r="AF46" s="43">
        <v>470</v>
      </c>
      <c r="AG46" s="43">
        <v>0</v>
      </c>
      <c r="AH46" s="43">
        <v>125.21373594996143</v>
      </c>
      <c r="AI46" s="43">
        <v>161.02405566778526</v>
      </c>
      <c r="AJ46" s="43">
        <v>161.02405566781061</v>
      </c>
      <c r="AK46" s="7">
        <v>223.5</v>
      </c>
      <c r="AL46" s="7">
        <v>-210.71199999999999</v>
      </c>
      <c r="AM46" s="43">
        <v>116.51045370696704</v>
      </c>
      <c r="AN46" s="43">
        <v>152.32077342238892</v>
      </c>
      <c r="AO46" s="43">
        <v>152.32077342240956</v>
      </c>
      <c r="AP46" s="7">
        <v>215</v>
      </c>
      <c r="AQ46" s="7">
        <v>0</v>
      </c>
      <c r="AR46" s="43">
        <v>4.8257597392308273</v>
      </c>
      <c r="AS46" s="43">
        <v>69.208738103779666</v>
      </c>
      <c r="AT46" s="43">
        <v>125.28036979335781</v>
      </c>
      <c r="AU46" s="43">
        <v>192</v>
      </c>
      <c r="AV46" s="43">
        <v>0</v>
      </c>
      <c r="AW46" s="43">
        <v>-3.8733993790174281E-9</v>
      </c>
      <c r="AX46" s="43">
        <v>7.9977980369380886</v>
      </c>
      <c r="AY46" s="43">
        <v>15.446739264398914</v>
      </c>
      <c r="AZ46" s="43">
        <v>20</v>
      </c>
      <c r="BA46" s="7">
        <v>-6.9530000000000003</v>
      </c>
      <c r="BB46" s="43">
        <v>1.4074908571970468E-8</v>
      </c>
      <c r="BC46" s="43">
        <v>1.9836170441622716</v>
      </c>
      <c r="BD46" s="43">
        <v>8.6535764096663232</v>
      </c>
      <c r="BE46" s="43">
        <v>17</v>
      </c>
      <c r="BF46" s="43">
        <v>-1.91</v>
      </c>
      <c r="BG46" s="43">
        <v>3.3211389194320873E-10</v>
      </c>
      <c r="BH46" s="43">
        <v>4.7983839124299266E-12</v>
      </c>
      <c r="BI46" s="43">
        <v>0.48732901442970533</v>
      </c>
      <c r="BJ46" s="7">
        <v>2.7650000000000001</v>
      </c>
      <c r="BK46" s="7">
        <v>0</v>
      </c>
      <c r="BL46" s="43">
        <v>6.0869727036561017E-9</v>
      </c>
      <c r="BM46" s="43">
        <v>1.2029133245050616E-10</v>
      </c>
      <c r="BN46" s="43">
        <v>3.0836280527186339</v>
      </c>
      <c r="BO46" s="43">
        <v>10.738</v>
      </c>
      <c r="BP46" s="43">
        <v>0</v>
      </c>
      <c r="BQ46" s="43">
        <v>1.0292383275629322E-9</v>
      </c>
      <c r="BR46" s="43">
        <v>7.3823847209529257E-12</v>
      </c>
      <c r="BS46" s="43">
        <v>1.262130366375781</v>
      </c>
      <c r="BT46" s="43">
        <v>1.6</v>
      </c>
      <c r="BU46" s="43">
        <v>0</v>
      </c>
      <c r="BV46" s="43">
        <v>1.3187589589699443E-14</v>
      </c>
      <c r="BW46" s="43">
        <v>9.294417175802773E-17</v>
      </c>
      <c r="BX46" s="43">
        <v>1.3780929547535446E-17</v>
      </c>
      <c r="BY46" s="43">
        <v>0</v>
      </c>
      <c r="BZ46" s="43">
        <v>0</v>
      </c>
      <c r="CA46" s="43">
        <v>2.513267050936914E-7</v>
      </c>
      <c r="CB46" s="43">
        <v>56.550234252026911</v>
      </c>
      <c r="CC46" s="43">
        <v>104.6745446912746</v>
      </c>
      <c r="CD46" s="43">
        <v>168</v>
      </c>
      <c r="CE46" s="43">
        <v>0</v>
      </c>
      <c r="CF46" s="43">
        <v>1.8129274838025577E-8</v>
      </c>
      <c r="CG46" s="43">
        <v>30.970126255386717</v>
      </c>
      <c r="CH46" s="43">
        <v>76.359096745109341</v>
      </c>
      <c r="CI46" s="43">
        <v>158</v>
      </c>
      <c r="CJ46" s="43">
        <v>0</v>
      </c>
      <c r="CK46" s="43">
        <v>1.4739379572707625E-8</v>
      </c>
      <c r="CL46" s="43">
        <v>24.679391129935695</v>
      </c>
      <c r="CM46" s="43">
        <v>69.39567880286252</v>
      </c>
      <c r="CN46" s="43">
        <v>148</v>
      </c>
      <c r="CO46" s="43">
        <v>0</v>
      </c>
      <c r="CP46" s="43">
        <v>1.1011062977628571E-9</v>
      </c>
      <c r="CQ46" s="43">
        <v>9.6161534865826466E-12</v>
      </c>
      <c r="CR46" s="43">
        <v>4.3486178468133554</v>
      </c>
      <c r="CS46" s="7">
        <v>5</v>
      </c>
      <c r="CT46" s="43">
        <v>0</v>
      </c>
      <c r="CU46" s="43">
        <v>0</v>
      </c>
      <c r="CV46" s="43">
        <v>0</v>
      </c>
      <c r="CW46" s="43">
        <v>0</v>
      </c>
      <c r="CX46" s="43">
        <v>0</v>
      </c>
      <c r="CY46" s="43">
        <v>0</v>
      </c>
      <c r="CZ46" s="43">
        <v>-46.451874557634724</v>
      </c>
      <c r="DA46" s="43">
        <v>-64.371315782282281</v>
      </c>
      <c r="DB46" s="43">
        <v>10.631707705049521</v>
      </c>
      <c r="DC46" s="43">
        <v>256.60000000000002</v>
      </c>
      <c r="DD46" s="43">
        <v>-170</v>
      </c>
      <c r="DE46" s="43">
        <v>-50.869303293250596</v>
      </c>
      <c r="DF46" s="43">
        <v>-68.751269287299294</v>
      </c>
      <c r="DG46" s="43">
        <v>6.183679180574245</v>
      </c>
      <c r="DH46" s="7">
        <v>230</v>
      </c>
      <c r="DI46" s="43">
        <v>-468.00299999999999</v>
      </c>
      <c r="DJ46" s="43">
        <v>-161.76637791667599</v>
      </c>
      <c r="DK46" s="43">
        <v>-149.26925140235107</v>
      </c>
      <c r="DL46" s="43">
        <v>-73.037489189533517</v>
      </c>
      <c r="DM46" s="43">
        <v>172.4</v>
      </c>
      <c r="DN46" s="43">
        <v>-551.303</v>
      </c>
      <c r="DO46" s="43">
        <v>-198.52792071987056</v>
      </c>
      <c r="DP46" s="43">
        <v>-202.35065107123734</v>
      </c>
      <c r="DQ46" s="43">
        <v>-109.74054309498712</v>
      </c>
      <c r="DR46" s="43">
        <v>18.100000000000001</v>
      </c>
      <c r="DS46" s="43">
        <v>-267.84500000000003</v>
      </c>
      <c r="DT46" s="43">
        <v>1.4660364655034977E-14</v>
      </c>
      <c r="DU46" s="43">
        <v>9.0771417144460622E-17</v>
      </c>
      <c r="DV46" s="43">
        <v>99.999999999999176</v>
      </c>
      <c r="DW46" s="43">
        <v>100</v>
      </c>
      <c r="DX46" s="43">
        <v>0</v>
      </c>
      <c r="DY46" s="43">
        <v>181.64499999999916</v>
      </c>
      <c r="DZ46" s="43">
        <v>181.64499999999461</v>
      </c>
      <c r="EA46" s="43">
        <v>89.034892023692521</v>
      </c>
      <c r="EB46" s="43">
        <v>181.64500000000001</v>
      </c>
      <c r="EC46" s="43">
        <v>-10.1</v>
      </c>
      <c r="ED46" s="43">
        <v>19.735741224401323</v>
      </c>
      <c r="EE46" s="43">
        <v>23.558471576031508</v>
      </c>
      <c r="EF46" s="43">
        <v>23.558471576083292</v>
      </c>
      <c r="EG46" s="7">
        <v>92</v>
      </c>
      <c r="EH46" s="7">
        <v>0</v>
      </c>
      <c r="EI46" s="43">
        <v>1.503366052676707</v>
      </c>
      <c r="EJ46" s="43">
        <v>64.252201972404436</v>
      </c>
      <c r="EK46" s="43">
        <v>65.04686035885004</v>
      </c>
      <c r="EL46" s="43">
        <v>78</v>
      </c>
      <c r="EM46" s="43">
        <v>0</v>
      </c>
      <c r="EN46" s="43">
        <v>52.080721905120356</v>
      </c>
      <c r="EO46" s="43">
        <v>49.896326721768517</v>
      </c>
      <c r="EP46" s="43">
        <v>49.896326721789222</v>
      </c>
      <c r="EQ46" s="7">
        <v>70.900000000000006</v>
      </c>
      <c r="ER46" s="7">
        <v>0</v>
      </c>
      <c r="ES46" s="43">
        <v>8.4024884774254538</v>
      </c>
      <c r="ET46" s="43">
        <v>8.4024884831986704</v>
      </c>
      <c r="EU46" s="43">
        <v>8.4024884832018003</v>
      </c>
      <c r="EV46" s="43">
        <v>18.196999999999999</v>
      </c>
      <c r="EW46" s="7">
        <v>0</v>
      </c>
      <c r="EX46" s="43">
        <v>0.85969372488222606</v>
      </c>
      <c r="EY46" s="43">
        <v>0.85969372584472969</v>
      </c>
      <c r="EZ46" s="43">
        <v>0.85969372584780834</v>
      </c>
      <c r="FA46" s="43">
        <v>1.1000000000000001</v>
      </c>
      <c r="FB46" s="43">
        <v>0</v>
      </c>
      <c r="FC46" s="43">
        <v>3.5524629472188815E-15</v>
      </c>
      <c r="FD46" s="43">
        <v>8.7637653743487173E-17</v>
      </c>
      <c r="FE46" s="43">
        <v>11.635062775341643</v>
      </c>
      <c r="FF46" s="43">
        <v>13.943</v>
      </c>
      <c r="FG46" s="43">
        <v>0</v>
      </c>
      <c r="FH46" s="43">
        <v>3.6371012868130492E-9</v>
      </c>
      <c r="FI46" s="43">
        <v>2.9771740628348198E-11</v>
      </c>
      <c r="FJ46" s="43">
        <v>-4.7956348197767511</v>
      </c>
      <c r="FK46" s="43">
        <v>16.161000000000001</v>
      </c>
      <c r="FL46" s="43">
        <v>-60</v>
      </c>
      <c r="FM46" s="43">
        <v>1.4559429217797515E-9</v>
      </c>
      <c r="FN46" s="43">
        <v>7.631228982063476E-12</v>
      </c>
      <c r="FO46" s="43">
        <v>5.7741452879711641</v>
      </c>
      <c r="FP46" s="7">
        <v>11.836</v>
      </c>
      <c r="FQ46" s="7">
        <v>0</v>
      </c>
      <c r="FR46" s="43">
        <v>4.6369999999994294</v>
      </c>
      <c r="FS46" s="43">
        <v>4.636999999999996</v>
      </c>
      <c r="FT46" s="43">
        <v>4.6369999999999996</v>
      </c>
      <c r="FU46" s="43">
        <v>4.6369999999999996</v>
      </c>
      <c r="FV46" s="43">
        <v>0</v>
      </c>
      <c r="FW46" s="43">
        <v>1.6177935611195734E-14</v>
      </c>
      <c r="FX46" s="43">
        <v>1.0882368655068892E-16</v>
      </c>
      <c r="FY46" s="43">
        <v>1.9525597998269542E-17</v>
      </c>
      <c r="FZ46" s="43">
        <v>0</v>
      </c>
      <c r="GA46" s="43">
        <v>0</v>
      </c>
      <c r="GB46" s="43">
        <v>0</v>
      </c>
      <c r="GC46" s="43">
        <v>0</v>
      </c>
      <c r="GD46" s="43">
        <v>230.20295359568559</v>
      </c>
      <c r="GE46" s="43">
        <v>1.6210050550726206E-14</v>
      </c>
      <c r="GF46" s="43">
        <v>5.5990451556739162E-18</v>
      </c>
      <c r="GG46" s="43">
        <v>2.361106991397512E-17</v>
      </c>
      <c r="GH46" s="43">
        <v>90.625367789720158</v>
      </c>
      <c r="GI46" s="43">
        <v>74.324381837795556</v>
      </c>
      <c r="GJ46" s="43">
        <v>90.625367789720087</v>
      </c>
      <c r="GK46" s="43">
        <v>90.625367789720173</v>
      </c>
      <c r="GL46" s="43">
        <v>74.324381837795556</v>
      </c>
      <c r="GM46" s="43">
        <v>320.82832138540567</v>
      </c>
    </row>
    <row r="47" spans="3:195">
      <c r="C47" s="52">
        <v>46935</v>
      </c>
      <c r="D47" s="43">
        <v>129.56823055912838</v>
      </c>
      <c r="E47" s="43">
        <v>162.45003661074111</v>
      </c>
      <c r="F47" s="43">
        <v>215.06352785660926</v>
      </c>
      <c r="G47" s="43">
        <v>260</v>
      </c>
      <c r="H47" s="43">
        <v>-109.5</v>
      </c>
      <c r="I47" s="43">
        <v>6.9520297964791951</v>
      </c>
      <c r="J47" s="43">
        <v>77.326766465004283</v>
      </c>
      <c r="K47" s="43">
        <v>121.83206166108619</v>
      </c>
      <c r="L47" s="43">
        <v>203</v>
      </c>
      <c r="M47" s="43">
        <v>-130</v>
      </c>
      <c r="N47" s="43">
        <v>3.5562884293196362</v>
      </c>
      <c r="O47" s="43">
        <v>14.35746858889496</v>
      </c>
      <c r="P47" s="43">
        <v>58.098832453009322</v>
      </c>
      <c r="Q47" s="43">
        <v>143</v>
      </c>
      <c r="R47" s="43">
        <v>-206</v>
      </c>
      <c r="S47" s="43">
        <v>33.395936511623219</v>
      </c>
      <c r="T47" s="43">
        <v>90.163967885974472</v>
      </c>
      <c r="U47" s="43">
        <v>2.9096725029376103E-12</v>
      </c>
      <c r="V47" s="43">
        <v>270.89999999999998</v>
      </c>
      <c r="W47" s="43">
        <v>-70.900000000000006</v>
      </c>
      <c r="X47" s="43">
        <v>180.33183953581204</v>
      </c>
      <c r="Y47" s="43">
        <v>260.49842812979784</v>
      </c>
      <c r="Z47" s="43">
        <v>170.33446025810338</v>
      </c>
      <c r="AA47" s="43">
        <v>470</v>
      </c>
      <c r="AB47" s="43">
        <v>-2.5</v>
      </c>
      <c r="AC47" s="43">
        <v>188.49260318641859</v>
      </c>
      <c r="AD47" s="43">
        <v>268.65919178039508</v>
      </c>
      <c r="AE47" s="43">
        <v>178.49522390871539</v>
      </c>
      <c r="AF47" s="43">
        <v>470</v>
      </c>
      <c r="AG47" s="43">
        <v>0</v>
      </c>
      <c r="AH47" s="43">
        <v>123.9778523794632</v>
      </c>
      <c r="AI47" s="43">
        <v>156.59836880200874</v>
      </c>
      <c r="AJ47" s="43">
        <v>156.59836880225583</v>
      </c>
      <c r="AK47" s="7">
        <v>223.5</v>
      </c>
      <c r="AL47" s="7">
        <v>-210.71199999999999</v>
      </c>
      <c r="AM47" s="43">
        <v>115.46729578163098</v>
      </c>
      <c r="AN47" s="43">
        <v>148.08781220420866</v>
      </c>
      <c r="AO47" s="43">
        <v>148.08781220441222</v>
      </c>
      <c r="AP47" s="7">
        <v>215</v>
      </c>
      <c r="AQ47" s="7">
        <v>0</v>
      </c>
      <c r="AR47" s="43">
        <v>6.936027641447696</v>
      </c>
      <c r="AS47" s="43">
        <v>74.202131006607203</v>
      </c>
      <c r="AT47" s="43">
        <v>123.95903704673478</v>
      </c>
      <c r="AU47" s="43">
        <v>192</v>
      </c>
      <c r="AV47" s="43">
        <v>0</v>
      </c>
      <c r="AW47" s="43">
        <v>0.51485970666776204</v>
      </c>
      <c r="AX47" s="43">
        <v>8.0863197871625836</v>
      </c>
      <c r="AY47" s="43">
        <v>15.710527062395151</v>
      </c>
      <c r="AZ47" s="43">
        <v>20</v>
      </c>
      <c r="BA47" s="7">
        <v>-6.9530000000000003</v>
      </c>
      <c r="BB47" s="43">
        <v>-3.3174574198824303E-11</v>
      </c>
      <c r="BC47" s="43">
        <v>1.9587258902662994</v>
      </c>
      <c r="BD47" s="43">
        <v>8.8070111468684598</v>
      </c>
      <c r="BE47" s="43">
        <v>17</v>
      </c>
      <c r="BF47" s="43">
        <v>-1.91</v>
      </c>
      <c r="BG47" s="43">
        <v>8.503864279418849E-12</v>
      </c>
      <c r="BH47" s="43">
        <v>5.8769433763927736E-11</v>
      </c>
      <c r="BI47" s="43">
        <v>0.47648200047672118</v>
      </c>
      <c r="BJ47" s="7">
        <v>2.7650000000000001</v>
      </c>
      <c r="BK47" s="7">
        <v>0</v>
      </c>
      <c r="BL47" s="43">
        <v>3.1407765277435828E-11</v>
      </c>
      <c r="BM47" s="43">
        <v>1.0892442503518396E-10</v>
      </c>
      <c r="BN47" s="43">
        <v>3.1382683775117908</v>
      </c>
      <c r="BO47" s="43">
        <v>10.738</v>
      </c>
      <c r="BP47" s="43">
        <v>0</v>
      </c>
      <c r="BQ47" s="43">
        <v>7.4703698655341285E-12</v>
      </c>
      <c r="BR47" s="43">
        <v>8.2883256721790249E-11</v>
      </c>
      <c r="BS47" s="43">
        <v>1.2420250619563571</v>
      </c>
      <c r="BT47" s="43">
        <v>1.6</v>
      </c>
      <c r="BU47" s="43">
        <v>0</v>
      </c>
      <c r="BV47" s="43">
        <v>9.9408367463630722E-17</v>
      </c>
      <c r="BW47" s="43">
        <v>5.6843697417424799E-16</v>
      </c>
      <c r="BX47" s="43">
        <v>1.0487132164336236E-16</v>
      </c>
      <c r="BY47" s="43">
        <v>0</v>
      </c>
      <c r="BZ47" s="43">
        <v>0</v>
      </c>
      <c r="CA47" s="43">
        <v>1.7366025941479653</v>
      </c>
      <c r="CB47" s="43">
        <v>61.53504059494626</v>
      </c>
      <c r="CC47" s="43">
        <v>103.18916665415038</v>
      </c>
      <c r="CD47" s="43">
        <v>168</v>
      </c>
      <c r="CE47" s="43">
        <v>0</v>
      </c>
      <c r="CF47" s="43">
        <v>5.2176271521750452E-10</v>
      </c>
      <c r="CG47" s="43">
        <v>36.614161562964114</v>
      </c>
      <c r="CH47" s="43">
        <v>75.664696767452625</v>
      </c>
      <c r="CI47" s="43">
        <v>158</v>
      </c>
      <c r="CJ47" s="43">
        <v>0</v>
      </c>
      <c r="CK47" s="43">
        <v>5.0091469617558E-10</v>
      </c>
      <c r="CL47" s="43">
        <v>30.482695364250535</v>
      </c>
      <c r="CM47" s="43">
        <v>68.892650061692166</v>
      </c>
      <c r="CN47" s="43">
        <v>148</v>
      </c>
      <c r="CO47" s="43">
        <v>0</v>
      </c>
      <c r="CP47" s="43">
        <v>5.5081287825599061E-12</v>
      </c>
      <c r="CQ47" s="43">
        <v>4.2014815267263697E-11</v>
      </c>
      <c r="CR47" s="43">
        <v>4.2422284590265873</v>
      </c>
      <c r="CS47" s="7">
        <v>5</v>
      </c>
      <c r="CT47" s="43">
        <v>0</v>
      </c>
      <c r="CU47" s="43">
        <v>0</v>
      </c>
      <c r="CV47" s="43">
        <v>0</v>
      </c>
      <c r="CW47" s="43">
        <v>0</v>
      </c>
      <c r="CX47" s="43">
        <v>0</v>
      </c>
      <c r="CY47" s="43">
        <v>0</v>
      </c>
      <c r="CZ47" s="43">
        <v>-47.900259822141251</v>
      </c>
      <c r="DA47" s="43">
        <v>-64.425088204872623</v>
      </c>
      <c r="DB47" s="43">
        <v>14.062837761483678</v>
      </c>
      <c r="DC47" s="43">
        <v>256.60000000000002</v>
      </c>
      <c r="DD47" s="43">
        <v>-170</v>
      </c>
      <c r="DE47" s="43">
        <v>-52.226687874531137</v>
      </c>
      <c r="DF47" s="43">
        <v>-68.712748609536163</v>
      </c>
      <c r="DG47" s="43">
        <v>9.7086144915775208</v>
      </c>
      <c r="DH47" s="7">
        <v>230</v>
      </c>
      <c r="DI47" s="43">
        <v>-468.00299999999999</v>
      </c>
      <c r="DJ47" s="43">
        <v>-156.75714154075831</v>
      </c>
      <c r="DK47" s="43">
        <v>-142.8179918351816</v>
      </c>
      <c r="DL47" s="43">
        <v>-63.090430331882089</v>
      </c>
      <c r="DM47" s="43">
        <v>172.4</v>
      </c>
      <c r="DN47" s="43">
        <v>-551.303</v>
      </c>
      <c r="DO47" s="43">
        <v>-198.26524596835057</v>
      </c>
      <c r="DP47" s="43">
        <v>-202.00488357477883</v>
      </c>
      <c r="DQ47" s="43">
        <v>-104.53727982880511</v>
      </c>
      <c r="DR47" s="43">
        <v>18.100000000000001</v>
      </c>
      <c r="DS47" s="43">
        <v>-267.84500000000003</v>
      </c>
      <c r="DT47" s="43">
        <v>1.2011948349662612E-16</v>
      </c>
      <c r="DU47" s="43">
        <v>5.5456147009080954E-16</v>
      </c>
      <c r="DV47" s="43">
        <v>99.999999999990052</v>
      </c>
      <c r="DW47" s="43">
        <v>100</v>
      </c>
      <c r="DX47" s="43">
        <v>0</v>
      </c>
      <c r="DY47" s="43">
        <v>181.64500000000001</v>
      </c>
      <c r="DZ47" s="43">
        <v>181.64499999997761</v>
      </c>
      <c r="EA47" s="43">
        <v>84.177396253587247</v>
      </c>
      <c r="EB47" s="43">
        <v>181.64500000000001</v>
      </c>
      <c r="EC47" s="43">
        <v>-10.1</v>
      </c>
      <c r="ED47" s="43">
        <v>19.396591072436081</v>
      </c>
      <c r="EE47" s="43">
        <v>23.13622867888833</v>
      </c>
      <c r="EF47" s="43">
        <v>23.136228679305134</v>
      </c>
      <c r="EG47" s="7">
        <v>92</v>
      </c>
      <c r="EH47" s="7">
        <v>0</v>
      </c>
      <c r="EI47" s="43">
        <v>3.1968933819834739</v>
      </c>
      <c r="EJ47" s="43">
        <v>62.774474371579977</v>
      </c>
      <c r="EK47" s="43">
        <v>63.536042142472212</v>
      </c>
      <c r="EL47" s="43">
        <v>78</v>
      </c>
      <c r="EM47" s="43">
        <v>0</v>
      </c>
      <c r="EN47" s="43">
        <v>51.377861072514193</v>
      </c>
      <c r="EO47" s="43">
        <v>49.195757103553902</v>
      </c>
      <c r="EP47" s="43">
        <v>49.195757103779073</v>
      </c>
      <c r="EQ47" s="7">
        <v>70.900000000000006</v>
      </c>
      <c r="ER47" s="7">
        <v>0</v>
      </c>
      <c r="ES47" s="43">
        <v>8.0235608294959988</v>
      </c>
      <c r="ET47" s="43">
        <v>8.0235608294805942</v>
      </c>
      <c r="EU47" s="43">
        <v>8.0235608295120464</v>
      </c>
      <c r="EV47" s="43">
        <v>18.196999999999999</v>
      </c>
      <c r="EW47" s="7">
        <v>0</v>
      </c>
      <c r="EX47" s="43">
        <v>0.82927360520717086</v>
      </c>
      <c r="EY47" s="43">
        <v>0.82927360518197279</v>
      </c>
      <c r="EZ47" s="43">
        <v>0.82927360521034021</v>
      </c>
      <c r="FA47" s="43">
        <v>1.1000000000000001</v>
      </c>
      <c r="FB47" s="43">
        <v>0</v>
      </c>
      <c r="FC47" s="43">
        <v>1.0014965745818399E-16</v>
      </c>
      <c r="FD47" s="43">
        <v>6.099673423319545E-16</v>
      </c>
      <c r="FE47" s="43">
        <v>38.829215324364419</v>
      </c>
      <c r="FF47" s="43">
        <v>68</v>
      </c>
      <c r="FG47" s="43">
        <v>0</v>
      </c>
      <c r="FH47" s="43">
        <v>2.0097701280974434E-11</v>
      </c>
      <c r="FI47" s="43">
        <v>2.1757884383077908E-10</v>
      </c>
      <c r="FJ47" s="43">
        <v>-32.072447621249012</v>
      </c>
      <c r="FK47" s="43">
        <v>16.161000000000001</v>
      </c>
      <c r="FL47" s="43">
        <v>-60</v>
      </c>
      <c r="FM47" s="43">
        <v>1.106137403894536E-11</v>
      </c>
      <c r="FN47" s="43">
        <v>6.2151173096935963E-11</v>
      </c>
      <c r="FO47" s="43">
        <v>5.6973291273027709</v>
      </c>
      <c r="FP47" s="7">
        <v>11.836</v>
      </c>
      <c r="FQ47" s="7">
        <v>0</v>
      </c>
      <c r="FR47" s="43">
        <v>4.6369999999999951</v>
      </c>
      <c r="FS47" s="43">
        <v>4.6369999999999809</v>
      </c>
      <c r="FT47" s="43">
        <v>4.6369999999999907</v>
      </c>
      <c r="FU47" s="43">
        <v>4.6369999999999996</v>
      </c>
      <c r="FV47" s="43">
        <v>0</v>
      </c>
      <c r="FW47" s="43">
        <v>1.0780572084650135E-16</v>
      </c>
      <c r="FX47" s="43">
        <v>4.3295022334255514E-16</v>
      </c>
      <c r="FY47" s="43">
        <v>7.5616543837308231E-17</v>
      </c>
      <c r="FZ47" s="43">
        <v>0</v>
      </c>
      <c r="GA47" s="43">
        <v>0</v>
      </c>
      <c r="GB47" s="43">
        <v>0</v>
      </c>
      <c r="GC47" s="43">
        <v>0</v>
      </c>
      <c r="GD47" s="43">
        <v>229.23629393442252</v>
      </c>
      <c r="GE47" s="43">
        <v>1.8332037645755534E-16</v>
      </c>
      <c r="GF47" s="43">
        <v>8.7795580058255853E-16</v>
      </c>
      <c r="GG47" s="43">
        <v>9.7792727866761412E-17</v>
      </c>
      <c r="GH47" s="43">
        <v>83.805084426477293</v>
      </c>
      <c r="GI47" s="43">
        <v>66.147203216553407</v>
      </c>
      <c r="GJ47" s="43">
        <v>83.805084426464191</v>
      </c>
      <c r="GK47" s="43">
        <v>83.805084426477293</v>
      </c>
      <c r="GL47" s="43">
        <v>66.147203216553407</v>
      </c>
      <c r="GM47" s="43">
        <v>313.04137836088671</v>
      </c>
    </row>
    <row r="48" spans="3:195">
      <c r="C48" s="52">
        <v>46966</v>
      </c>
      <c r="D48" s="43">
        <v>126.56942807169071</v>
      </c>
      <c r="E48" s="43">
        <v>161.80414156926616</v>
      </c>
      <c r="F48" s="43">
        <v>219.25161683397397</v>
      </c>
      <c r="G48" s="43">
        <v>260</v>
      </c>
      <c r="H48" s="43">
        <v>-109.5</v>
      </c>
      <c r="I48" s="43">
        <v>2.2029348705205507</v>
      </c>
      <c r="J48" s="43">
        <v>76.045708498483009</v>
      </c>
      <c r="K48" s="43">
        <v>124.76362761943261</v>
      </c>
      <c r="L48" s="43">
        <v>203</v>
      </c>
      <c r="M48" s="43">
        <v>-130</v>
      </c>
      <c r="N48" s="43">
        <v>2.0045850793067643</v>
      </c>
      <c r="O48" s="43">
        <v>13.340194244336459</v>
      </c>
      <c r="P48" s="43">
        <v>61.251002695670252</v>
      </c>
      <c r="Q48" s="43">
        <v>143</v>
      </c>
      <c r="R48" s="43">
        <v>-206</v>
      </c>
      <c r="S48" s="43">
        <v>34.056392800111993</v>
      </c>
      <c r="T48" s="43">
        <v>82.088682702134207</v>
      </c>
      <c r="U48" s="43">
        <v>3.1974423109204508E-14</v>
      </c>
      <c r="V48" s="43">
        <v>270.89999999999998</v>
      </c>
      <c r="W48" s="43">
        <v>-70.900000000000006</v>
      </c>
      <c r="X48" s="43">
        <v>178.08228767481273</v>
      </c>
      <c r="Y48" s="43">
        <v>256.64615712923614</v>
      </c>
      <c r="Z48" s="43">
        <v>174.55747442793233</v>
      </c>
      <c r="AA48" s="43">
        <v>470</v>
      </c>
      <c r="AB48" s="43">
        <v>-2.5</v>
      </c>
      <c r="AC48" s="43">
        <v>186.31643949487068</v>
      </c>
      <c r="AD48" s="43">
        <v>264.88030894940641</v>
      </c>
      <c r="AE48" s="43">
        <v>182.79162624812341</v>
      </c>
      <c r="AF48" s="43">
        <v>470</v>
      </c>
      <c r="AG48" s="43">
        <v>0</v>
      </c>
      <c r="AH48" s="43">
        <v>120.67224165721962</v>
      </c>
      <c r="AI48" s="43">
        <v>160.37503806927677</v>
      </c>
      <c r="AJ48" s="43">
        <v>160.37503806956255</v>
      </c>
      <c r="AK48" s="7">
        <v>223.5</v>
      </c>
      <c r="AL48" s="7">
        <v>-210.71199999999999</v>
      </c>
      <c r="AM48" s="43">
        <v>112.00731169741641</v>
      </c>
      <c r="AN48" s="43">
        <v>151.71010810912071</v>
      </c>
      <c r="AO48" s="43">
        <v>151.71010810935451</v>
      </c>
      <c r="AP48" s="7">
        <v>215</v>
      </c>
      <c r="AQ48" s="7">
        <v>0</v>
      </c>
      <c r="AR48" s="43">
        <v>4.7695949019513204</v>
      </c>
      <c r="AS48" s="43">
        <v>63.835559579545503</v>
      </c>
      <c r="AT48" s="43">
        <v>125.69706473596246</v>
      </c>
      <c r="AU48" s="43">
        <v>192</v>
      </c>
      <c r="AV48" s="43">
        <v>0</v>
      </c>
      <c r="AW48" s="43">
        <v>-9.7853991576357657E-10</v>
      </c>
      <c r="AX48" s="43">
        <v>8.271757870634616</v>
      </c>
      <c r="AY48" s="43">
        <v>16.11943901456333</v>
      </c>
      <c r="AZ48" s="43">
        <v>20</v>
      </c>
      <c r="BA48" s="7">
        <v>-6.9530000000000003</v>
      </c>
      <c r="BB48" s="43">
        <v>-1.6176062711537043E-9</v>
      </c>
      <c r="BC48" s="43">
        <v>1.9902773545643055</v>
      </c>
      <c r="BD48" s="43">
        <v>9.0546755709505184</v>
      </c>
      <c r="BE48" s="43">
        <v>17</v>
      </c>
      <c r="BF48" s="43">
        <v>-1.91</v>
      </c>
      <c r="BG48" s="43">
        <v>5.9513283190426591E-11</v>
      </c>
      <c r="BH48" s="43">
        <v>5.418332449380614E-11</v>
      </c>
      <c r="BI48" s="43">
        <v>0.47720545900927824</v>
      </c>
      <c r="BJ48" s="7">
        <v>2.7650000000000001</v>
      </c>
      <c r="BK48" s="7">
        <v>0</v>
      </c>
      <c r="BL48" s="43">
        <v>5.794689172944345E-10</v>
      </c>
      <c r="BM48" s="43">
        <v>2.0761348196174367E-10</v>
      </c>
      <c r="BN48" s="43">
        <v>3.2191911018256576</v>
      </c>
      <c r="BO48" s="43">
        <v>10.738</v>
      </c>
      <c r="BP48" s="43">
        <v>0</v>
      </c>
      <c r="BQ48" s="43">
        <v>1.6478394120298334E-10</v>
      </c>
      <c r="BR48" s="43">
        <v>4.2101515466072762E-11</v>
      </c>
      <c r="BS48" s="43">
        <v>1.2511538531770403</v>
      </c>
      <c r="BT48" s="43">
        <v>1.6</v>
      </c>
      <c r="BU48" s="43">
        <v>0</v>
      </c>
      <c r="BV48" s="43">
        <v>2.0581878614074423E-15</v>
      </c>
      <c r="BW48" s="43">
        <v>9.7257806307890604E-16</v>
      </c>
      <c r="BX48" s="43">
        <v>3.1841138883309538E-17</v>
      </c>
      <c r="BY48" s="43">
        <v>0</v>
      </c>
      <c r="BZ48" s="43">
        <v>0</v>
      </c>
      <c r="CA48" s="43">
        <v>2.1237685268135509E-8</v>
      </c>
      <c r="CB48" s="43">
        <v>50.80992350267578</v>
      </c>
      <c r="CC48" s="43">
        <v>104.33317747315358</v>
      </c>
      <c r="CD48" s="43">
        <v>168</v>
      </c>
      <c r="CE48" s="43">
        <v>0</v>
      </c>
      <c r="CF48" s="43">
        <v>9.6625269027722644E-9</v>
      </c>
      <c r="CG48" s="43">
        <v>25.522905057367741</v>
      </c>
      <c r="CH48" s="43">
        <v>76.436699306399035</v>
      </c>
      <c r="CI48" s="43">
        <v>158</v>
      </c>
      <c r="CJ48" s="43">
        <v>0</v>
      </c>
      <c r="CK48" s="43">
        <v>9.4180664446735252E-9</v>
      </c>
      <c r="CL48" s="43">
        <v>19.293938384002967</v>
      </c>
      <c r="CM48" s="43">
        <v>69.564942828416306</v>
      </c>
      <c r="CN48" s="43">
        <v>148</v>
      </c>
      <c r="CO48" s="43">
        <v>0</v>
      </c>
      <c r="CP48" s="43">
        <v>1.2612420306201477E-10</v>
      </c>
      <c r="CQ48" s="43">
        <v>1.100420080087089E-10</v>
      </c>
      <c r="CR48" s="43">
        <v>4.2973244389100218</v>
      </c>
      <c r="CS48" s="7">
        <v>5</v>
      </c>
      <c r="CT48" s="43">
        <v>0</v>
      </c>
      <c r="CU48" s="43">
        <v>0</v>
      </c>
      <c r="CV48" s="43">
        <v>0</v>
      </c>
      <c r="CW48" s="43">
        <v>0</v>
      </c>
      <c r="CX48" s="43">
        <v>0</v>
      </c>
      <c r="CY48" s="43">
        <v>0</v>
      </c>
      <c r="CZ48" s="43">
        <v>-45.439043910233636</v>
      </c>
      <c r="DA48" s="43">
        <v>-64.413191821319359</v>
      </c>
      <c r="DB48" s="43">
        <v>20.769528634276924</v>
      </c>
      <c r="DC48" s="43">
        <v>256.60000000000002</v>
      </c>
      <c r="DD48" s="43">
        <v>-170</v>
      </c>
      <c r="DE48" s="43">
        <v>-49.83765750952989</v>
      </c>
      <c r="DF48" s="43">
        <v>-68.770235392556231</v>
      </c>
      <c r="DG48" s="43">
        <v>16.344920707806807</v>
      </c>
      <c r="DH48" s="7">
        <v>230</v>
      </c>
      <c r="DI48" s="43">
        <v>-468.00299999999999</v>
      </c>
      <c r="DJ48" s="43">
        <v>-156.55504071433097</v>
      </c>
      <c r="DK48" s="43">
        <v>-144.8492480320856</v>
      </c>
      <c r="DL48" s="43">
        <v>-58.416372541338205</v>
      </c>
      <c r="DM48" s="43">
        <v>172.4</v>
      </c>
      <c r="DN48" s="43">
        <v>-551.303</v>
      </c>
      <c r="DO48" s="43">
        <v>-197.83271483037356</v>
      </c>
      <c r="DP48" s="43">
        <v>-199.63062012526296</v>
      </c>
      <c r="DQ48" s="43">
        <v>-99.630620125751676</v>
      </c>
      <c r="DR48" s="43">
        <v>18.100000000000001</v>
      </c>
      <c r="DS48" s="43">
        <v>-267.84500000000003</v>
      </c>
      <c r="DT48" s="43">
        <v>2.8166743694970713E-15</v>
      </c>
      <c r="DU48" s="43">
        <v>7.9260747186948807E-16</v>
      </c>
      <c r="DV48" s="43">
        <v>99.999999999997627</v>
      </c>
      <c r="DW48" s="43">
        <v>100</v>
      </c>
      <c r="DX48" s="43">
        <v>0</v>
      </c>
      <c r="DY48" s="43">
        <v>181.64499999999987</v>
      </c>
      <c r="DZ48" s="43">
        <v>179.73522175183075</v>
      </c>
      <c r="EA48" s="43">
        <v>79.735221751971537</v>
      </c>
      <c r="EB48" s="43">
        <v>181.64500000000001</v>
      </c>
      <c r="EC48" s="43">
        <v>-10.1</v>
      </c>
      <c r="ED48" s="43">
        <v>18.963435280685815</v>
      </c>
      <c r="EE48" s="43">
        <v>22.671118823787793</v>
      </c>
      <c r="EF48" s="43">
        <v>22.671118824135732</v>
      </c>
      <c r="EG48" s="7">
        <v>92</v>
      </c>
      <c r="EH48" s="7">
        <v>0</v>
      </c>
      <c r="EI48" s="43">
        <v>4.4634527703377358E-8</v>
      </c>
      <c r="EJ48" s="43">
        <v>62.511292674301842</v>
      </c>
      <c r="EK48" s="43">
        <v>63.31590343122415</v>
      </c>
      <c r="EL48" s="43">
        <v>78</v>
      </c>
      <c r="EM48" s="43">
        <v>0</v>
      </c>
      <c r="EN48" s="43">
        <v>51.889891918796835</v>
      </c>
      <c r="EO48" s="43">
        <v>49.803302914987327</v>
      </c>
      <c r="EP48" s="43">
        <v>49.803302915219916</v>
      </c>
      <c r="EQ48" s="7">
        <v>70.900000000000006</v>
      </c>
      <c r="ER48" s="7">
        <v>0</v>
      </c>
      <c r="ES48" s="43">
        <v>8.2657482186038358</v>
      </c>
      <c r="ET48" s="43">
        <v>8.2657482198711847</v>
      </c>
      <c r="EU48" s="43">
        <v>8.2657482199089607</v>
      </c>
      <c r="EV48" s="43">
        <v>18.196999999999999</v>
      </c>
      <c r="EW48" s="7">
        <v>0</v>
      </c>
      <c r="EX48" s="43">
        <v>0.85284459341627417</v>
      </c>
      <c r="EY48" s="43">
        <v>0.85284459353677133</v>
      </c>
      <c r="EZ48" s="43">
        <v>0.85284459356476716</v>
      </c>
      <c r="FA48" s="43">
        <v>1.1000000000000001</v>
      </c>
      <c r="FB48" s="43">
        <v>0</v>
      </c>
      <c r="FC48" s="43">
        <v>1.8644916422685038E-15</v>
      </c>
      <c r="FD48" s="43">
        <v>1.1249413294200463E-15</v>
      </c>
      <c r="FE48" s="43">
        <v>39.683889356718844</v>
      </c>
      <c r="FF48" s="43">
        <v>68</v>
      </c>
      <c r="FG48" s="43">
        <v>0</v>
      </c>
      <c r="FH48" s="43">
        <v>5.7139359910252097E-10</v>
      </c>
      <c r="FI48" s="43">
        <v>2.4671820142430079E-10</v>
      </c>
      <c r="FJ48" s="43">
        <v>-32.846132457996646</v>
      </c>
      <c r="FK48" s="43">
        <v>16.161000000000001</v>
      </c>
      <c r="FL48" s="43">
        <v>-60</v>
      </c>
      <c r="FM48" s="43">
        <v>2.5342572484987613E-10</v>
      </c>
      <c r="FN48" s="43">
        <v>9.9907637718388287E-11</v>
      </c>
      <c r="FO48" s="43">
        <v>5.7633585367982283</v>
      </c>
      <c r="FP48" s="7">
        <v>11.836</v>
      </c>
      <c r="FQ48" s="7">
        <v>0</v>
      </c>
      <c r="FR48" s="43">
        <v>4.6369999999999001</v>
      </c>
      <c r="FS48" s="43">
        <v>4.636999999999964</v>
      </c>
      <c r="FT48" s="43">
        <v>4.6369999999999978</v>
      </c>
      <c r="FU48" s="43">
        <v>4.6369999999999996</v>
      </c>
      <c r="FV48" s="43">
        <v>0</v>
      </c>
      <c r="FW48" s="43">
        <v>2.6071020165578517E-15</v>
      </c>
      <c r="FX48" s="43">
        <v>1.6890141036871243E-15</v>
      </c>
      <c r="FY48" s="43">
        <v>5.0860530950153088E-17</v>
      </c>
      <c r="FZ48" s="43">
        <v>0</v>
      </c>
      <c r="GA48" s="43">
        <v>0</v>
      </c>
      <c r="GB48" s="43">
        <v>0</v>
      </c>
      <c r="GC48" s="43">
        <v>0</v>
      </c>
      <c r="GD48" s="43">
        <v>240.13185730153441</v>
      </c>
      <c r="GE48" s="43">
        <v>2.8489937695007346E-15</v>
      </c>
      <c r="GF48" s="43">
        <v>1.1089744866871703E-15</v>
      </c>
      <c r="GG48" s="43">
        <v>4.5376030049072951E-17</v>
      </c>
      <c r="GH48" s="43">
        <v>80.426048549396057</v>
      </c>
      <c r="GI48" s="43">
        <v>66.937619648635746</v>
      </c>
      <c r="GJ48" s="43">
        <v>80.426048549390345</v>
      </c>
      <c r="GK48" s="43">
        <v>80.426048549396057</v>
      </c>
      <c r="GL48" s="43">
        <v>66.937619648635746</v>
      </c>
      <c r="GM48" s="43">
        <v>320.55790585092473</v>
      </c>
    </row>
    <row r="49" spans="3:195">
      <c r="C49" s="52">
        <v>46997</v>
      </c>
      <c r="D49" s="43">
        <v>121.37541515938108</v>
      </c>
      <c r="E49" s="43">
        <v>161.10248973105354</v>
      </c>
      <c r="F49" s="43">
        <v>224.5142650632597</v>
      </c>
      <c r="G49" s="43">
        <v>260</v>
      </c>
      <c r="H49" s="43">
        <v>-109.5</v>
      </c>
      <c r="I49" s="43">
        <v>5.4688715437343376</v>
      </c>
      <c r="J49" s="43">
        <v>80.501172493438844</v>
      </c>
      <c r="K49" s="43">
        <v>138.02566072662171</v>
      </c>
      <c r="L49" s="43">
        <v>203</v>
      </c>
      <c r="M49" s="43">
        <v>-130</v>
      </c>
      <c r="N49" s="43">
        <v>5.2620354175302566</v>
      </c>
      <c r="O49" s="43">
        <v>37.429883393551421</v>
      </c>
      <c r="P49" s="43">
        <v>72.494428948225732</v>
      </c>
      <c r="Q49" s="43">
        <v>143</v>
      </c>
      <c r="R49" s="43">
        <v>-206</v>
      </c>
      <c r="S49" s="43">
        <v>71.314327483510695</v>
      </c>
      <c r="T49" s="43">
        <v>74.863080574957166</v>
      </c>
      <c r="U49" s="43">
        <v>34.102124707764744</v>
      </c>
      <c r="V49" s="43">
        <v>270.89999999999998</v>
      </c>
      <c r="W49" s="43">
        <v>-70.900000000000006</v>
      </c>
      <c r="X49" s="43">
        <v>176.86740671928465</v>
      </c>
      <c r="Y49" s="43">
        <v>253.16807957967762</v>
      </c>
      <c r="Z49" s="43">
        <v>212.4071237158953</v>
      </c>
      <c r="AA49" s="43">
        <v>470</v>
      </c>
      <c r="AB49" s="43">
        <v>-2.5</v>
      </c>
      <c r="AC49" s="43">
        <v>185.18594634147848</v>
      </c>
      <c r="AD49" s="43">
        <v>261.48661920298173</v>
      </c>
      <c r="AE49" s="43">
        <v>220.72566333933526</v>
      </c>
      <c r="AF49" s="43">
        <v>470</v>
      </c>
      <c r="AG49" s="43">
        <v>0</v>
      </c>
      <c r="AH49" s="43">
        <v>81.792145827483807</v>
      </c>
      <c r="AI49" s="43">
        <v>163.664540107069</v>
      </c>
      <c r="AJ49" s="43">
        <v>163.66454010935175</v>
      </c>
      <c r="AK49" s="7">
        <v>223.5</v>
      </c>
      <c r="AL49" s="7">
        <v>-210.71199999999999</v>
      </c>
      <c r="AM49" s="43">
        <v>72.970434221550988</v>
      </c>
      <c r="AN49" s="43">
        <v>154.84282849809586</v>
      </c>
      <c r="AO49" s="43">
        <v>154.84282850002774</v>
      </c>
      <c r="AP49" s="7">
        <v>215</v>
      </c>
      <c r="AQ49" s="7">
        <v>0</v>
      </c>
      <c r="AR49" s="43">
        <v>3.5774866842640449</v>
      </c>
      <c r="AS49" s="43">
        <v>36.374972988245851</v>
      </c>
      <c r="AT49" s="43">
        <v>129.52251241827523</v>
      </c>
      <c r="AU49" s="43">
        <v>192</v>
      </c>
      <c r="AV49" s="43">
        <v>0</v>
      </c>
      <c r="AW49" s="43">
        <v>-5.5227999951057427E-9</v>
      </c>
      <c r="AX49" s="43">
        <v>3.9872647344727463</v>
      </c>
      <c r="AY49" s="43">
        <v>16.705747916474152</v>
      </c>
      <c r="AZ49" s="43">
        <v>20</v>
      </c>
      <c r="BA49" s="7">
        <v>-6.9530000000000003</v>
      </c>
      <c r="BB49" s="43">
        <v>-7.0927141937460192E-9</v>
      </c>
      <c r="BC49" s="43">
        <v>-5.9214255720974052E-10</v>
      </c>
      <c r="BD49" s="43">
        <v>9.440839506532761</v>
      </c>
      <c r="BE49" s="43">
        <v>17</v>
      </c>
      <c r="BF49" s="43">
        <v>-1.91</v>
      </c>
      <c r="BG49" s="43">
        <v>6.1634564119117385E-10</v>
      </c>
      <c r="BH49" s="43">
        <v>3.1147706636147632E-10</v>
      </c>
      <c r="BI49" s="43">
        <v>0.49167756905810833</v>
      </c>
      <c r="BJ49" s="7">
        <v>2.7650000000000001</v>
      </c>
      <c r="BK49" s="7">
        <v>0</v>
      </c>
      <c r="BL49" s="43">
        <v>5.0489479264115289E-9</v>
      </c>
      <c r="BM49" s="43">
        <v>3.2794034154903784E-9</v>
      </c>
      <c r="BN49" s="43">
        <v>3.264545533483826</v>
      </c>
      <c r="BO49" s="43">
        <v>10.738</v>
      </c>
      <c r="BP49" s="43">
        <v>0</v>
      </c>
      <c r="BQ49" s="43">
        <v>1.1921504675699548E-9</v>
      </c>
      <c r="BR49" s="43">
        <v>1.4934663748069699E-10</v>
      </c>
      <c r="BS49" s="43">
        <v>1.2836747272028699</v>
      </c>
      <c r="BT49" s="43">
        <v>1.6</v>
      </c>
      <c r="BU49" s="43">
        <v>0</v>
      </c>
      <c r="BV49" s="43">
        <v>3.2462318735943302E-14</v>
      </c>
      <c r="BW49" s="43">
        <v>8.3719808073830721E-15</v>
      </c>
      <c r="BX49" s="43">
        <v>6.9961225018031618E-16</v>
      </c>
      <c r="BY49" s="43">
        <v>0</v>
      </c>
      <c r="BZ49" s="43">
        <v>0</v>
      </c>
      <c r="CA49" s="43">
        <v>8.4478877135173517E-8</v>
      </c>
      <c r="CB49" s="43">
        <v>27.536458905694364</v>
      </c>
      <c r="CC49" s="43">
        <v>107.35983932001254</v>
      </c>
      <c r="CD49" s="43">
        <v>168</v>
      </c>
      <c r="CE49" s="43">
        <v>0</v>
      </c>
      <c r="CF49" s="43">
        <v>7.245980708924976E-8</v>
      </c>
      <c r="CG49" s="43">
        <v>1.8371554152068064</v>
      </c>
      <c r="CH49" s="43">
        <v>78.451991815575155</v>
      </c>
      <c r="CI49" s="43">
        <v>158</v>
      </c>
      <c r="CJ49" s="43">
        <v>0</v>
      </c>
      <c r="CK49" s="43">
        <v>6.6998759881804963E-8</v>
      </c>
      <c r="CL49" s="43">
        <v>4.4343066500626532E-8</v>
      </c>
      <c r="CM49" s="43">
        <v>71.41027816924263</v>
      </c>
      <c r="CN49" s="43">
        <v>148</v>
      </c>
      <c r="CO49" s="43">
        <v>0</v>
      </c>
      <c r="CP49" s="43">
        <v>9.2734048414615213E-10</v>
      </c>
      <c r="CQ49" s="43">
        <v>4.0686123346086565E-10</v>
      </c>
      <c r="CR49" s="43">
        <v>4.4210388147028343</v>
      </c>
      <c r="CS49" s="7">
        <v>5</v>
      </c>
      <c r="CT49" s="43">
        <v>0</v>
      </c>
      <c r="CU49" s="43">
        <v>-7.1054273576010019E-15</v>
      </c>
      <c r="CV49" s="43">
        <v>3.5527136788005009E-15</v>
      </c>
      <c r="CW49" s="43">
        <v>0</v>
      </c>
      <c r="CX49" s="43">
        <v>0</v>
      </c>
      <c r="CY49" s="43">
        <v>0</v>
      </c>
      <c r="CZ49" s="43">
        <v>-40.775028781679261</v>
      </c>
      <c r="DA49" s="43">
        <v>-64.349974979764497</v>
      </c>
      <c r="DB49" s="43">
        <v>25.369786078183068</v>
      </c>
      <c r="DC49" s="43">
        <v>256.60000000000002</v>
      </c>
      <c r="DD49" s="43">
        <v>-170</v>
      </c>
      <c r="DE49" s="43">
        <v>-45.265850181252347</v>
      </c>
      <c r="DF49" s="43">
        <v>-68.79802346367245</v>
      </c>
      <c r="DG49" s="43">
        <v>20.852946970823893</v>
      </c>
      <c r="DH49" s="7">
        <v>230</v>
      </c>
      <c r="DI49" s="43">
        <v>-468.00299999999999</v>
      </c>
      <c r="DJ49" s="43">
        <v>-141.55095139017794</v>
      </c>
      <c r="DK49" s="43">
        <v>-134.27815391100012</v>
      </c>
      <c r="DL49" s="43">
        <v>-43.31158675160259</v>
      </c>
      <c r="DM49" s="43">
        <v>172.4</v>
      </c>
      <c r="DN49" s="43">
        <v>-551.303</v>
      </c>
      <c r="DO49" s="43">
        <v>-194.99759100471306</v>
      </c>
      <c r="DP49" s="43">
        <v>-196.69105212149103</v>
      </c>
      <c r="DQ49" s="43">
        <v>-96.691052124589277</v>
      </c>
      <c r="DR49" s="43">
        <v>18.100000000000001</v>
      </c>
      <c r="DS49" s="43">
        <v>-267.84500000000003</v>
      </c>
      <c r="DT49" s="43">
        <v>2.1323640784412492E-14</v>
      </c>
      <c r="DU49" s="43">
        <v>7.6416983418395225E-15</v>
      </c>
      <c r="DV49" s="43">
        <v>99.999999999976723</v>
      </c>
      <c r="DW49" s="43">
        <v>100</v>
      </c>
      <c r="DX49" s="43">
        <v>0</v>
      </c>
      <c r="DY49" s="43">
        <v>179.45584567072746</v>
      </c>
      <c r="DZ49" s="43">
        <v>177.48662034999322</v>
      </c>
      <c r="EA49" s="43">
        <v>77.486620350729694</v>
      </c>
      <c r="EB49" s="43">
        <v>181.64500000000001</v>
      </c>
      <c r="EC49" s="43">
        <v>-10.1</v>
      </c>
      <c r="ED49" s="43">
        <v>18.411576013172535</v>
      </c>
      <c r="EE49" s="43">
        <v>22.074262451112176</v>
      </c>
      <c r="EF49" s="43">
        <v>22.074262453474134</v>
      </c>
      <c r="EG49" s="7">
        <v>92</v>
      </c>
      <c r="EH49" s="7">
        <v>0</v>
      </c>
      <c r="EI49" s="43">
        <v>1.7131688824553054E-8</v>
      </c>
      <c r="EJ49" s="43">
        <v>42.86810968800004</v>
      </c>
      <c r="EK49" s="43">
        <v>65.325528810261659</v>
      </c>
      <c r="EL49" s="43">
        <v>78</v>
      </c>
      <c r="EM49" s="43">
        <v>0</v>
      </c>
      <c r="EN49" s="43">
        <v>52.345193349401967</v>
      </c>
      <c r="EO49" s="43">
        <v>50.293675638889866</v>
      </c>
      <c r="EP49" s="43">
        <v>50.293675640324395</v>
      </c>
      <c r="EQ49" s="7">
        <v>70.900000000000006</v>
      </c>
      <c r="ER49" s="7">
        <v>0</v>
      </c>
      <c r="ES49" s="43">
        <v>8.4716624863558749</v>
      </c>
      <c r="ET49" s="43">
        <v>8.4716624917878676</v>
      </c>
      <c r="EU49" s="43">
        <v>8.4716624920841674</v>
      </c>
      <c r="EV49" s="43">
        <v>18.196999999999999</v>
      </c>
      <c r="EW49" s="7">
        <v>0</v>
      </c>
      <c r="EX49" s="43">
        <v>0.87165350452368684</v>
      </c>
      <c r="EY49" s="43">
        <v>0.87165350540871234</v>
      </c>
      <c r="EZ49" s="43">
        <v>0.87165350558297283</v>
      </c>
      <c r="FA49" s="43">
        <v>1.1000000000000001</v>
      </c>
      <c r="FB49" s="43">
        <v>0</v>
      </c>
      <c r="FC49" s="43">
        <v>3.3012094056999143E-14</v>
      </c>
      <c r="FD49" s="43">
        <v>1.2390683124074007E-14</v>
      </c>
      <c r="FE49" s="43">
        <v>40.760955861386869</v>
      </c>
      <c r="FF49" s="43">
        <v>68</v>
      </c>
      <c r="FG49" s="43">
        <v>0</v>
      </c>
      <c r="FH49" s="43">
        <v>4.3562131679664162E-9</v>
      </c>
      <c r="FI49" s="43">
        <v>1.5599290748014027E-9</v>
      </c>
      <c r="FJ49" s="43">
        <v>-33.827382309915265</v>
      </c>
      <c r="FK49" s="43">
        <v>16.161000000000001</v>
      </c>
      <c r="FL49" s="43">
        <v>-60</v>
      </c>
      <c r="FM49" s="43">
        <v>2.018218481225631E-9</v>
      </c>
      <c r="FN49" s="43">
        <v>5.241336253902773E-10</v>
      </c>
      <c r="FO49" s="43">
        <v>5.8475602852102115</v>
      </c>
      <c r="FP49" s="7">
        <v>11.836</v>
      </c>
      <c r="FQ49" s="7">
        <v>0</v>
      </c>
      <c r="FR49" s="43">
        <v>4.6369999999990963</v>
      </c>
      <c r="FS49" s="43">
        <v>4.6369999999996967</v>
      </c>
      <c r="FT49" s="43">
        <v>4.63699999999998</v>
      </c>
      <c r="FU49" s="43">
        <v>4.6369999999999996</v>
      </c>
      <c r="FV49" s="43">
        <v>0</v>
      </c>
      <c r="FW49" s="43">
        <v>3.3733386842007191E-14</v>
      </c>
      <c r="FX49" s="43">
        <v>1.1955042200837426E-14</v>
      </c>
      <c r="FY49" s="43">
        <v>6.9417707459883061E-16</v>
      </c>
      <c r="FZ49" s="43">
        <v>0</v>
      </c>
      <c r="GA49" s="43">
        <v>0</v>
      </c>
      <c r="GB49" s="43">
        <v>0</v>
      </c>
      <c r="GC49" s="43">
        <v>0</v>
      </c>
      <c r="GD49" s="43">
        <v>249.99999999989973</v>
      </c>
      <c r="GE49" s="43">
        <v>2.6395643813652117E-14</v>
      </c>
      <c r="GF49" s="43">
        <v>1.3721194940944241E-14</v>
      </c>
      <c r="GG49" s="43">
        <v>9.2344308607979765E-16</v>
      </c>
      <c r="GH49" s="43">
        <v>74.528997262743161</v>
      </c>
      <c r="GI49" s="43">
        <v>65.573953161867948</v>
      </c>
      <c r="GJ49" s="43">
        <v>74.528997262719827</v>
      </c>
      <c r="GK49" s="43">
        <v>74.528997262743189</v>
      </c>
      <c r="GL49" s="43">
        <v>65.573953161867962</v>
      </c>
      <c r="GM49" s="43">
        <v>324.52899726261955</v>
      </c>
    </row>
    <row r="50" spans="3:195">
      <c r="C50" s="52">
        <v>47027</v>
      </c>
      <c r="D50" s="43">
        <v>120.9043555081908</v>
      </c>
      <c r="E50" s="43">
        <v>160.5343979888757</v>
      </c>
      <c r="F50" s="43">
        <v>225.3463250183251</v>
      </c>
      <c r="G50" s="43">
        <v>260</v>
      </c>
      <c r="H50" s="43">
        <v>-109.5</v>
      </c>
      <c r="I50" s="43">
        <v>6.5228413856274301</v>
      </c>
      <c r="J50" s="43">
        <v>82.378394638098712</v>
      </c>
      <c r="K50" s="43">
        <v>137.36599051743821</v>
      </c>
      <c r="L50" s="43">
        <v>203</v>
      </c>
      <c r="M50" s="43">
        <v>-130</v>
      </c>
      <c r="N50" s="43">
        <v>6.321291310898971</v>
      </c>
      <c r="O50" s="43">
        <v>32.478270319790681</v>
      </c>
      <c r="P50" s="43">
        <v>72.690697332260925</v>
      </c>
      <c r="Q50" s="43">
        <v>143</v>
      </c>
      <c r="R50" s="43">
        <v>-206</v>
      </c>
      <c r="S50" s="43">
        <v>69.915060835353174</v>
      </c>
      <c r="T50" s="43">
        <v>77.287986399201813</v>
      </c>
      <c r="U50" s="43">
        <v>29.508235604469654</v>
      </c>
      <c r="V50" s="43">
        <v>270.89999999999998</v>
      </c>
      <c r="W50" s="43">
        <v>-70.900000000000006</v>
      </c>
      <c r="X50" s="43">
        <v>176.42243922894124</v>
      </c>
      <c r="Y50" s="43">
        <v>250.95035296768003</v>
      </c>
      <c r="Z50" s="43">
        <v>203.17060218214442</v>
      </c>
      <c r="AA50" s="43">
        <v>470</v>
      </c>
      <c r="AB50" s="43">
        <v>-2.5</v>
      </c>
      <c r="AC50" s="43">
        <v>184.60047306866488</v>
      </c>
      <c r="AD50" s="43">
        <v>259.12838680796835</v>
      </c>
      <c r="AE50" s="43">
        <v>211.34863602251119</v>
      </c>
      <c r="AF50" s="43">
        <v>470</v>
      </c>
      <c r="AG50" s="43">
        <v>0</v>
      </c>
      <c r="AH50" s="43">
        <v>83.327686142946391</v>
      </c>
      <c r="AI50" s="43">
        <v>159.55240648909933</v>
      </c>
      <c r="AJ50" s="43">
        <v>159.5524064904088</v>
      </c>
      <c r="AK50" s="7">
        <v>223.5</v>
      </c>
      <c r="AL50" s="7">
        <v>-210.71199999999999</v>
      </c>
      <c r="AM50" s="43">
        <v>74.742129986085331</v>
      </c>
      <c r="AN50" s="43">
        <v>150.96685033069929</v>
      </c>
      <c r="AO50" s="43">
        <v>150.96685033180592</v>
      </c>
      <c r="AP50" s="7">
        <v>215</v>
      </c>
      <c r="AQ50" s="7">
        <v>0</v>
      </c>
      <c r="AR50" s="43">
        <v>4.6411995811803664</v>
      </c>
      <c r="AS50" s="43">
        <v>35.781498979169257</v>
      </c>
      <c r="AT50" s="43">
        <v>126.22106325236302</v>
      </c>
      <c r="AU50" s="43">
        <v>192</v>
      </c>
      <c r="AV50" s="43">
        <v>0</v>
      </c>
      <c r="AW50" s="43">
        <v>-3.8280107972354926E-9</v>
      </c>
      <c r="AX50" s="43">
        <v>3.7338104510633494</v>
      </c>
      <c r="AY50" s="43">
        <v>15.559912139338035</v>
      </c>
      <c r="AZ50" s="43">
        <v>20</v>
      </c>
      <c r="BA50" s="7">
        <v>-6.9530000000000003</v>
      </c>
      <c r="BB50" s="43">
        <v>4.9667261414754194E-9</v>
      </c>
      <c r="BC50" s="43">
        <v>1.6395884649966774E-10</v>
      </c>
      <c r="BD50" s="43">
        <v>8.8002037269248579</v>
      </c>
      <c r="BE50" s="43">
        <v>17</v>
      </c>
      <c r="BF50" s="43">
        <v>-1.91</v>
      </c>
      <c r="BG50" s="43">
        <v>3.3058045190159646E-10</v>
      </c>
      <c r="BH50" s="43">
        <v>1.7850831923738042E-10</v>
      </c>
      <c r="BI50" s="43">
        <v>0.47371885247785173</v>
      </c>
      <c r="BJ50" s="7">
        <v>2.7650000000000001</v>
      </c>
      <c r="BK50" s="7">
        <v>0</v>
      </c>
      <c r="BL50" s="43">
        <v>3.651155822126384E-9</v>
      </c>
      <c r="BM50" s="43">
        <v>2.3290365191996898E-9</v>
      </c>
      <c r="BN50" s="43">
        <v>3.0737502583196674</v>
      </c>
      <c r="BO50" s="43">
        <v>10.738</v>
      </c>
      <c r="BP50" s="43">
        <v>0</v>
      </c>
      <c r="BQ50" s="43">
        <v>7.8335327840360089E-10</v>
      </c>
      <c r="BR50" s="43">
        <v>9.2010197286801928E-11</v>
      </c>
      <c r="BS50" s="43">
        <v>1.2393087026643541</v>
      </c>
      <c r="BT50" s="43">
        <v>1.6</v>
      </c>
      <c r="BU50" s="43">
        <v>0</v>
      </c>
      <c r="BV50" s="43">
        <v>2.4783558054256414E-14</v>
      </c>
      <c r="BW50" s="43">
        <v>4.6718728115774215E-15</v>
      </c>
      <c r="BX50" s="43">
        <v>3.404516129813145E-16</v>
      </c>
      <c r="BY50" s="43">
        <v>0</v>
      </c>
      <c r="BZ50" s="43">
        <v>0</v>
      </c>
      <c r="CA50" s="43">
        <v>6.6688170893786416E-8</v>
      </c>
      <c r="CB50" s="43">
        <v>27.406488991490974</v>
      </c>
      <c r="CC50" s="43">
        <v>105.43798446205696</v>
      </c>
      <c r="CD50" s="43">
        <v>168</v>
      </c>
      <c r="CE50" s="43">
        <v>0</v>
      </c>
      <c r="CF50" s="43">
        <v>5.7120520461002716E-8</v>
      </c>
      <c r="CG50" s="43">
        <v>1.8044197412489644</v>
      </c>
      <c r="CH50" s="43">
        <v>76.625632559844178</v>
      </c>
      <c r="CI50" s="43">
        <v>158</v>
      </c>
      <c r="CJ50" s="43">
        <v>0</v>
      </c>
      <c r="CK50" s="43">
        <v>5.5246252232081103E-8</v>
      </c>
      <c r="CL50" s="43">
        <v>5.7891173656990112E-9</v>
      </c>
      <c r="CM50" s="43">
        <v>69.603128942975374</v>
      </c>
      <c r="CN50" s="43">
        <v>148</v>
      </c>
      <c r="CO50" s="43">
        <v>0</v>
      </c>
      <c r="CP50" s="43">
        <v>4.9775012467143631E-10</v>
      </c>
      <c r="CQ50" s="43">
        <v>3.0203429602251047E-10</v>
      </c>
      <c r="CR50" s="43">
        <v>4.3300850149514796</v>
      </c>
      <c r="CS50" s="7">
        <v>5</v>
      </c>
      <c r="CT50" s="43">
        <v>0</v>
      </c>
      <c r="CU50" s="43">
        <v>-7.1054273576010019E-15</v>
      </c>
      <c r="CV50" s="43">
        <v>1.7763568394002505E-15</v>
      </c>
      <c r="CW50" s="43">
        <v>0</v>
      </c>
      <c r="CX50" s="43">
        <v>0</v>
      </c>
      <c r="CY50" s="43">
        <v>0</v>
      </c>
      <c r="CZ50" s="43">
        <v>-40.82081830225809</v>
      </c>
      <c r="DA50" s="43">
        <v>-64.410232466747971</v>
      </c>
      <c r="DB50" s="43">
        <v>24.542614841691304</v>
      </c>
      <c r="DC50" s="43">
        <v>256.60000000000002</v>
      </c>
      <c r="DD50" s="43">
        <v>-170</v>
      </c>
      <c r="DE50" s="43">
        <v>-45.187859110443696</v>
      </c>
      <c r="DF50" s="43">
        <v>-68.733534637210084</v>
      </c>
      <c r="DG50" s="43">
        <v>20.152502918035907</v>
      </c>
      <c r="DH50" s="7">
        <v>230</v>
      </c>
      <c r="DI50" s="43">
        <v>-468.00299999999999</v>
      </c>
      <c r="DJ50" s="43">
        <v>-132.75503387500066</v>
      </c>
      <c r="DK50" s="43">
        <v>-125.46219752402976</v>
      </c>
      <c r="DL50" s="43">
        <v>-35.262292455066927</v>
      </c>
      <c r="DM50" s="43">
        <v>172.4</v>
      </c>
      <c r="DN50" s="43">
        <v>-551.303</v>
      </c>
      <c r="DO50" s="43">
        <v>-192.63200492244312</v>
      </c>
      <c r="DP50" s="43">
        <v>-195.07401181404342</v>
      </c>
      <c r="DQ50" s="43">
        <v>-95.074011816113483</v>
      </c>
      <c r="DR50" s="43">
        <v>18.100000000000001</v>
      </c>
      <c r="DS50" s="43">
        <v>-267.84500000000003</v>
      </c>
      <c r="DT50" s="43">
        <v>1.4118372450961396E-14</v>
      </c>
      <c r="DU50" s="43">
        <v>4.7636653915869432E-15</v>
      </c>
      <c r="DV50" s="43">
        <v>99.999999999981284</v>
      </c>
      <c r="DW50" s="43">
        <v>100</v>
      </c>
      <c r="DX50" s="43">
        <v>0</v>
      </c>
      <c r="DY50" s="43">
        <v>177.35985725463411</v>
      </c>
      <c r="DZ50" s="43">
        <v>176.19420792493398</v>
      </c>
      <c r="EA50" s="43">
        <v>76.194207925360033</v>
      </c>
      <c r="EB50" s="43">
        <v>181.64500000000001</v>
      </c>
      <c r="EC50" s="43">
        <v>-10.1</v>
      </c>
      <c r="ED50" s="43">
        <v>18.080772615215238</v>
      </c>
      <c r="EE50" s="43">
        <v>21.688428836745359</v>
      </c>
      <c r="EF50" s="43">
        <v>21.688428838389527</v>
      </c>
      <c r="EG50" s="7">
        <v>92</v>
      </c>
      <c r="EH50" s="7">
        <v>0</v>
      </c>
      <c r="EI50" s="43">
        <v>1.1149067674374593E-8</v>
      </c>
      <c r="EJ50" s="43">
        <v>49.702249154095867</v>
      </c>
      <c r="EK50" s="43">
        <v>64.474626082735327</v>
      </c>
      <c r="EL50" s="43">
        <v>78</v>
      </c>
      <c r="EM50" s="43">
        <v>0</v>
      </c>
      <c r="EN50" s="43">
        <v>51.831140245664997</v>
      </c>
      <c r="EO50" s="43">
        <v>49.795002979207467</v>
      </c>
      <c r="EP50" s="43">
        <v>49.795002980106389</v>
      </c>
      <c r="EQ50" s="7">
        <v>70.900000000000006</v>
      </c>
      <c r="ER50" s="7">
        <v>0</v>
      </c>
      <c r="ES50" s="43">
        <v>8.2653886154291989</v>
      </c>
      <c r="ET50" s="43">
        <v>8.2653886229506277</v>
      </c>
      <c r="EU50" s="43">
        <v>8.2653886231173139</v>
      </c>
      <c r="EV50" s="43">
        <v>18.196999999999999</v>
      </c>
      <c r="EW50" s="7">
        <v>0</v>
      </c>
      <c r="EX50" s="43">
        <v>0.85395180051257424</v>
      </c>
      <c r="EY50" s="43">
        <v>0.85395180101175727</v>
      </c>
      <c r="EZ50" s="43">
        <v>0.85395180111768965</v>
      </c>
      <c r="FA50" s="43">
        <v>1.1000000000000001</v>
      </c>
      <c r="FB50" s="43">
        <v>0</v>
      </c>
      <c r="FC50" s="43">
        <v>2.5659264471198251E-14</v>
      </c>
      <c r="FD50" s="43">
        <v>5.859312261718575E-15</v>
      </c>
      <c r="FE50" s="43">
        <v>41.274948971903171</v>
      </c>
      <c r="FF50" s="43">
        <v>68</v>
      </c>
      <c r="FG50" s="43">
        <v>0</v>
      </c>
      <c r="FH50" s="43">
        <v>2.737703397315272E-9</v>
      </c>
      <c r="FI50" s="43">
        <v>1.0218883517154609E-9</v>
      </c>
      <c r="FJ50" s="43">
        <v>-34.540141575866073</v>
      </c>
      <c r="FK50" s="43">
        <v>16.161000000000001</v>
      </c>
      <c r="FL50" s="43">
        <v>-60</v>
      </c>
      <c r="FM50" s="43">
        <v>1.2153797968039726E-9</v>
      </c>
      <c r="FN50" s="43">
        <v>3.1581315340645233E-10</v>
      </c>
      <c r="FO50" s="43">
        <v>5.6809395339761934</v>
      </c>
      <c r="FP50" s="7">
        <v>11.836</v>
      </c>
      <c r="FQ50" s="7">
        <v>0</v>
      </c>
      <c r="FR50" s="43">
        <v>4.6369999999993841</v>
      </c>
      <c r="FS50" s="43">
        <v>4.6369999999998219</v>
      </c>
      <c r="FT50" s="43">
        <v>4.6369999999999818</v>
      </c>
      <c r="FU50" s="43">
        <v>4.6369999999999996</v>
      </c>
      <c r="FV50" s="43">
        <v>0</v>
      </c>
      <c r="FW50" s="43">
        <v>2.4731869669898355E-14</v>
      </c>
      <c r="FX50" s="43">
        <v>5.3573651590022012E-15</v>
      </c>
      <c r="FY50" s="43">
        <v>1.806556730350897E-16</v>
      </c>
      <c r="FZ50" s="43">
        <v>0</v>
      </c>
      <c r="GA50" s="43">
        <v>0</v>
      </c>
      <c r="GB50" s="43">
        <v>2.2737367544323206E-13</v>
      </c>
      <c r="GC50" s="43">
        <v>0</v>
      </c>
      <c r="GD50" s="43">
        <v>249.99999999990814</v>
      </c>
      <c r="GE50" s="43">
        <v>1.8318123324721914E-14</v>
      </c>
      <c r="GF50" s="43">
        <v>7.801036863828129E-15</v>
      </c>
      <c r="GG50" s="43">
        <v>5.9034986407982151E-16</v>
      </c>
      <c r="GH50" s="43">
        <v>67.105993860835298</v>
      </c>
      <c r="GI50" s="43">
        <v>57.384198784328341</v>
      </c>
      <c r="GJ50" s="43">
        <v>67.105993860807985</v>
      </c>
      <c r="GK50" s="43">
        <v>67.10599386083554</v>
      </c>
      <c r="GL50" s="43">
        <v>57.384198784328348</v>
      </c>
      <c r="GM50" s="43">
        <v>317.10599386071613</v>
      </c>
    </row>
    <row r="51" spans="3:195">
      <c r="C51" s="52">
        <v>47058</v>
      </c>
      <c r="D51" s="43">
        <v>115.08586082419907</v>
      </c>
      <c r="E51" s="43">
        <v>159.83062642319669</v>
      </c>
      <c r="F51" s="43">
        <v>232.60077133249615</v>
      </c>
      <c r="G51" s="43">
        <v>260</v>
      </c>
      <c r="H51" s="43">
        <v>-109.5</v>
      </c>
      <c r="I51" s="43">
        <v>1.8339002809617</v>
      </c>
      <c r="J51" s="43">
        <v>83.975554944021297</v>
      </c>
      <c r="K51" s="43">
        <v>155.29774203549192</v>
      </c>
      <c r="L51" s="43">
        <v>203</v>
      </c>
      <c r="M51" s="43">
        <v>-130</v>
      </c>
      <c r="N51" s="43">
        <v>1.6262771778223737</v>
      </c>
      <c r="O51" s="43">
        <v>52.335828602853326</v>
      </c>
      <c r="P51" s="43">
        <v>89.702487186988662</v>
      </c>
      <c r="Q51" s="43">
        <v>143</v>
      </c>
      <c r="R51" s="43">
        <v>-206</v>
      </c>
      <c r="S51" s="43">
        <v>78.172272627069518</v>
      </c>
      <c r="T51" s="43">
        <v>69.483924417137189</v>
      </c>
      <c r="U51" s="43">
        <v>27.137740517445017</v>
      </c>
      <c r="V51" s="43">
        <v>270.89999999999998</v>
      </c>
      <c r="W51" s="43">
        <v>-70.900000000000006</v>
      </c>
      <c r="X51" s="43">
        <v>183.3376286676222</v>
      </c>
      <c r="Y51" s="43">
        <v>247.4311137545011</v>
      </c>
      <c r="Z51" s="43">
        <v>205.08492985540136</v>
      </c>
      <c r="AA51" s="43">
        <v>470</v>
      </c>
      <c r="AB51" s="43">
        <v>-2.5</v>
      </c>
      <c r="AC51" s="43">
        <v>191.6096476257502</v>
      </c>
      <c r="AD51" s="43">
        <v>255.70313271266957</v>
      </c>
      <c r="AE51" s="43">
        <v>213.35694881359541</v>
      </c>
      <c r="AF51" s="43">
        <v>470</v>
      </c>
      <c r="AG51" s="43">
        <v>0</v>
      </c>
      <c r="AH51" s="43">
        <v>81.546711375506675</v>
      </c>
      <c r="AI51" s="43">
        <v>163.34664954853426</v>
      </c>
      <c r="AJ51" s="43">
        <v>163.34664954880711</v>
      </c>
      <c r="AK51" s="7">
        <v>223.5</v>
      </c>
      <c r="AL51" s="7">
        <v>-210.71199999999999</v>
      </c>
      <c r="AM51" s="43">
        <v>72.793626173719531</v>
      </c>
      <c r="AN51" s="43">
        <v>154.59356434660583</v>
      </c>
      <c r="AO51" s="43">
        <v>154.59356434685299</v>
      </c>
      <c r="AP51" s="7">
        <v>215</v>
      </c>
      <c r="AQ51" s="7">
        <v>0</v>
      </c>
      <c r="AR51" s="43">
        <v>1.2862739440591765E-8</v>
      </c>
      <c r="AS51" s="43">
        <v>36.426640413771651</v>
      </c>
      <c r="AT51" s="43">
        <v>129.87890045970403</v>
      </c>
      <c r="AU51" s="43">
        <v>192</v>
      </c>
      <c r="AV51" s="43">
        <v>0</v>
      </c>
      <c r="AW51" s="43">
        <v>-4.9611514896241715E-10</v>
      </c>
      <c r="AX51" s="43">
        <v>3.9234803523700892</v>
      </c>
      <c r="AY51" s="43">
        <v>16.179259128353351</v>
      </c>
      <c r="AZ51" s="43">
        <v>20</v>
      </c>
      <c r="BA51" s="7">
        <v>-6.9530000000000003</v>
      </c>
      <c r="BB51" s="43">
        <v>1.0779694914475613E-9</v>
      </c>
      <c r="BC51" s="43">
        <v>-3.5560487887664749E-10</v>
      </c>
      <c r="BD51" s="43">
        <v>9.2240744372370767</v>
      </c>
      <c r="BE51" s="43">
        <v>17</v>
      </c>
      <c r="BF51" s="43">
        <v>-1.91</v>
      </c>
      <c r="BG51" s="43">
        <v>1.5506707029544486E-11</v>
      </c>
      <c r="BH51" s="43">
        <v>2.2974511182383139E-11</v>
      </c>
      <c r="BI51" s="43">
        <v>0.49391921201137912</v>
      </c>
      <c r="BJ51" s="7">
        <v>2.7650000000000001</v>
      </c>
      <c r="BK51" s="7">
        <v>0</v>
      </c>
      <c r="BL51" s="43">
        <v>1.8098056386861572E-10</v>
      </c>
      <c r="BM51" s="43">
        <v>2.1542412298458657E-10</v>
      </c>
      <c r="BN51" s="43">
        <v>3.1350414036502423</v>
      </c>
      <c r="BO51" s="43">
        <v>10.738</v>
      </c>
      <c r="BP51" s="43">
        <v>0</v>
      </c>
      <c r="BQ51" s="43">
        <v>4.0304097286988232E-11</v>
      </c>
      <c r="BR51" s="43">
        <v>1.1047210006735792E-11</v>
      </c>
      <c r="BS51" s="43">
        <v>1.2861181152507164</v>
      </c>
      <c r="BT51" s="43">
        <v>1.6</v>
      </c>
      <c r="BU51" s="43">
        <v>0</v>
      </c>
      <c r="BV51" s="43">
        <v>1.1972426083686357E-15</v>
      </c>
      <c r="BW51" s="43">
        <v>5.585451777998098E-16</v>
      </c>
      <c r="BX51" s="43">
        <v>2.5839287071229447E-14</v>
      </c>
      <c r="BY51" s="43">
        <v>0</v>
      </c>
      <c r="BZ51" s="43">
        <v>0</v>
      </c>
      <c r="CA51" s="43">
        <v>1.4839552756399107E-9</v>
      </c>
      <c r="CB51" s="43">
        <v>27.687096146284798</v>
      </c>
      <c r="CC51" s="43">
        <v>108.28863830834177</v>
      </c>
      <c r="CD51" s="43">
        <v>168</v>
      </c>
      <c r="CE51" s="43">
        <v>0</v>
      </c>
      <c r="CF51" s="43">
        <v>1.1310756909298501E-9</v>
      </c>
      <c r="CG51" s="43">
        <v>1.8670894071551969</v>
      </c>
      <c r="CH51" s="43">
        <v>79.279028595529127</v>
      </c>
      <c r="CI51" s="43">
        <v>158</v>
      </c>
      <c r="CJ51" s="43">
        <v>0</v>
      </c>
      <c r="CK51" s="43">
        <v>8.1885703080660119E-10</v>
      </c>
      <c r="CL51" s="43">
        <v>1.8157072879647334E-8</v>
      </c>
      <c r="CM51" s="43">
        <v>72.121315621161941</v>
      </c>
      <c r="CN51" s="43">
        <v>148</v>
      </c>
      <c r="CO51" s="43">
        <v>0</v>
      </c>
      <c r="CP51" s="43">
        <v>4.337518360280826E-11</v>
      </c>
      <c r="CQ51" s="43">
        <v>3.1099955429372015E-11</v>
      </c>
      <c r="CR51" s="43">
        <v>4.478635821367094</v>
      </c>
      <c r="CS51" s="7">
        <v>5</v>
      </c>
      <c r="CT51" s="43">
        <v>0</v>
      </c>
      <c r="CU51" s="43">
        <v>-8.191669564894255E-11</v>
      </c>
      <c r="CV51" s="43">
        <v>-4.7961634663806763E-13</v>
      </c>
      <c r="CW51" s="43">
        <v>-1.2434497875801753E-14</v>
      </c>
      <c r="CX51" s="43">
        <v>0</v>
      </c>
      <c r="CY51" s="43">
        <v>0</v>
      </c>
      <c r="CZ51" s="43">
        <v>-35.973882027150054</v>
      </c>
      <c r="DA51" s="43">
        <v>-64.345004855774462</v>
      </c>
      <c r="DB51" s="43">
        <v>30.449585124757547</v>
      </c>
      <c r="DC51" s="43">
        <v>256.60000000000002</v>
      </c>
      <c r="DD51" s="43">
        <v>-170</v>
      </c>
      <c r="DE51" s="43">
        <v>-40.498869891257016</v>
      </c>
      <c r="DF51" s="43">
        <v>-68.825450746712704</v>
      </c>
      <c r="DG51" s="43">
        <v>25.898926069620529</v>
      </c>
      <c r="DH51" s="7">
        <v>230</v>
      </c>
      <c r="DI51" s="43">
        <v>-468.00299999999999</v>
      </c>
      <c r="DJ51" s="43">
        <v>-138.63950784329791</v>
      </c>
      <c r="DK51" s="43">
        <v>-136.05480405024718</v>
      </c>
      <c r="DL51" s="43">
        <v>-40.014474271796644</v>
      </c>
      <c r="DM51" s="43">
        <v>172.4</v>
      </c>
      <c r="DN51" s="43">
        <v>-551.303</v>
      </c>
      <c r="DO51" s="43">
        <v>-191.52710047261837</v>
      </c>
      <c r="DP51" s="43">
        <v>-192.83035215794945</v>
      </c>
      <c r="DQ51" s="43">
        <v>-92.8303521579071</v>
      </c>
      <c r="DR51" s="43">
        <v>18.100000000000001</v>
      </c>
      <c r="DS51" s="43">
        <v>-267.84500000000003</v>
      </c>
      <c r="DT51" s="43">
        <v>8.8172852108908529E-16</v>
      </c>
      <c r="DU51" s="43">
        <v>4.395420620903864E-16</v>
      </c>
      <c r="DV51" s="43">
        <v>99.999999999666869</v>
      </c>
      <c r="DW51" s="43">
        <v>100</v>
      </c>
      <c r="DX51" s="43">
        <v>0</v>
      </c>
      <c r="DY51" s="43">
        <v>176.9025166808172</v>
      </c>
      <c r="DZ51" s="43">
        <v>174.66217215217486</v>
      </c>
      <c r="EA51" s="43">
        <v>74.662172152153261</v>
      </c>
      <c r="EB51" s="43">
        <v>181.64500000000001</v>
      </c>
      <c r="EC51" s="43">
        <v>-10.1</v>
      </c>
      <c r="ED51" s="43">
        <v>17.53878057235778</v>
      </c>
      <c r="EE51" s="43">
        <v>21.082376786309581</v>
      </c>
      <c r="EF51" s="43">
        <v>21.082376786123447</v>
      </c>
      <c r="EG51" s="7">
        <v>92</v>
      </c>
      <c r="EH51" s="7">
        <v>0</v>
      </c>
      <c r="EI51" s="43">
        <v>4.4058360821319216E-10</v>
      </c>
      <c r="EJ51" s="43">
        <v>31.435907690666053</v>
      </c>
      <c r="EK51" s="43">
        <v>65.388993834624088</v>
      </c>
      <c r="EL51" s="43">
        <v>78</v>
      </c>
      <c r="EM51" s="43">
        <v>0</v>
      </c>
      <c r="EN51" s="43">
        <v>43.836544263210982</v>
      </c>
      <c r="EO51" s="43">
        <v>50.34938706864979</v>
      </c>
      <c r="EP51" s="43">
        <v>50.349387069531701</v>
      </c>
      <c r="EQ51" s="7">
        <v>70.900000000000006</v>
      </c>
      <c r="ER51" s="7">
        <v>0</v>
      </c>
      <c r="ES51" s="43">
        <v>1.2629541856767901E-10</v>
      </c>
      <c r="ET51" s="43">
        <v>8.5387917609010735</v>
      </c>
      <c r="EU51" s="43">
        <v>8.5387917609374782</v>
      </c>
      <c r="EV51" s="43">
        <v>18.196999999999999</v>
      </c>
      <c r="EW51" s="7">
        <v>0</v>
      </c>
      <c r="EX51" s="43">
        <v>0.87788425158839845</v>
      </c>
      <c r="EY51" s="43">
        <v>0.87788425162265027</v>
      </c>
      <c r="EZ51" s="43">
        <v>0.87788425163794948</v>
      </c>
      <c r="FA51" s="43">
        <v>1.1000000000000001</v>
      </c>
      <c r="FB51" s="43">
        <v>0</v>
      </c>
      <c r="FC51" s="43">
        <v>1.2892621407684108E-15</v>
      </c>
      <c r="FD51" s="43">
        <v>8.4226913094067515E-16</v>
      </c>
      <c r="FE51" s="43">
        <v>42.346183897350905</v>
      </c>
      <c r="FF51" s="43">
        <v>68</v>
      </c>
      <c r="FG51" s="43">
        <v>0</v>
      </c>
      <c r="FH51" s="43">
        <v>1.5769430206091783E-10</v>
      </c>
      <c r="FI51" s="43">
        <v>1.0288303542438371E-10</v>
      </c>
      <c r="FJ51" s="43">
        <v>-35.522851803185404</v>
      </c>
      <c r="FK51" s="43">
        <v>16.161000000000001</v>
      </c>
      <c r="FL51" s="43">
        <v>-60</v>
      </c>
      <c r="FM51" s="43">
        <v>7.3146821932823514E-11</v>
      </c>
      <c r="FN51" s="43">
        <v>3.7939429375910549E-11</v>
      </c>
      <c r="FO51" s="43">
        <v>5.7593529643986008</v>
      </c>
      <c r="FP51" s="7">
        <v>11.836</v>
      </c>
      <c r="FQ51" s="7">
        <v>0</v>
      </c>
      <c r="FR51" s="43">
        <v>4.6369999999999498</v>
      </c>
      <c r="FS51" s="43">
        <v>4.6369999999999854</v>
      </c>
      <c r="FT51" s="43">
        <v>4.6369999999998051</v>
      </c>
      <c r="FU51" s="43">
        <v>4.6369999999999996</v>
      </c>
      <c r="FV51" s="43">
        <v>0</v>
      </c>
      <c r="FW51" s="43">
        <v>1.2148691881503461E-15</v>
      </c>
      <c r="FX51" s="43">
        <v>8.9231908551593203E-16</v>
      </c>
      <c r="FY51" s="43">
        <v>2.7068691242461001E-14</v>
      </c>
      <c r="FZ51" s="43">
        <v>0</v>
      </c>
      <c r="GA51" s="43">
        <v>0</v>
      </c>
      <c r="GB51" s="43">
        <v>6.0936145018786192E-11</v>
      </c>
      <c r="GC51" s="43">
        <v>0</v>
      </c>
      <c r="GD51" s="43">
        <v>249.99999999969759</v>
      </c>
      <c r="GE51" s="43">
        <v>-8.1915395786500863E-11</v>
      </c>
      <c r="GF51" s="43">
        <v>-4.7897474193065526E-13</v>
      </c>
      <c r="GG51" s="43">
        <v>2.0763351764524799E-14</v>
      </c>
      <c r="GH51" s="43">
        <v>77.198597926777211</v>
      </c>
      <c r="GI51" s="43">
        <v>73.315722225257957</v>
      </c>
      <c r="GJ51" s="43">
        <v>77.198597926510615</v>
      </c>
      <c r="GK51" s="43">
        <v>77.198597926756236</v>
      </c>
      <c r="GL51" s="43">
        <v>73.315722225257474</v>
      </c>
      <c r="GM51" s="43">
        <v>327.19859792620821</v>
      </c>
    </row>
    <row r="52" spans="3:195">
      <c r="C52" s="52">
        <v>47088</v>
      </c>
      <c r="D52" s="43">
        <v>116.5558771732392</v>
      </c>
      <c r="E52" s="43">
        <v>159.27207131736583</v>
      </c>
      <c r="F52" s="43">
        <v>221.38359399280057</v>
      </c>
      <c r="G52" s="43">
        <v>260</v>
      </c>
      <c r="H52" s="43">
        <v>-109.5</v>
      </c>
      <c r="I52" s="43">
        <v>2.9507418730645441E-9</v>
      </c>
      <c r="J52" s="43">
        <v>77.497160896443546</v>
      </c>
      <c r="K52" s="43">
        <v>138.20176743260987</v>
      </c>
      <c r="L52" s="43">
        <v>203</v>
      </c>
      <c r="M52" s="43">
        <v>-130</v>
      </c>
      <c r="N52" s="43">
        <v>-0.18066481868061146</v>
      </c>
      <c r="O52" s="43">
        <v>41.130721964055112</v>
      </c>
      <c r="P52" s="43">
        <v>75.489862815938579</v>
      </c>
      <c r="Q52" s="43">
        <v>143</v>
      </c>
      <c r="R52" s="43">
        <v>-206</v>
      </c>
      <c r="S52" s="43">
        <v>84.319163573914878</v>
      </c>
      <c r="T52" s="43">
        <v>81.733904329249</v>
      </c>
      <c r="U52" s="43">
        <v>39.435681775495596</v>
      </c>
      <c r="V52" s="43">
        <v>270.89999999999998</v>
      </c>
      <c r="W52" s="43">
        <v>-70.900000000000006</v>
      </c>
      <c r="X52" s="43">
        <v>182.10539157841663</v>
      </c>
      <c r="Y52" s="43">
        <v>246.51126402868567</v>
      </c>
      <c r="Z52" s="43">
        <v>204.21304147729973</v>
      </c>
      <c r="AA52" s="43">
        <v>470</v>
      </c>
      <c r="AB52" s="43">
        <v>-2.5</v>
      </c>
      <c r="AC52" s="43">
        <v>190.05691087509865</v>
      </c>
      <c r="AD52" s="43">
        <v>254.46278332563122</v>
      </c>
      <c r="AE52" s="43">
        <v>212.164560774346</v>
      </c>
      <c r="AF52" s="43">
        <v>470</v>
      </c>
      <c r="AG52" s="43">
        <v>0</v>
      </c>
      <c r="AH52" s="43">
        <v>75.793927316884293</v>
      </c>
      <c r="AI52" s="43">
        <v>151.75242154385853</v>
      </c>
      <c r="AJ52" s="43">
        <v>151.75242154545711</v>
      </c>
      <c r="AK52" s="7">
        <v>223.5</v>
      </c>
      <c r="AL52" s="7">
        <v>-210.71199999999999</v>
      </c>
      <c r="AM52" s="43">
        <v>67.707410279366059</v>
      </c>
      <c r="AN52" s="43">
        <v>143.66590450546835</v>
      </c>
      <c r="AO52" s="43">
        <v>143.6659045068177</v>
      </c>
      <c r="AP52" s="7">
        <v>215</v>
      </c>
      <c r="AQ52" s="7">
        <v>0</v>
      </c>
      <c r="AR52" s="43">
        <v>0.49374787295240202</v>
      </c>
      <c r="AS52" s="43">
        <v>35.523805519261352</v>
      </c>
      <c r="AT52" s="43">
        <v>125.93898824165078</v>
      </c>
      <c r="AU52" s="43">
        <v>192</v>
      </c>
      <c r="AV52" s="43">
        <v>0</v>
      </c>
      <c r="AW52" s="43">
        <v>-2.7967468341216772E-9</v>
      </c>
      <c r="AX52" s="43">
        <v>3.8978557733094705</v>
      </c>
      <c r="AY52" s="43">
        <v>16.452830087204429</v>
      </c>
      <c r="AZ52" s="43">
        <v>20</v>
      </c>
      <c r="BA52" s="7">
        <v>-6.9530000000000003</v>
      </c>
      <c r="BB52" s="43">
        <v>2.841646029594358E-9</v>
      </c>
      <c r="BC52" s="43">
        <v>3.2562419427506484E-10</v>
      </c>
      <c r="BD52" s="43">
        <v>9.3522346492660606</v>
      </c>
      <c r="BE52" s="43">
        <v>17</v>
      </c>
      <c r="BF52" s="43">
        <v>-1.91</v>
      </c>
      <c r="BG52" s="43">
        <v>1.5687851018242327E-10</v>
      </c>
      <c r="BH52" s="43">
        <v>2.2684343292667108E-10</v>
      </c>
      <c r="BI52" s="43">
        <v>0.48067342328455176</v>
      </c>
      <c r="BJ52" s="7">
        <v>2.7650000000000001</v>
      </c>
      <c r="BK52" s="7">
        <v>0</v>
      </c>
      <c r="BL52" s="43">
        <v>1.8644303878545543E-9</v>
      </c>
      <c r="BM52" s="43">
        <v>3.0320830290975209E-9</v>
      </c>
      <c r="BN52" s="43">
        <v>3.2142558066758982</v>
      </c>
      <c r="BO52" s="43">
        <v>10.738</v>
      </c>
      <c r="BP52" s="43">
        <v>0</v>
      </c>
      <c r="BQ52" s="43">
        <v>3.9862053779736521E-10</v>
      </c>
      <c r="BR52" s="43">
        <v>1.3519274519577168E-10</v>
      </c>
      <c r="BS52" s="43">
        <v>1.2591158296310994</v>
      </c>
      <c r="BT52" s="43">
        <v>1.6</v>
      </c>
      <c r="BU52" s="43">
        <v>0</v>
      </c>
      <c r="BV52" s="43">
        <v>1.101612666355096E-14</v>
      </c>
      <c r="BW52" s="43">
        <v>6.3054867151226991E-15</v>
      </c>
      <c r="BX52" s="43">
        <v>3.5379137849202249E-17</v>
      </c>
      <c r="BY52" s="43">
        <v>0</v>
      </c>
      <c r="BZ52" s="43">
        <v>0</v>
      </c>
      <c r="CA52" s="43">
        <v>1.567113285634905E-8</v>
      </c>
      <c r="CB52" s="43">
        <v>26.531929295173985</v>
      </c>
      <c r="CC52" s="43">
        <v>103.76944314085723</v>
      </c>
      <c r="CD52" s="43">
        <v>168</v>
      </c>
      <c r="CE52" s="43">
        <v>0</v>
      </c>
      <c r="CF52" s="43">
        <v>9.4006167847882837E-9</v>
      </c>
      <c r="CG52" s="43">
        <v>1.8059471499945721</v>
      </c>
      <c r="CH52" s="43">
        <v>76.020949644597195</v>
      </c>
      <c r="CI52" s="43">
        <v>158</v>
      </c>
      <c r="CJ52" s="43">
        <v>0</v>
      </c>
      <c r="CK52" s="43">
        <v>6.3014725235850415E-9</v>
      </c>
      <c r="CL52" s="43">
        <v>6.2611835715708842E-8</v>
      </c>
      <c r="CM52" s="43">
        <v>68.965953298773542</v>
      </c>
      <c r="CN52" s="43">
        <v>148</v>
      </c>
      <c r="CO52" s="43">
        <v>0</v>
      </c>
      <c r="CP52" s="43">
        <v>3.7512208661843049E-10</v>
      </c>
      <c r="CQ52" s="43">
        <v>3.9128454400253909E-10</v>
      </c>
      <c r="CR52" s="43">
        <v>4.3118697671951827</v>
      </c>
      <c r="CS52" s="7">
        <v>5</v>
      </c>
      <c r="CT52" s="43">
        <v>0</v>
      </c>
      <c r="CU52" s="43">
        <v>0</v>
      </c>
      <c r="CV52" s="43">
        <v>0</v>
      </c>
      <c r="CW52" s="43">
        <v>0</v>
      </c>
      <c r="CX52" s="43">
        <v>0</v>
      </c>
      <c r="CY52" s="43">
        <v>0</v>
      </c>
      <c r="CZ52" s="43">
        <v>-38.436640679886537</v>
      </c>
      <c r="DA52" s="43">
        <v>-64.414131675492627</v>
      </c>
      <c r="DB52" s="43">
        <v>29.362328462603656</v>
      </c>
      <c r="DC52" s="43">
        <v>256.60000000000002</v>
      </c>
      <c r="DD52" s="43">
        <v>-170</v>
      </c>
      <c r="DE52" s="43">
        <v>-42.84789429973813</v>
      </c>
      <c r="DF52" s="43">
        <v>-68.778897866789521</v>
      </c>
      <c r="DG52" s="43">
        <v>24.929549307848959</v>
      </c>
      <c r="DH52" s="7">
        <v>230</v>
      </c>
      <c r="DI52" s="43">
        <v>-468.00299999999999</v>
      </c>
      <c r="DJ52" s="43">
        <v>-140.01686068973504</v>
      </c>
      <c r="DK52" s="43">
        <v>-135.07986844924744</v>
      </c>
      <c r="DL52" s="43">
        <v>-40.052542202407494</v>
      </c>
      <c r="DM52" s="43">
        <v>172.4</v>
      </c>
      <c r="DN52" s="43">
        <v>-551.303</v>
      </c>
      <c r="DO52" s="43">
        <v>-191.47605833410842</v>
      </c>
      <c r="DP52" s="43">
        <v>-191.43556509451187</v>
      </c>
      <c r="DQ52" s="43">
        <v>-91.435565096002165</v>
      </c>
      <c r="DR52" s="43">
        <v>18.100000000000001</v>
      </c>
      <c r="DS52" s="43">
        <v>-267.84500000000003</v>
      </c>
      <c r="DT52" s="43">
        <v>8.2832892880840997E-15</v>
      </c>
      <c r="DU52" s="43">
        <v>5.2874171655284129E-15</v>
      </c>
      <c r="DV52" s="43">
        <v>99.999999999997797</v>
      </c>
      <c r="DW52" s="43">
        <v>100</v>
      </c>
      <c r="DX52" s="43">
        <v>0</v>
      </c>
      <c r="DY52" s="43">
        <v>176.97869364148605</v>
      </c>
      <c r="DZ52" s="43">
        <v>173.46970062467739</v>
      </c>
      <c r="EA52" s="43">
        <v>73.469700625400279</v>
      </c>
      <c r="EB52" s="43">
        <v>181.64500000000001</v>
      </c>
      <c r="EC52" s="43">
        <v>-10.1</v>
      </c>
      <c r="ED52" s="43">
        <v>17.293678581909134</v>
      </c>
      <c r="EE52" s="43">
        <v>20.76217835928442</v>
      </c>
      <c r="EF52" s="43">
        <v>20.762178360051976</v>
      </c>
      <c r="EG52" s="7">
        <v>92</v>
      </c>
      <c r="EH52" s="7">
        <v>0</v>
      </c>
      <c r="EI52" s="43">
        <v>3.7338489082169197E-9</v>
      </c>
      <c r="EJ52" s="43">
        <v>36.169666189842076</v>
      </c>
      <c r="EK52" s="43">
        <v>62.512966107690993</v>
      </c>
      <c r="EL52" s="43">
        <v>78</v>
      </c>
      <c r="EM52" s="43">
        <v>0</v>
      </c>
      <c r="EN52" s="43">
        <v>44.321090480482454</v>
      </c>
      <c r="EO52" s="43">
        <v>48.762397332843221</v>
      </c>
      <c r="EP52" s="43">
        <v>48.762397333807456</v>
      </c>
      <c r="EQ52" s="7">
        <v>70.900000000000006</v>
      </c>
      <c r="ER52" s="7">
        <v>0</v>
      </c>
      <c r="ES52" s="43">
        <v>1.3575019060252131</v>
      </c>
      <c r="ET52" s="43">
        <v>7.8094873935595785</v>
      </c>
      <c r="EU52" s="43">
        <v>7.8094873937662399</v>
      </c>
      <c r="EV52" s="43">
        <v>18.196999999999999</v>
      </c>
      <c r="EW52" s="7">
        <v>0</v>
      </c>
      <c r="EX52" s="43">
        <v>0.82453129111579404</v>
      </c>
      <c r="EY52" s="43">
        <v>0.82453129134306358</v>
      </c>
      <c r="EZ52" s="43">
        <v>0.82453129147331994</v>
      </c>
      <c r="FA52" s="43">
        <v>1.1000000000000001</v>
      </c>
      <c r="FB52" s="43">
        <v>0</v>
      </c>
      <c r="FC52" s="43">
        <v>1.1651897259804825E-14</v>
      </c>
      <c r="FD52" s="43">
        <v>9.3283094149730135E-15</v>
      </c>
      <c r="FE52" s="43">
        <v>42.298222550234804</v>
      </c>
      <c r="FF52" s="43">
        <v>68</v>
      </c>
      <c r="FG52" s="43">
        <v>0</v>
      </c>
      <c r="FH52" s="43">
        <v>1.3746550564519566E-9</v>
      </c>
      <c r="FI52" s="43">
        <v>1.2947189986789454E-9</v>
      </c>
      <c r="FJ52" s="43">
        <v>-35.99567053780811</v>
      </c>
      <c r="FK52" s="43">
        <v>16.161000000000001</v>
      </c>
      <c r="FL52" s="43">
        <v>-60</v>
      </c>
      <c r="FM52" s="43">
        <v>6.3445426690122986E-10</v>
      </c>
      <c r="FN52" s="43">
        <v>4.0207126517088909E-10</v>
      </c>
      <c r="FO52" s="43">
        <v>5.3135072884169325</v>
      </c>
      <c r="FP52" s="7">
        <v>11.836</v>
      </c>
      <c r="FQ52" s="7">
        <v>0</v>
      </c>
      <c r="FR52" s="43">
        <v>4.636999999999726</v>
      </c>
      <c r="FS52" s="43">
        <v>4.6369999999997784</v>
      </c>
      <c r="FT52" s="43">
        <v>4.6369999999999987</v>
      </c>
      <c r="FU52" s="43">
        <v>4.6369999999999996</v>
      </c>
      <c r="FV52" s="43">
        <v>0</v>
      </c>
      <c r="FW52" s="43">
        <v>1.0831711169921893E-14</v>
      </c>
      <c r="FX52" s="43">
        <v>9.3895422859031522E-15</v>
      </c>
      <c r="FY52" s="43">
        <v>1.7176464181335595E-17</v>
      </c>
      <c r="FZ52" s="43">
        <v>0</v>
      </c>
      <c r="GA52" s="43">
        <v>0</v>
      </c>
      <c r="GB52" s="43">
        <v>0</v>
      </c>
      <c r="GC52" s="43">
        <v>0</v>
      </c>
      <c r="GD52" s="43">
        <v>249.99999999999955</v>
      </c>
      <c r="GE52" s="43">
        <v>1.2135287002232447E-14</v>
      </c>
      <c r="GF52" s="43">
        <v>7.5241373544726746E-15</v>
      </c>
      <c r="GG52" s="43">
        <v>5.701447633600033E-17</v>
      </c>
      <c r="GH52" s="43">
        <v>81.834103463185059</v>
      </c>
      <c r="GI52" s="43">
        <v>76.943213711753316</v>
      </c>
      <c r="GJ52" s="43">
        <v>81.834103463184817</v>
      </c>
      <c r="GK52" s="43">
        <v>81.834103463185073</v>
      </c>
      <c r="GL52" s="43">
        <v>76.94321371175333</v>
      </c>
      <c r="GM52" s="43">
        <v>331.83410346318436</v>
      </c>
    </row>
    <row r="53" spans="3:195">
      <c r="C53" s="52">
        <v>47119</v>
      </c>
      <c r="D53" s="43">
        <v>109.31999245165537</v>
      </c>
      <c r="E53" s="43">
        <v>162.89787108671169</v>
      </c>
      <c r="F53" s="43">
        <v>221.51873779887961</v>
      </c>
      <c r="G53" s="43">
        <v>260</v>
      </c>
      <c r="H53" s="43">
        <v>-109.5</v>
      </c>
      <c r="I53" s="43">
        <v>6.5436058965711936</v>
      </c>
      <c r="J53" s="43">
        <v>98.849335120437786</v>
      </c>
      <c r="K53" s="43">
        <v>146.27348930169256</v>
      </c>
      <c r="L53" s="43">
        <v>203</v>
      </c>
      <c r="M53" s="43">
        <v>-130</v>
      </c>
      <c r="N53" s="43">
        <v>6.3515237475794493</v>
      </c>
      <c r="O53" s="43">
        <v>38.606155211301626</v>
      </c>
      <c r="P53" s="43">
        <v>85.183031096145612</v>
      </c>
      <c r="Q53" s="43">
        <v>143</v>
      </c>
      <c r="R53" s="43">
        <v>-206</v>
      </c>
      <c r="S53" s="43">
        <v>76.108588838163456</v>
      </c>
      <c r="T53" s="43">
        <v>78.746706052720867</v>
      </c>
      <c r="U53" s="43">
        <v>22.991001454538889</v>
      </c>
      <c r="V53" s="43">
        <v>270.89999999999998</v>
      </c>
      <c r="W53" s="43">
        <v>-70.900000000000006</v>
      </c>
      <c r="X53" s="43">
        <v>174.41121316222313</v>
      </c>
      <c r="Y53" s="43">
        <v>243.86375607472428</v>
      </c>
      <c r="Z53" s="43">
        <v>188.10805148050133</v>
      </c>
      <c r="AA53" s="43">
        <v>470</v>
      </c>
      <c r="AB53" s="43">
        <v>-2.5</v>
      </c>
      <c r="AC53" s="43">
        <v>182.42787939152777</v>
      </c>
      <c r="AD53" s="43">
        <v>251.88042230406722</v>
      </c>
      <c r="AE53" s="43">
        <v>196.12471770985474</v>
      </c>
      <c r="AF53" s="43">
        <v>470</v>
      </c>
      <c r="AG53" s="43">
        <v>0</v>
      </c>
      <c r="AH53" s="43">
        <v>75.890753645451582</v>
      </c>
      <c r="AI53" s="43">
        <v>151.62179953436095</v>
      </c>
      <c r="AJ53" s="43">
        <v>151.62179953451502</v>
      </c>
      <c r="AK53" s="7">
        <v>223.5</v>
      </c>
      <c r="AL53" s="7">
        <v>-210.71199999999999</v>
      </c>
      <c r="AM53" s="43">
        <v>67.621142995562423</v>
      </c>
      <c r="AN53" s="43">
        <v>143.35218888435668</v>
      </c>
      <c r="AO53" s="43">
        <v>143.35218888448304</v>
      </c>
      <c r="AP53" s="7">
        <v>215</v>
      </c>
      <c r="AQ53" s="7">
        <v>0</v>
      </c>
      <c r="AR53" s="43">
        <v>2.986451519277137</v>
      </c>
      <c r="AS53" s="43">
        <v>34.998261693781245</v>
      </c>
      <c r="AT53" s="43">
        <v>122.72796405077921</v>
      </c>
      <c r="AU53" s="43">
        <v>192</v>
      </c>
      <c r="AV53" s="43">
        <v>0</v>
      </c>
      <c r="AW53" s="43">
        <v>-3.333608944444677E-10</v>
      </c>
      <c r="AX53" s="43">
        <v>4.3553937188383065</v>
      </c>
      <c r="AY53" s="43">
        <v>17.252092815184405</v>
      </c>
      <c r="AZ53" s="43">
        <v>20</v>
      </c>
      <c r="BA53" s="7">
        <v>-6.9530000000000003</v>
      </c>
      <c r="BB53" s="43">
        <v>8.00162380798497E-10</v>
      </c>
      <c r="BC53" s="43">
        <v>9.2491725389720614E-10</v>
      </c>
      <c r="BD53" s="43">
        <v>9.5554369887379131</v>
      </c>
      <c r="BE53" s="43">
        <v>17</v>
      </c>
      <c r="BF53" s="43">
        <v>-1.91</v>
      </c>
      <c r="BG53" s="43">
        <v>1.9233059589396362E-11</v>
      </c>
      <c r="BH53" s="43">
        <v>3.4901415091326271E-11</v>
      </c>
      <c r="BI53" s="43">
        <v>0.48036248279192595</v>
      </c>
      <c r="BJ53" s="7">
        <v>2.7650000000000001</v>
      </c>
      <c r="BK53" s="7">
        <v>0</v>
      </c>
      <c r="BL53" s="43">
        <v>2.4310864432663948E-10</v>
      </c>
      <c r="BM53" s="43">
        <v>3.9563907705542078E-10</v>
      </c>
      <c r="BN53" s="43">
        <v>3.2582875294810849</v>
      </c>
      <c r="BO53" s="43">
        <v>10.738</v>
      </c>
      <c r="BP53" s="43">
        <v>0</v>
      </c>
      <c r="BQ53" s="43">
        <v>5.5194913389804189E-11</v>
      </c>
      <c r="BR53" s="43">
        <v>1.459800146660003E-11</v>
      </c>
      <c r="BS53" s="43">
        <v>1.2533196139925453</v>
      </c>
      <c r="BT53" s="43">
        <v>1.6</v>
      </c>
      <c r="BU53" s="43">
        <v>0</v>
      </c>
      <c r="BV53" s="43">
        <v>1.7404760661540934E-15</v>
      </c>
      <c r="BW53" s="43">
        <v>9.0954688494508397E-16</v>
      </c>
      <c r="BX53" s="43">
        <v>2.4480172679922377E-14</v>
      </c>
      <c r="BY53" s="43">
        <v>0</v>
      </c>
      <c r="BZ53" s="43">
        <v>0</v>
      </c>
      <c r="CA53" s="43">
        <v>2.1651323113694261E-9</v>
      </c>
      <c r="CB53" s="43">
        <v>26.075199366950912</v>
      </c>
      <c r="CC53" s="43">
        <v>100.33804397317273</v>
      </c>
      <c r="CD53" s="43">
        <v>168</v>
      </c>
      <c r="CE53" s="43">
        <v>0</v>
      </c>
      <c r="CF53" s="43">
        <v>1.1052957604696149E-9</v>
      </c>
      <c r="CG53" s="43">
        <v>1.9368867742695486</v>
      </c>
      <c r="CH53" s="43">
        <v>73.186669574022318</v>
      </c>
      <c r="CI53" s="43">
        <v>158</v>
      </c>
      <c r="CJ53" s="43">
        <v>0</v>
      </c>
      <c r="CK53" s="43">
        <v>6.4302650461296596E-10</v>
      </c>
      <c r="CL53" s="43">
        <v>3.7995076608559955E-8</v>
      </c>
      <c r="CM53" s="43">
        <v>66.397797673048444</v>
      </c>
      <c r="CN53" s="43">
        <v>148</v>
      </c>
      <c r="CO53" s="43">
        <v>0</v>
      </c>
      <c r="CP53" s="43">
        <v>4.8723777143719804E-11</v>
      </c>
      <c r="CQ53" s="43">
        <v>5.0812083245654803E-11</v>
      </c>
      <c r="CR53" s="43">
        <v>4.1469673568872079</v>
      </c>
      <c r="CS53" s="7">
        <v>5</v>
      </c>
      <c r="CT53" s="43">
        <v>0</v>
      </c>
      <c r="CU53" s="43">
        <v>0</v>
      </c>
      <c r="CV53" s="43">
        <v>0</v>
      </c>
      <c r="CW53" s="43">
        <v>-1.7763568394002505E-14</v>
      </c>
      <c r="CX53" s="43">
        <v>0</v>
      </c>
      <c r="CY53" s="43">
        <v>0</v>
      </c>
      <c r="CZ53" s="43">
        <v>-31.914161453083693</v>
      </c>
      <c r="DA53" s="43">
        <v>-64.442720689420355</v>
      </c>
      <c r="DB53" s="43">
        <v>28.372390104897093</v>
      </c>
      <c r="DC53" s="43">
        <v>256.60000000000002</v>
      </c>
      <c r="DD53" s="43">
        <v>-170</v>
      </c>
      <c r="DE53" s="43">
        <v>-36.212081302635795</v>
      </c>
      <c r="DF53" s="43">
        <v>-68.69568196961319</v>
      </c>
      <c r="DG53" s="43">
        <v>24.052969709691126</v>
      </c>
      <c r="DH53" s="7">
        <v>230</v>
      </c>
      <c r="DI53" s="43">
        <v>-468.00299999999999</v>
      </c>
      <c r="DJ53" s="43">
        <v>-147.87714540550951</v>
      </c>
      <c r="DK53" s="43">
        <v>-140.60754875955172</v>
      </c>
      <c r="DL53" s="43">
        <v>-46.53539523947984</v>
      </c>
      <c r="DM53" s="43">
        <v>172.4</v>
      </c>
      <c r="DN53" s="43">
        <v>-551.303</v>
      </c>
      <c r="DO53" s="43">
        <v>-191.59984692299335</v>
      </c>
      <c r="DP53" s="43">
        <v>-190.18384801011635</v>
      </c>
      <c r="DQ53" s="43">
        <v>-90.183848010117856</v>
      </c>
      <c r="DR53" s="43">
        <v>18.100000000000001</v>
      </c>
      <c r="DS53" s="43">
        <v>-267.84500000000003</v>
      </c>
      <c r="DT53" s="43">
        <v>1.2639175124790639E-15</v>
      </c>
      <c r="DU53" s="43">
        <v>1.0092670509086144E-15</v>
      </c>
      <c r="DV53" s="43">
        <v>99.999999999874959</v>
      </c>
      <c r="DW53" s="43">
        <v>100</v>
      </c>
      <c r="DX53" s="43">
        <v>0</v>
      </c>
      <c r="DY53" s="43">
        <v>177.47569641481434</v>
      </c>
      <c r="DZ53" s="43">
        <v>172.67733057318904</v>
      </c>
      <c r="EA53" s="43">
        <v>72.677330573165747</v>
      </c>
      <c r="EB53" s="43">
        <v>181.64500000000001</v>
      </c>
      <c r="EC53" s="43">
        <v>-10.1</v>
      </c>
      <c r="ED53" s="43">
        <v>16.912867604885065</v>
      </c>
      <c r="EE53" s="43">
        <v>20.295234533650756</v>
      </c>
      <c r="EF53" s="43">
        <v>20.295234533690859</v>
      </c>
      <c r="EG53" s="7">
        <v>92</v>
      </c>
      <c r="EH53" s="7">
        <v>0</v>
      </c>
      <c r="EI53" s="43">
        <v>7.167912079311189E-10</v>
      </c>
      <c r="EJ53" s="43">
        <v>60.054509679811446</v>
      </c>
      <c r="EK53" s="43">
        <v>60.899134461046124</v>
      </c>
      <c r="EL53" s="43">
        <v>78</v>
      </c>
      <c r="EM53" s="43">
        <v>0</v>
      </c>
      <c r="EN53" s="43">
        <v>50.798879548877267</v>
      </c>
      <c r="EO53" s="43">
        <v>48.725956943814751</v>
      </c>
      <c r="EP53" s="43">
        <v>48.725956944927262</v>
      </c>
      <c r="EQ53" s="7">
        <v>70.900000000000006</v>
      </c>
      <c r="ER53" s="7">
        <v>0</v>
      </c>
      <c r="ES53" s="43">
        <v>7.7917149449543786</v>
      </c>
      <c r="ET53" s="43">
        <v>7.7917149451582262</v>
      </c>
      <c r="EU53" s="43">
        <v>7.7917149451789882</v>
      </c>
      <c r="EV53" s="43">
        <v>18.196999999999999</v>
      </c>
      <c r="EW53" s="7">
        <v>0</v>
      </c>
      <c r="EX53" s="43">
        <v>0.80487157369106543</v>
      </c>
      <c r="EY53" s="43">
        <v>0.8048715737267107</v>
      </c>
      <c r="EZ53" s="43">
        <v>0.80487157374207385</v>
      </c>
      <c r="FA53" s="43">
        <v>1.1000000000000001</v>
      </c>
      <c r="FB53" s="43">
        <v>0</v>
      </c>
      <c r="FC53" s="43">
        <v>1.8999845487101506E-15</v>
      </c>
      <c r="FD53" s="43">
        <v>1.146781143611174E-15</v>
      </c>
      <c r="FE53" s="43">
        <v>43.677052048237933</v>
      </c>
      <c r="FF53" s="43">
        <v>68</v>
      </c>
      <c r="FG53" s="43">
        <v>0</v>
      </c>
      <c r="FH53" s="43">
        <v>2.1228530044936633E-10</v>
      </c>
      <c r="FI53" s="43">
        <v>1.6850165707182896E-10</v>
      </c>
      <c r="FJ53" s="43">
        <v>-37.106015439847397</v>
      </c>
      <c r="FK53" s="43">
        <v>16.161000000000001</v>
      </c>
      <c r="FL53" s="43">
        <v>-60</v>
      </c>
      <c r="FM53" s="43">
        <v>9.0313534428787534E-11</v>
      </c>
      <c r="FN53" s="43">
        <v>5.0979664933947788E-11</v>
      </c>
      <c r="FO53" s="43">
        <v>5.5456538251916401</v>
      </c>
      <c r="FP53" s="7">
        <v>11.836</v>
      </c>
      <c r="FQ53" s="7">
        <v>0</v>
      </c>
      <c r="FR53" s="43">
        <v>4.6369999999999516</v>
      </c>
      <c r="FS53" s="43">
        <v>4.6369999999999703</v>
      </c>
      <c r="FT53" s="43">
        <v>4.6369999999998912</v>
      </c>
      <c r="FU53" s="43">
        <v>4.6369999999999996</v>
      </c>
      <c r="FV53" s="43">
        <v>0</v>
      </c>
      <c r="FW53" s="43">
        <v>1.6559253625083545E-15</v>
      </c>
      <c r="FX53" s="43">
        <v>8.1546225576133955E-16</v>
      </c>
      <c r="FY53" s="43">
        <v>2.7369551391680344E-14</v>
      </c>
      <c r="FZ53" s="43">
        <v>0</v>
      </c>
      <c r="GA53" s="43">
        <v>0</v>
      </c>
      <c r="GB53" s="43">
        <v>0</v>
      </c>
      <c r="GC53" s="43">
        <v>0</v>
      </c>
      <c r="GD53" s="43">
        <v>249.99999999925433</v>
      </c>
      <c r="GE53" s="43">
        <v>1.9182123724098482E-15</v>
      </c>
      <c r="GF53" s="43">
        <v>9.757325208665015E-16</v>
      </c>
      <c r="GG53" s="43">
        <v>1.3754453306605386E-14</v>
      </c>
      <c r="GH53" s="43">
        <v>83.130882281145176</v>
      </c>
      <c r="GI53" s="43">
        <v>77.283010494064655</v>
      </c>
      <c r="GJ53" s="43">
        <v>83.1308822808966</v>
      </c>
      <c r="GK53" s="43">
        <v>83.130882281145176</v>
      </c>
      <c r="GL53" s="43">
        <v>77.283010494064655</v>
      </c>
      <c r="GM53" s="43">
        <v>333.13088228015096</v>
      </c>
    </row>
    <row r="54" spans="3:195">
      <c r="C54" s="52">
        <v>47150</v>
      </c>
      <c r="D54" s="43">
        <v>102.18971864482904</v>
      </c>
      <c r="E54" s="43">
        <v>162.94138736429437</v>
      </c>
      <c r="F54" s="43">
        <v>230.93908629741753</v>
      </c>
      <c r="G54" s="43">
        <v>260</v>
      </c>
      <c r="H54" s="43">
        <v>-109.5</v>
      </c>
      <c r="I54" s="43">
        <v>4.2237218167429091E-9</v>
      </c>
      <c r="J54" s="43">
        <v>96.762701965634193</v>
      </c>
      <c r="K54" s="43">
        <v>163.3899256197808</v>
      </c>
      <c r="L54" s="43">
        <v>203</v>
      </c>
      <c r="M54" s="43">
        <v>-130</v>
      </c>
      <c r="N54" s="43">
        <v>-6.6806080667447532E-9</v>
      </c>
      <c r="O54" s="43">
        <v>53.641492885589344</v>
      </c>
      <c r="P54" s="43">
        <v>97.75686872395994</v>
      </c>
      <c r="Q54" s="43">
        <v>143</v>
      </c>
      <c r="R54" s="43">
        <v>-206</v>
      </c>
      <c r="S54" s="43">
        <v>74.927446790337058</v>
      </c>
      <c r="T54" s="43">
        <v>63.246330185504291</v>
      </c>
      <c r="U54" s="43">
        <v>18.412301108425524</v>
      </c>
      <c r="V54" s="43">
        <v>270.89999999999998</v>
      </c>
      <c r="W54" s="43">
        <v>-70.900000000000006</v>
      </c>
      <c r="X54" s="43">
        <v>179.55561435937545</v>
      </c>
      <c r="Y54" s="43">
        <v>239.55328547729926</v>
      </c>
      <c r="Z54" s="43">
        <v>194.71925640662369</v>
      </c>
      <c r="AA54" s="43">
        <v>470</v>
      </c>
      <c r="AB54" s="43">
        <v>-2.5</v>
      </c>
      <c r="AC54" s="43">
        <v>187.8785882758483</v>
      </c>
      <c r="AD54" s="43">
        <v>247.87625939403802</v>
      </c>
      <c r="AE54" s="43">
        <v>203.04223032359641</v>
      </c>
      <c r="AF54" s="43">
        <v>470</v>
      </c>
      <c r="AG54" s="43">
        <v>0</v>
      </c>
      <c r="AH54" s="43">
        <v>80.886624218792434</v>
      </c>
      <c r="AI54" s="43">
        <v>161.43836943451339</v>
      </c>
      <c r="AJ54" s="43">
        <v>161.43836943882607</v>
      </c>
      <c r="AK54" s="7">
        <v>223.5</v>
      </c>
      <c r="AL54" s="7">
        <v>-210.71199999999999</v>
      </c>
      <c r="AM54" s="43">
        <v>72.082991046587722</v>
      </c>
      <c r="AN54" s="43">
        <v>152.6347362612334</v>
      </c>
      <c r="AO54" s="43">
        <v>152.6347362649243</v>
      </c>
      <c r="AP54" s="7">
        <v>215</v>
      </c>
      <c r="AQ54" s="7">
        <v>0</v>
      </c>
      <c r="AR54" s="43">
        <v>1.9521003975873439E-8</v>
      </c>
      <c r="AS54" s="43">
        <v>33.025623490712881</v>
      </c>
      <c r="AT54" s="43">
        <v>129.99522751881261</v>
      </c>
      <c r="AU54" s="43">
        <v>192</v>
      </c>
      <c r="AV54" s="43">
        <v>0</v>
      </c>
      <c r="AW54" s="43">
        <v>-4.3675845162738369E-9</v>
      </c>
      <c r="AX54" s="43">
        <v>2.7599846991982995</v>
      </c>
      <c r="AY54" s="43">
        <v>17.579101640156406</v>
      </c>
      <c r="AZ54" s="43">
        <v>20</v>
      </c>
      <c r="BA54" s="7">
        <v>-6.9530000000000003</v>
      </c>
      <c r="BB54" s="43">
        <v>1.9145256491270857E-9</v>
      </c>
      <c r="BC54" s="43">
        <v>-1.0455819987598147E-8</v>
      </c>
      <c r="BD54" s="43">
        <v>9.8950524829297297</v>
      </c>
      <c r="BE54" s="43">
        <v>17</v>
      </c>
      <c r="BF54" s="43">
        <v>-1.91</v>
      </c>
      <c r="BG54" s="43">
        <v>1.4723022800922081E-10</v>
      </c>
      <c r="BH54" s="43">
        <v>5.2358428703769277E-10</v>
      </c>
      <c r="BI54" s="43">
        <v>0.5027959745027113</v>
      </c>
      <c r="BJ54" s="7">
        <v>2.7650000000000001</v>
      </c>
      <c r="BK54" s="7">
        <v>0</v>
      </c>
      <c r="BL54" s="43">
        <v>2.5176962736850328E-9</v>
      </c>
      <c r="BM54" s="43">
        <v>5.8089071330869047E-9</v>
      </c>
      <c r="BN54" s="43">
        <v>3.2748856579286327</v>
      </c>
      <c r="BO54" s="43">
        <v>10.738</v>
      </c>
      <c r="BP54" s="43">
        <v>0</v>
      </c>
      <c r="BQ54" s="43">
        <v>4.699981737701194E-10</v>
      </c>
      <c r="BR54" s="43">
        <v>3.0016492307658282E-10</v>
      </c>
      <c r="BS54" s="43">
        <v>1.2984010834615001</v>
      </c>
      <c r="BT54" s="43">
        <v>1.6</v>
      </c>
      <c r="BU54" s="43">
        <v>0</v>
      </c>
      <c r="BV54" s="43">
        <v>1.3531001558290567E-14</v>
      </c>
      <c r="BW54" s="43">
        <v>1.3206715766296548E-14</v>
      </c>
      <c r="BX54" s="43">
        <v>8.3839169832260716E-15</v>
      </c>
      <c r="BY54" s="43">
        <v>0</v>
      </c>
      <c r="BZ54" s="43">
        <v>0</v>
      </c>
      <c r="CA54" s="43">
        <v>1.8976377901173085E-8</v>
      </c>
      <c r="CB54" s="43">
        <v>25.608745874271971</v>
      </c>
      <c r="CC54" s="43">
        <v>107.19006602778532</v>
      </c>
      <c r="CD54" s="43">
        <v>168</v>
      </c>
      <c r="CE54" s="43">
        <v>0</v>
      </c>
      <c r="CF54" s="43">
        <v>1.431519626321688E-8</v>
      </c>
      <c r="CG54" s="43">
        <v>2.333052879840568E-8</v>
      </c>
      <c r="CH54" s="43">
        <v>78.451411114627618</v>
      </c>
      <c r="CI54" s="43">
        <v>158</v>
      </c>
      <c r="CJ54" s="43">
        <v>0</v>
      </c>
      <c r="CK54" s="43">
        <v>1.1321947299887687E-8</v>
      </c>
      <c r="CL54" s="43">
        <v>1.8437563056316361E-8</v>
      </c>
      <c r="CM54" s="43">
        <v>71.417540075279177</v>
      </c>
      <c r="CN54" s="43">
        <v>148</v>
      </c>
      <c r="CO54" s="43">
        <v>0</v>
      </c>
      <c r="CP54" s="43">
        <v>4.3760670406429888E-10</v>
      </c>
      <c r="CQ54" s="43">
        <v>7.794932801045824E-10</v>
      </c>
      <c r="CR54" s="43">
        <v>4.4393723519546011</v>
      </c>
      <c r="CS54" s="7">
        <v>5</v>
      </c>
      <c r="CT54" s="43">
        <v>0</v>
      </c>
      <c r="CU54" s="43">
        <v>1.7763568394002505E-15</v>
      </c>
      <c r="CV54" s="43">
        <v>1.7763568394002505E-15</v>
      </c>
      <c r="CW54" s="43">
        <v>3.5527136788005009E-15</v>
      </c>
      <c r="CX54" s="43">
        <v>0</v>
      </c>
      <c r="CY54" s="43">
        <v>0</v>
      </c>
      <c r="CZ54" s="43">
        <v>-25.271187495996067</v>
      </c>
      <c r="DA54" s="43">
        <v>-64.235580337169438</v>
      </c>
      <c r="DB54" s="43">
        <v>105.86927562815947</v>
      </c>
      <c r="DC54" s="43">
        <v>256.60000000000002</v>
      </c>
      <c r="DD54" s="43">
        <v>-170</v>
      </c>
      <c r="DE54" s="43">
        <v>-29.75853584326552</v>
      </c>
      <c r="DF54" s="43">
        <v>-68.6778670297237</v>
      </c>
      <c r="DG54" s="43">
        <v>101.35347560534314</v>
      </c>
      <c r="DH54" s="7">
        <v>230</v>
      </c>
      <c r="DI54" s="43">
        <v>-468.00299999999999</v>
      </c>
      <c r="DJ54" s="43">
        <v>-147.94311940250918</v>
      </c>
      <c r="DK54" s="43">
        <v>-147.01260718691628</v>
      </c>
      <c r="DL54" s="43">
        <v>24.165870463242754</v>
      </c>
      <c r="DM54" s="43">
        <v>172.4</v>
      </c>
      <c r="DN54" s="43">
        <v>-551.303</v>
      </c>
      <c r="DO54" s="43">
        <v>-189.22848082068975</v>
      </c>
      <c r="DP54" s="43">
        <v>-188.29748608122185</v>
      </c>
      <c r="DQ54" s="43">
        <v>-16.709114661221179</v>
      </c>
      <c r="DR54" s="43">
        <v>18.100000000000001</v>
      </c>
      <c r="DS54" s="43">
        <v>-267.84500000000003</v>
      </c>
      <c r="DT54" s="43">
        <v>1.1979816032322103E-14</v>
      </c>
      <c r="DU54" s="43">
        <v>1.3082593462815113E-14</v>
      </c>
      <c r="DV54" s="43">
        <v>99.99999999984405</v>
      </c>
      <c r="DW54" s="43">
        <v>100</v>
      </c>
      <c r="DX54" s="43">
        <v>0</v>
      </c>
      <c r="DY54" s="43">
        <v>175.80757376289728</v>
      </c>
      <c r="DZ54" s="43">
        <v>171.5883714191211</v>
      </c>
      <c r="EA54" s="43">
        <v>-2.1472601474670228E-10</v>
      </c>
      <c r="EB54" s="43">
        <v>181.64500000000001</v>
      </c>
      <c r="EC54" s="43">
        <v>-10.1</v>
      </c>
      <c r="ED54" s="43">
        <v>16.350226272913062</v>
      </c>
      <c r="EE54" s="43">
        <v>19.638433877327302</v>
      </c>
      <c r="EF54" s="43">
        <v>19.638433876743107</v>
      </c>
      <c r="EG54" s="7">
        <v>92</v>
      </c>
      <c r="EH54" s="7">
        <v>0</v>
      </c>
      <c r="EI54" s="43">
        <v>4.0512259297854357E-9</v>
      </c>
      <c r="EJ54" s="43">
        <v>42.920642647869848</v>
      </c>
      <c r="EK54" s="43">
        <v>65.430087709479864</v>
      </c>
      <c r="EL54" s="43">
        <v>78</v>
      </c>
      <c r="EM54" s="43">
        <v>0</v>
      </c>
      <c r="EN54" s="43">
        <v>43.740453232522199</v>
      </c>
      <c r="EO54" s="43">
        <v>49.848776398176469</v>
      </c>
      <c r="EP54" s="43">
        <v>49.848776400746814</v>
      </c>
      <c r="EQ54" s="7">
        <v>70.900000000000006</v>
      </c>
      <c r="ER54" s="7">
        <v>0</v>
      </c>
      <c r="ES54" s="43">
        <v>6.3855729592887656E-9</v>
      </c>
      <c r="ET54" s="43">
        <v>8.1690942896537564</v>
      </c>
      <c r="EU54" s="43">
        <v>8.1690942902167833</v>
      </c>
      <c r="EV54" s="43">
        <v>18.196999999999999</v>
      </c>
      <c r="EW54" s="7">
        <v>0</v>
      </c>
      <c r="EX54" s="43">
        <v>0.84539124970430857</v>
      </c>
      <c r="EY54" s="43">
        <v>0.84539124990681103</v>
      </c>
      <c r="EZ54" s="43">
        <v>0.84539125023057538</v>
      </c>
      <c r="FA54" s="43">
        <v>1.1000000000000001</v>
      </c>
      <c r="FB54" s="43">
        <v>0</v>
      </c>
      <c r="FC54" s="43">
        <v>1.5035044929959736E-14</v>
      </c>
      <c r="FD54" s="43">
        <v>1.8847981457477649E-14</v>
      </c>
      <c r="FE54" s="43">
        <v>44.834029067367268</v>
      </c>
      <c r="FF54" s="43">
        <v>68</v>
      </c>
      <c r="FG54" s="43">
        <v>0</v>
      </c>
      <c r="FH54" s="43">
        <v>1.7539427688006981E-9</v>
      </c>
      <c r="FI54" s="43">
        <v>2.6132305208648177E-9</v>
      </c>
      <c r="FJ54" s="43">
        <v>-37.815111056808746</v>
      </c>
      <c r="FK54" s="43">
        <v>16.161000000000001</v>
      </c>
      <c r="FL54" s="43">
        <v>-60</v>
      </c>
      <c r="FM54" s="43">
        <v>7.5440986790908937E-10</v>
      </c>
      <c r="FN54" s="43">
        <v>8.7849905128223327E-10</v>
      </c>
      <c r="FO54" s="43">
        <v>5.9219106546568474</v>
      </c>
      <c r="FP54" s="7">
        <v>11.836</v>
      </c>
      <c r="FQ54" s="7">
        <v>0</v>
      </c>
      <c r="FR54" s="43">
        <v>4.6369999999996478</v>
      </c>
      <c r="FS54" s="43">
        <v>4.6369999999995102</v>
      </c>
      <c r="FT54" s="43">
        <v>4.6369999999998921</v>
      </c>
      <c r="FU54" s="43">
        <v>4.6369999999999996</v>
      </c>
      <c r="FV54" s="43">
        <v>0</v>
      </c>
      <c r="FW54" s="43">
        <v>1.3278412199833503E-14</v>
      </c>
      <c r="FX54" s="43">
        <v>1.9459858378344721E-14</v>
      </c>
      <c r="FY54" s="43">
        <v>1.0391940186741828E-14</v>
      </c>
      <c r="FZ54" s="43">
        <v>0</v>
      </c>
      <c r="GA54" s="43">
        <v>0</v>
      </c>
      <c r="GB54" s="43">
        <v>0</v>
      </c>
      <c r="GC54" s="43">
        <v>0</v>
      </c>
      <c r="GD54" s="43">
        <v>249.9999999998488</v>
      </c>
      <c r="GE54" s="43">
        <v>1.6990111519906287E-14</v>
      </c>
      <c r="GF54" s="43">
        <v>1.7695838642425521E-14</v>
      </c>
      <c r="GG54" s="43">
        <v>1.4505580628803899E-14</v>
      </c>
      <c r="GH54" s="43">
        <v>92.658862816997342</v>
      </c>
      <c r="GI54" s="43">
        <v>92.658862816997001</v>
      </c>
      <c r="GJ54" s="43">
        <v>92.658862816872784</v>
      </c>
      <c r="GK54" s="43">
        <v>92.658862816997356</v>
      </c>
      <c r="GL54" s="43">
        <v>92.658862816997015</v>
      </c>
      <c r="GM54" s="43">
        <v>342.65886281672158</v>
      </c>
    </row>
    <row r="55" spans="3:195">
      <c r="C55" s="52">
        <v>47178</v>
      </c>
      <c r="D55" s="43">
        <v>106.50620266535623</v>
      </c>
      <c r="E55" s="43">
        <v>163.36753030018588</v>
      </c>
      <c r="F55" s="43">
        <v>230.20906935691477</v>
      </c>
      <c r="G55" s="43">
        <v>260</v>
      </c>
      <c r="H55" s="43">
        <v>-109.5</v>
      </c>
      <c r="I55" s="43">
        <v>9.5496943686157465E-12</v>
      </c>
      <c r="J55" s="43">
        <v>88.401151622154089</v>
      </c>
      <c r="K55" s="43">
        <v>153.83349138804437</v>
      </c>
      <c r="L55" s="43">
        <v>203</v>
      </c>
      <c r="M55" s="43">
        <v>-130</v>
      </c>
      <c r="N55" s="43">
        <v>-4.4337866711430252E-11</v>
      </c>
      <c r="O55" s="43">
        <v>52.714161263015114</v>
      </c>
      <c r="P55" s="43">
        <v>89.872138768044522</v>
      </c>
      <c r="Q55" s="43">
        <v>143</v>
      </c>
      <c r="R55" s="43">
        <v>-206</v>
      </c>
      <c r="S55" s="43">
        <v>76.619119632793371</v>
      </c>
      <c r="T55" s="43">
        <v>65.298099310120634</v>
      </c>
      <c r="U55" s="43">
        <v>19.903705060307999</v>
      </c>
      <c r="V55" s="43">
        <v>270.89999999999998</v>
      </c>
      <c r="W55" s="43">
        <v>-70.900000000000006</v>
      </c>
      <c r="X55" s="43">
        <v>178.82739719622361</v>
      </c>
      <c r="Y55" s="43">
        <v>237.2452471927445</v>
      </c>
      <c r="Z55" s="43">
        <v>191.85085294291048</v>
      </c>
      <c r="AA55" s="43">
        <v>470</v>
      </c>
      <c r="AB55" s="43">
        <v>-2.5</v>
      </c>
      <c r="AC55" s="43">
        <v>187.04816777191456</v>
      </c>
      <c r="AD55" s="43">
        <v>245.46601776843727</v>
      </c>
      <c r="AE55" s="43">
        <v>200.07162351859847</v>
      </c>
      <c r="AF55" s="43">
        <v>470</v>
      </c>
      <c r="AG55" s="43">
        <v>0</v>
      </c>
      <c r="AH55" s="43">
        <v>78.925208443267621</v>
      </c>
      <c r="AI55" s="43">
        <v>157.4924886046667</v>
      </c>
      <c r="AJ55" s="43">
        <v>157.49248860468686</v>
      </c>
      <c r="AK55" s="7">
        <v>223.5</v>
      </c>
      <c r="AL55" s="7">
        <v>-210.71199999999999</v>
      </c>
      <c r="AM55" s="43">
        <v>70.316198874657402</v>
      </c>
      <c r="AN55" s="43">
        <v>148.88347903604398</v>
      </c>
      <c r="AO55" s="43">
        <v>148.88347903608303</v>
      </c>
      <c r="AP55" s="7">
        <v>215</v>
      </c>
      <c r="AQ55" s="7">
        <v>0</v>
      </c>
      <c r="AR55" s="43">
        <v>7.7438149850632195E-11</v>
      </c>
      <c r="AS55" s="43">
        <v>35.185748502149892</v>
      </c>
      <c r="AT55" s="43">
        <v>124.89152382525843</v>
      </c>
      <c r="AU55" s="43">
        <v>192</v>
      </c>
      <c r="AV55" s="43">
        <v>0</v>
      </c>
      <c r="AW55" s="43">
        <v>-1.368505309073953E-11</v>
      </c>
      <c r="AX55" s="43">
        <v>3.9642951224296494</v>
      </c>
      <c r="AY55" s="43">
        <v>16.315740296453249</v>
      </c>
      <c r="AZ55" s="43">
        <v>20</v>
      </c>
      <c r="BA55" s="7">
        <v>-6.9530000000000003</v>
      </c>
      <c r="BB55" s="43">
        <v>-1.5989432000651504E-11</v>
      </c>
      <c r="BC55" s="43">
        <v>2.2204460492503131E-16</v>
      </c>
      <c r="BD55" s="43">
        <v>9.2097145063264954</v>
      </c>
      <c r="BE55" s="43">
        <v>17</v>
      </c>
      <c r="BF55" s="43">
        <v>-1.91</v>
      </c>
      <c r="BG55" s="43">
        <v>6.8256511553954624E-13</v>
      </c>
      <c r="BH55" s="43">
        <v>0</v>
      </c>
      <c r="BI55" s="43">
        <v>0.47237502052212799</v>
      </c>
      <c r="BJ55" s="7">
        <v>2.7650000000000001</v>
      </c>
      <c r="BK55" s="7">
        <v>0</v>
      </c>
      <c r="BL55" s="43">
        <v>5.7642779438538128E-12</v>
      </c>
      <c r="BM55" s="43">
        <v>0</v>
      </c>
      <c r="BN55" s="43">
        <v>3.1196021768251176</v>
      </c>
      <c r="BO55" s="43">
        <v>10.738</v>
      </c>
      <c r="BP55" s="43">
        <v>0</v>
      </c>
      <c r="BQ55" s="43">
        <v>1.7991191628890249E-12</v>
      </c>
      <c r="BR55" s="43">
        <v>2.4120069674163441E-22</v>
      </c>
      <c r="BS55" s="43">
        <v>1.2230648727397442</v>
      </c>
      <c r="BT55" s="43">
        <v>1.6</v>
      </c>
      <c r="BU55" s="43">
        <v>0</v>
      </c>
      <c r="BV55" s="43">
        <v>5.5125158126167272E-17</v>
      </c>
      <c r="BW55" s="43">
        <v>1.2358294941192371E-26</v>
      </c>
      <c r="BX55" s="43">
        <v>8.3519854720334384E-16</v>
      </c>
      <c r="BY55" s="43">
        <v>0</v>
      </c>
      <c r="BZ55" s="43">
        <v>0</v>
      </c>
      <c r="CA55" s="43">
        <v>7.3540058385157323E-11</v>
      </c>
      <c r="CB55" s="43">
        <v>26.762971131404925</v>
      </c>
      <c r="CC55" s="43">
        <v>103.56803584353183</v>
      </c>
      <c r="CD55" s="43">
        <v>168</v>
      </c>
      <c r="CE55" s="43">
        <v>0</v>
      </c>
      <c r="CF55" s="43">
        <v>4.7297058586171074E-11</v>
      </c>
      <c r="CG55" s="43">
        <v>1.781268443000225</v>
      </c>
      <c r="CH55" s="43">
        <v>75.508697072066241</v>
      </c>
      <c r="CI55" s="43">
        <v>158</v>
      </c>
      <c r="CJ55" s="43">
        <v>0</v>
      </c>
      <c r="CK55" s="43">
        <v>3.4801428006693955E-11</v>
      </c>
      <c r="CL55" s="43">
        <v>8.4772777896884488E-20</v>
      </c>
      <c r="CM55" s="43">
        <v>68.704358839277447</v>
      </c>
      <c r="CN55" s="43">
        <v>148</v>
      </c>
      <c r="CO55" s="43">
        <v>0</v>
      </c>
      <c r="CP55" s="43">
        <v>1.7662065334939405E-12</v>
      </c>
      <c r="CQ55" s="43">
        <v>7.2910801117720933E-22</v>
      </c>
      <c r="CR55" s="43">
        <v>4.2264549428170133</v>
      </c>
      <c r="CS55" s="7">
        <v>5</v>
      </c>
      <c r="CT55" s="43">
        <v>0</v>
      </c>
      <c r="CU55" s="43">
        <v>0</v>
      </c>
      <c r="CV55" s="43">
        <v>0</v>
      </c>
      <c r="CW55" s="43">
        <v>0</v>
      </c>
      <c r="CX55" s="43">
        <v>0</v>
      </c>
      <c r="CY55" s="43">
        <v>0</v>
      </c>
      <c r="CZ55" s="43">
        <v>-30.059007315646483</v>
      </c>
      <c r="DA55" s="43">
        <v>-64.397216024491669</v>
      </c>
      <c r="DB55" s="43">
        <v>33.556182861474809</v>
      </c>
      <c r="DC55" s="43">
        <v>256.60000000000002</v>
      </c>
      <c r="DD55" s="43">
        <v>-170</v>
      </c>
      <c r="DE55" s="43">
        <v>-34.45490440358742</v>
      </c>
      <c r="DF55" s="43">
        <v>-68.745325765374332</v>
      </c>
      <c r="DG55" s="43">
        <v>29.138546790491318</v>
      </c>
      <c r="DH55" s="7">
        <v>230</v>
      </c>
      <c r="DI55" s="43">
        <v>-468.00299999999999</v>
      </c>
      <c r="DJ55" s="43">
        <v>-174.89816533238627</v>
      </c>
      <c r="DK55" s="43">
        <v>-169.51208757341374</v>
      </c>
      <c r="DL55" s="43">
        <v>-70.297484485898167</v>
      </c>
      <c r="DM55" s="43">
        <v>172.4</v>
      </c>
      <c r="DN55" s="43">
        <v>-551.303</v>
      </c>
      <c r="DO55" s="43">
        <v>-191.98531064692366</v>
      </c>
      <c r="DP55" s="43">
        <v>-187.3014470962078</v>
      </c>
      <c r="DQ55" s="43">
        <v>-87.301447096149815</v>
      </c>
      <c r="DR55" s="43">
        <v>18.100000000000001</v>
      </c>
      <c r="DS55" s="43">
        <v>-267.84500000000003</v>
      </c>
      <c r="DT55" s="43">
        <v>4.8704618364306516E-17</v>
      </c>
      <c r="DU55" s="43">
        <v>1.2457494200023913E-26</v>
      </c>
      <c r="DV55" s="43">
        <v>99.999999999992795</v>
      </c>
      <c r="DW55" s="43">
        <v>100</v>
      </c>
      <c r="DX55" s="43">
        <v>0</v>
      </c>
      <c r="DY55" s="43">
        <v>178.78875164502099</v>
      </c>
      <c r="DZ55" s="43">
        <v>170.92087295621607</v>
      </c>
      <c r="EA55" s="43">
        <v>70.920872956269662</v>
      </c>
      <c r="EB55" s="43">
        <v>181.64500000000001</v>
      </c>
      <c r="EC55" s="43">
        <v>-10.1</v>
      </c>
      <c r="ED55" s="43">
        <v>16.073089008392657</v>
      </c>
      <c r="EE55" s="43">
        <v>19.257104146482433</v>
      </c>
      <c r="EF55" s="43">
        <v>19.25710414649032</v>
      </c>
      <c r="EG55" s="7">
        <v>92</v>
      </c>
      <c r="EH55" s="7">
        <v>0</v>
      </c>
      <c r="EI55" s="43">
        <v>1.5922780273218232E-11</v>
      </c>
      <c r="EJ55" s="43">
        <v>35.492312443613457</v>
      </c>
      <c r="EK55" s="43">
        <v>63.764462449242586</v>
      </c>
      <c r="EL55" s="43">
        <v>78</v>
      </c>
      <c r="EM55" s="43">
        <v>0</v>
      </c>
      <c r="EN55" s="43">
        <v>43.457742006867548</v>
      </c>
      <c r="EO55" s="43">
        <v>49.408543465225307</v>
      </c>
      <c r="EP55" s="43">
        <v>49.408543465243199</v>
      </c>
      <c r="EQ55" s="7">
        <v>70.900000000000006</v>
      </c>
      <c r="ER55" s="7">
        <v>0</v>
      </c>
      <c r="ES55" s="43">
        <v>4.0508041365683312E-11</v>
      </c>
      <c r="ET55" s="43">
        <v>7.9981510281117032</v>
      </c>
      <c r="EU55" s="43">
        <v>7.9981510281117281</v>
      </c>
      <c r="EV55" s="43">
        <v>18.196999999999999</v>
      </c>
      <c r="EW55" s="7">
        <v>0</v>
      </c>
      <c r="EX55" s="43">
        <v>0.82704693773269722</v>
      </c>
      <c r="EY55" s="43">
        <v>0.82704693773525761</v>
      </c>
      <c r="EZ55" s="43">
        <v>0.82704693773526206</v>
      </c>
      <c r="FA55" s="43">
        <v>1.1000000000000001</v>
      </c>
      <c r="FB55" s="43">
        <v>0</v>
      </c>
      <c r="FC55" s="43">
        <v>5.9502216066029429E-17</v>
      </c>
      <c r="FD55" s="43">
        <v>1.8468614297808023E-26</v>
      </c>
      <c r="FE55" s="43">
        <v>45.394394249794232</v>
      </c>
      <c r="FF55" s="43">
        <v>68</v>
      </c>
      <c r="FG55" s="43">
        <v>0</v>
      </c>
      <c r="FH55" s="43">
        <v>7.9865003499435261E-12</v>
      </c>
      <c r="FI55" s="43">
        <v>0</v>
      </c>
      <c r="FJ55" s="43">
        <v>-38.529636453036801</v>
      </c>
      <c r="FK55" s="43">
        <v>16.161000000000001</v>
      </c>
      <c r="FL55" s="43">
        <v>-60</v>
      </c>
      <c r="FM55" s="43">
        <v>2.9665159217984183E-12</v>
      </c>
      <c r="FN55" s="43">
        <v>0</v>
      </c>
      <c r="FO55" s="43">
        <v>5.7970829544485758</v>
      </c>
      <c r="FP55" s="7">
        <v>11.836</v>
      </c>
      <c r="FQ55" s="7">
        <v>0</v>
      </c>
      <c r="FR55" s="43">
        <v>4.636999999999996</v>
      </c>
      <c r="FS55" s="43">
        <v>4.6370000000000005</v>
      </c>
      <c r="FT55" s="43">
        <v>4.6369999999999783</v>
      </c>
      <c r="FU55" s="43">
        <v>4.6369999999999996</v>
      </c>
      <c r="FV55" s="43">
        <v>0</v>
      </c>
      <c r="FW55" s="43">
        <v>5.2800192449002465E-17</v>
      </c>
      <c r="FX55" s="43">
        <v>1.5904027494934514E-26</v>
      </c>
      <c r="FY55" s="43">
        <v>8.5127033340995625E-16</v>
      </c>
      <c r="FZ55" s="43">
        <v>0</v>
      </c>
      <c r="GA55" s="43">
        <v>0</v>
      </c>
      <c r="GB55" s="43">
        <v>0</v>
      </c>
      <c r="GC55" s="43">
        <v>0</v>
      </c>
      <c r="GD55" s="43">
        <v>250.00000000001705</v>
      </c>
      <c r="GE55" s="43">
        <v>6.2801840679810962E-17</v>
      </c>
      <c r="GF55" s="43">
        <v>1.5459307159616168E-26</v>
      </c>
      <c r="GG55" s="43">
        <v>1.093347034143372E-15</v>
      </c>
      <c r="GH55" s="43">
        <v>112.90647975162932</v>
      </c>
      <c r="GI55" s="43">
        <v>112.20241237400987</v>
      </c>
      <c r="GJ55" s="43">
        <v>112.90647975168483</v>
      </c>
      <c r="GK55" s="43">
        <v>112.90647975162932</v>
      </c>
      <c r="GL55" s="43">
        <v>112.20241237400987</v>
      </c>
      <c r="GM55" s="43">
        <v>362.90647975170191</v>
      </c>
    </row>
    <row r="56" spans="3:195">
      <c r="C56" s="52">
        <v>47209</v>
      </c>
      <c r="D56" s="43">
        <v>97.37856585354092</v>
      </c>
      <c r="E56" s="43">
        <v>163.58502191051792</v>
      </c>
      <c r="F56" s="43">
        <v>239.77301624938957</v>
      </c>
      <c r="G56" s="43">
        <v>260</v>
      </c>
      <c r="H56" s="43">
        <v>-109.5</v>
      </c>
      <c r="I56" s="43">
        <v>8.3957729657413438E-11</v>
      </c>
      <c r="J56" s="43">
        <v>87.949935228034661</v>
      </c>
      <c r="K56" s="43">
        <v>162.59149798342207</v>
      </c>
      <c r="L56" s="43">
        <v>203</v>
      </c>
      <c r="M56" s="43">
        <v>-130</v>
      </c>
      <c r="N56" s="43">
        <v>-2.7724240680981893E-9</v>
      </c>
      <c r="O56" s="43">
        <v>53.797912570906078</v>
      </c>
      <c r="P56" s="43">
        <v>99.000689014795284</v>
      </c>
      <c r="Q56" s="43">
        <v>143</v>
      </c>
      <c r="R56" s="43">
        <v>-206</v>
      </c>
      <c r="S56" s="43">
        <v>74.058946236229986</v>
      </c>
      <c r="T56" s="43">
        <v>59.103221762218837</v>
      </c>
      <c r="U56" s="43">
        <v>13.002899686721761</v>
      </c>
      <c r="V56" s="43">
        <v>270.89999999999998</v>
      </c>
      <c r="W56" s="43">
        <v>-70.900000000000006</v>
      </c>
      <c r="X56" s="43">
        <v>177.36856688486102</v>
      </c>
      <c r="Y56" s="43">
        <v>233.77516091569169</v>
      </c>
      <c r="Z56" s="43">
        <v>187.67483884265027</v>
      </c>
      <c r="AA56" s="43">
        <v>470</v>
      </c>
      <c r="AB56" s="43">
        <v>-2.5</v>
      </c>
      <c r="AC56" s="43">
        <v>185.58126208340786</v>
      </c>
      <c r="AD56" s="43">
        <v>241.98785611421704</v>
      </c>
      <c r="AE56" s="43">
        <v>195.88753404126805</v>
      </c>
      <c r="AF56" s="43">
        <v>470</v>
      </c>
      <c r="AG56" s="43">
        <v>0</v>
      </c>
      <c r="AH56" s="43">
        <v>79.932671095290658</v>
      </c>
      <c r="AI56" s="43">
        <v>160.07885179017717</v>
      </c>
      <c r="AJ56" s="43">
        <v>160.07885179186033</v>
      </c>
      <c r="AK56" s="7">
        <v>223.5</v>
      </c>
      <c r="AL56" s="7">
        <v>-210.71199999999999</v>
      </c>
      <c r="AM56" s="43">
        <v>71.308142914291238</v>
      </c>
      <c r="AN56" s="43">
        <v>151.45432360915413</v>
      </c>
      <c r="AO56" s="43">
        <v>151.45432361061188</v>
      </c>
      <c r="AP56" s="7">
        <v>215</v>
      </c>
      <c r="AQ56" s="7">
        <v>0</v>
      </c>
      <c r="AR56" s="43">
        <v>2.9149351559964423E-8</v>
      </c>
      <c r="AS56" s="43">
        <v>30.372282991333666</v>
      </c>
      <c r="AT56" s="43">
        <v>126.67296766191052</v>
      </c>
      <c r="AU56" s="43">
        <v>192</v>
      </c>
      <c r="AV56" s="43">
        <v>0</v>
      </c>
      <c r="AW56" s="43">
        <v>-1.1789618170610083E-9</v>
      </c>
      <c r="AX56" s="43">
        <v>0.64266867882168732</v>
      </c>
      <c r="AY56" s="43">
        <v>17.078760328848059</v>
      </c>
      <c r="AZ56" s="43">
        <v>20</v>
      </c>
      <c r="BA56" s="7">
        <v>-6.9530000000000003</v>
      </c>
      <c r="BB56" s="43">
        <v>-5.4571525076596572E-10</v>
      </c>
      <c r="BC56" s="43">
        <v>1.5942169806493212E-9</v>
      </c>
      <c r="BD56" s="43">
        <v>9.7821256778469206</v>
      </c>
      <c r="BE56" s="43">
        <v>17</v>
      </c>
      <c r="BF56" s="43">
        <v>-1.91</v>
      </c>
      <c r="BG56" s="43">
        <v>2.3507418234203215E-11</v>
      </c>
      <c r="BH56" s="43">
        <v>2.2177104597176367E-10</v>
      </c>
      <c r="BI56" s="43">
        <v>0.49560840323790734</v>
      </c>
      <c r="BJ56" s="7">
        <v>2.7650000000000001</v>
      </c>
      <c r="BK56" s="7">
        <v>0</v>
      </c>
      <c r="BL56" s="43">
        <v>6.0166982507325883E-10</v>
      </c>
      <c r="BM56" s="43">
        <v>1.4094254652263771E-9</v>
      </c>
      <c r="BN56" s="43">
        <v>3.2231630437791461</v>
      </c>
      <c r="BO56" s="43">
        <v>10.738</v>
      </c>
      <c r="BP56" s="43">
        <v>0</v>
      </c>
      <c r="BQ56" s="43">
        <v>7.7312107211522565E-11</v>
      </c>
      <c r="BR56" s="43">
        <v>1.3310726367771983E-10</v>
      </c>
      <c r="BS56" s="43">
        <v>1.2757288472125359</v>
      </c>
      <c r="BT56" s="43">
        <v>1.6</v>
      </c>
      <c r="BU56" s="43">
        <v>0</v>
      </c>
      <c r="BV56" s="43">
        <v>2.1530762963724647E-15</v>
      </c>
      <c r="BW56" s="43">
        <v>6.7609738557220633E-15</v>
      </c>
      <c r="BX56" s="43">
        <v>7.0330821555993772E-20</v>
      </c>
      <c r="BY56" s="43">
        <v>0</v>
      </c>
      <c r="BZ56" s="43">
        <v>0</v>
      </c>
      <c r="CA56" s="43">
        <v>1.983660210520044E-9</v>
      </c>
      <c r="CB56" s="43">
        <v>25.260670455787288</v>
      </c>
      <c r="CC56" s="43">
        <v>104.57981706283998</v>
      </c>
      <c r="CD56" s="43">
        <v>168</v>
      </c>
      <c r="CE56" s="43">
        <v>0</v>
      </c>
      <c r="CF56" s="43">
        <v>1.2380870356669416E-9</v>
      </c>
      <c r="CG56" s="43">
        <v>1.096654742417829E-8</v>
      </c>
      <c r="CH56" s="43">
        <v>76.236014864518722</v>
      </c>
      <c r="CI56" s="43">
        <v>158</v>
      </c>
      <c r="CJ56" s="43">
        <v>0</v>
      </c>
      <c r="CK56" s="43">
        <v>7.1551961812421906E-10</v>
      </c>
      <c r="CL56" s="43">
        <v>6.3220834830781417E-9</v>
      </c>
      <c r="CM56" s="43">
        <v>69.305446734480952</v>
      </c>
      <c r="CN56" s="43">
        <v>148</v>
      </c>
      <c r="CO56" s="43">
        <v>0</v>
      </c>
      <c r="CP56" s="43">
        <v>7.5958226505576731E-11</v>
      </c>
      <c r="CQ56" s="43">
        <v>3.7738084960520702E-10</v>
      </c>
      <c r="CR56" s="43">
        <v>4.3259931264017064</v>
      </c>
      <c r="CS56" s="7">
        <v>5</v>
      </c>
      <c r="CT56" s="43">
        <v>0</v>
      </c>
      <c r="CU56" s="43">
        <v>-3.907985046680551E-14</v>
      </c>
      <c r="CV56" s="43">
        <v>4.0856207306205761E-14</v>
      </c>
      <c r="CW56" s="43">
        <v>5.3290705182007514E-15</v>
      </c>
      <c r="CX56" s="43">
        <v>0</v>
      </c>
      <c r="CY56" s="43">
        <v>0</v>
      </c>
      <c r="CZ56" s="43">
        <v>-21.418083305910677</v>
      </c>
      <c r="DA56" s="43">
        <v>-64.358495596056301</v>
      </c>
      <c r="DB56" s="43">
        <v>33.930696826052113</v>
      </c>
      <c r="DC56" s="43">
        <v>256.60000000000002</v>
      </c>
      <c r="DD56" s="43">
        <v>-170</v>
      </c>
      <c r="DE56" s="43">
        <v>-25.788223661690665</v>
      </c>
      <c r="DF56" s="43">
        <v>-68.68927931447206</v>
      </c>
      <c r="DG56" s="43">
        <v>29.530114916298487</v>
      </c>
      <c r="DH56" s="7">
        <v>230</v>
      </c>
      <c r="DI56" s="43">
        <v>-468.00299999999999</v>
      </c>
      <c r="DJ56" s="43">
        <v>-165.49815614987165</v>
      </c>
      <c r="DK56" s="43">
        <v>-168.86102252919227</v>
      </c>
      <c r="DL56" s="43">
        <v>-69.312482667039149</v>
      </c>
      <c r="DM56" s="43">
        <v>172.4</v>
      </c>
      <c r="DN56" s="43">
        <v>-551.303</v>
      </c>
      <c r="DO56" s="43">
        <v>-182.32215561729032</v>
      </c>
      <c r="DP56" s="43">
        <v>-186.05940471032912</v>
      </c>
      <c r="DQ56" s="43">
        <v>-86.059404714808068</v>
      </c>
      <c r="DR56" s="43">
        <v>18.100000000000001</v>
      </c>
      <c r="DS56" s="43">
        <v>-267.84500000000003</v>
      </c>
      <c r="DT56" s="43">
        <v>1.9742527362182178E-15</v>
      </c>
      <c r="DU56" s="43">
        <v>6.9562253704190357E-15</v>
      </c>
      <c r="DV56" s="43">
        <v>100.00000000000026</v>
      </c>
      <c r="DW56" s="43">
        <v>100</v>
      </c>
      <c r="DX56" s="43">
        <v>0</v>
      </c>
      <c r="DY56" s="43">
        <v>169.49700529257908</v>
      </c>
      <c r="DZ56" s="43">
        <v>170.16145487487015</v>
      </c>
      <c r="EA56" s="43">
        <v>70.161454875258045</v>
      </c>
      <c r="EB56" s="43">
        <v>181.64500000000001</v>
      </c>
      <c r="EC56" s="43">
        <v>-10.1</v>
      </c>
      <c r="ED56" s="43">
        <v>15.690294005812106</v>
      </c>
      <c r="EE56" s="43">
        <v>18.763093516549887</v>
      </c>
      <c r="EF56" s="43">
        <v>18.763093520675142</v>
      </c>
      <c r="EG56" s="7">
        <v>92</v>
      </c>
      <c r="EH56" s="7">
        <v>0</v>
      </c>
      <c r="EI56" s="43">
        <v>5.5060369905759363E-10</v>
      </c>
      <c r="EJ56" s="43">
        <v>33.949429351386243</v>
      </c>
      <c r="EK56" s="43">
        <v>63.38571277121472</v>
      </c>
      <c r="EL56" s="43">
        <v>78</v>
      </c>
      <c r="EM56" s="43">
        <v>0</v>
      </c>
      <c r="EN56" s="43">
        <v>43.611952027997162</v>
      </c>
      <c r="EO56" s="43">
        <v>49.99595865252391</v>
      </c>
      <c r="EP56" s="43">
        <v>49.995958653509092</v>
      </c>
      <c r="EQ56" s="7">
        <v>70.900000000000006</v>
      </c>
      <c r="ER56" s="7">
        <v>0</v>
      </c>
      <c r="ES56" s="43">
        <v>8.8493479211138037E-10</v>
      </c>
      <c r="ET56" s="43">
        <v>8.4187576055310309</v>
      </c>
      <c r="EU56" s="43">
        <v>8.418757605762373</v>
      </c>
      <c r="EV56" s="43">
        <v>18.196999999999999</v>
      </c>
      <c r="EW56" s="7">
        <v>0</v>
      </c>
      <c r="EX56" s="43">
        <v>0.86072418123646155</v>
      </c>
      <c r="EY56" s="43">
        <v>0.86072418120852057</v>
      </c>
      <c r="EZ56" s="43">
        <v>0.86072418132981887</v>
      </c>
      <c r="FA56" s="43">
        <v>1.1000000000000001</v>
      </c>
      <c r="FB56" s="43">
        <v>0</v>
      </c>
      <c r="FC56" s="43">
        <v>2.5895949799239272E-15</v>
      </c>
      <c r="FD56" s="43">
        <v>9.9574316667031604E-15</v>
      </c>
      <c r="FE56" s="43">
        <v>46.100322071877827</v>
      </c>
      <c r="FF56" s="43">
        <v>68</v>
      </c>
      <c r="FG56" s="43">
        <v>0</v>
      </c>
      <c r="FH56" s="43">
        <v>2.7744206931856752E-10</v>
      </c>
      <c r="FI56" s="43">
        <v>1.031466467793507E-9</v>
      </c>
      <c r="FJ56" s="43">
        <v>-39.351191072621077</v>
      </c>
      <c r="FK56" s="43">
        <v>16.161000000000001</v>
      </c>
      <c r="FL56" s="43">
        <v>-60</v>
      </c>
      <c r="FM56" s="43">
        <v>1.0946266115752223E-10</v>
      </c>
      <c r="FN56" s="43">
        <v>3.9616843139356206E-10</v>
      </c>
      <c r="FO56" s="43">
        <v>5.6932648796935181</v>
      </c>
      <c r="FP56" s="7">
        <v>11.836</v>
      </c>
      <c r="FQ56" s="7">
        <v>0</v>
      </c>
      <c r="FR56" s="43">
        <v>4.6369999999999925</v>
      </c>
      <c r="FS56" s="43">
        <v>4.6369999999997846</v>
      </c>
      <c r="FT56" s="43">
        <v>4.6370000000000013</v>
      </c>
      <c r="FU56" s="43">
        <v>4.6369999999999996</v>
      </c>
      <c r="FV56" s="43">
        <v>0</v>
      </c>
      <c r="FW56" s="43">
        <v>2.0194424040316471E-15</v>
      </c>
      <c r="FX56" s="43">
        <v>1.0671154447598946E-14</v>
      </c>
      <c r="FY56" s="43">
        <v>4.5765101864468851E-20</v>
      </c>
      <c r="FZ56" s="43">
        <v>0</v>
      </c>
      <c r="GA56" s="43">
        <v>0</v>
      </c>
      <c r="GB56" s="43">
        <v>0</v>
      </c>
      <c r="GC56" s="43">
        <v>-2.2737367544323206E-13</v>
      </c>
      <c r="GD56" s="43">
        <v>249.99999999999989</v>
      </c>
      <c r="GE56" s="43">
        <v>-3.6904869443352501E-14</v>
      </c>
      <c r="GF56" s="43">
        <v>4.8840909457722748E-14</v>
      </c>
      <c r="GG56" s="43">
        <v>5.3291580119440368E-15</v>
      </c>
      <c r="GH56" s="43">
        <v>109.45147316559326</v>
      </c>
      <c r="GI56" s="43">
        <v>109.07940293130928</v>
      </c>
      <c r="GJ56" s="43">
        <v>109.45147316560235</v>
      </c>
      <c r="GK56" s="43">
        <v>109.45147316559321</v>
      </c>
      <c r="GL56" s="43">
        <v>109.07940293130909</v>
      </c>
      <c r="GM56" s="43">
        <v>359.45147316560224</v>
      </c>
    </row>
    <row r="57" spans="3:195">
      <c r="C57" s="52">
        <v>47239</v>
      </c>
      <c r="D57" s="43">
        <v>88.197191734070145</v>
      </c>
      <c r="E57" s="43">
        <v>162.59964678441258</v>
      </c>
      <c r="F57" s="43">
        <v>245.48587468665761</v>
      </c>
      <c r="G57" s="43">
        <v>260</v>
      </c>
      <c r="H57" s="43">
        <v>-109.5</v>
      </c>
      <c r="I57" s="43">
        <v>1.8690116121433675E-10</v>
      </c>
      <c r="J57" s="43">
        <v>85.96868406337137</v>
      </c>
      <c r="K57" s="43">
        <v>167.12420203747087</v>
      </c>
      <c r="L57" s="43">
        <v>203</v>
      </c>
      <c r="M57" s="43">
        <v>-130</v>
      </c>
      <c r="N57" s="43">
        <v>-8.0089535003935453E-10</v>
      </c>
      <c r="O57" s="43">
        <v>54.218884347625362</v>
      </c>
      <c r="P57" s="43">
        <v>103.60351178469062</v>
      </c>
      <c r="Q57" s="43">
        <v>143</v>
      </c>
      <c r="R57" s="43">
        <v>-206</v>
      </c>
      <c r="S57" s="43">
        <v>73.861397920843089</v>
      </c>
      <c r="T57" s="43">
        <v>57.277441709908985</v>
      </c>
      <c r="U57" s="43">
        <v>8.0845553243102444</v>
      </c>
      <c r="V57" s="43">
        <v>270.89999999999998</v>
      </c>
      <c r="W57" s="43">
        <v>-70.900000000000006</v>
      </c>
      <c r="X57" s="43">
        <v>176.73327603785697</v>
      </c>
      <c r="Y57" s="43">
        <v>231.08684647760037</v>
      </c>
      <c r="Z57" s="43">
        <v>181.89396009320785</v>
      </c>
      <c r="AA57" s="43">
        <v>470</v>
      </c>
      <c r="AB57" s="43">
        <v>-2.5</v>
      </c>
      <c r="AC57" s="43">
        <v>184.94644640242984</v>
      </c>
      <c r="AD57" s="43">
        <v>239.30001684217052</v>
      </c>
      <c r="AE57" s="43">
        <v>190.1071304578229</v>
      </c>
      <c r="AF57" s="43">
        <v>470</v>
      </c>
      <c r="AG57" s="43">
        <v>0</v>
      </c>
      <c r="AH57" s="43">
        <v>79.525014998377088</v>
      </c>
      <c r="AI57" s="43">
        <v>159.20097123081007</v>
      </c>
      <c r="AJ57" s="43">
        <v>159.20097123165883</v>
      </c>
      <c r="AK57" s="7">
        <v>223.5</v>
      </c>
      <c r="AL57" s="7">
        <v>-210.71199999999999</v>
      </c>
      <c r="AM57" s="43">
        <v>70.913590350160973</v>
      </c>
      <c r="AN57" s="43">
        <v>150.58954658255868</v>
      </c>
      <c r="AO57" s="43">
        <v>150.58954658328986</v>
      </c>
      <c r="AP57" s="7">
        <v>215</v>
      </c>
      <c r="AQ57" s="7">
        <v>0</v>
      </c>
      <c r="AR57" s="43">
        <v>1.9124635048137789E-9</v>
      </c>
      <c r="AS57" s="43">
        <v>26.848448091227365</v>
      </c>
      <c r="AT57" s="43">
        <v>123.3693044298718</v>
      </c>
      <c r="AU57" s="43">
        <v>192</v>
      </c>
      <c r="AV57" s="43">
        <v>0</v>
      </c>
      <c r="AW57" s="43">
        <v>-3.6800873459696959E-10</v>
      </c>
      <c r="AX57" s="43">
        <v>0.49115051889843375</v>
      </c>
      <c r="AY57" s="43">
        <v>16.05189175089189</v>
      </c>
      <c r="AZ57" s="43">
        <v>20</v>
      </c>
      <c r="BA57" s="7">
        <v>-6.9530000000000003</v>
      </c>
      <c r="BB57" s="43">
        <v>-1.9590684630088617E-10</v>
      </c>
      <c r="BC57" s="43">
        <v>-6.8431815769542936E-10</v>
      </c>
      <c r="BD57" s="43">
        <v>9.2848478732526019</v>
      </c>
      <c r="BE57" s="43">
        <v>17</v>
      </c>
      <c r="BF57" s="43">
        <v>-1.91</v>
      </c>
      <c r="BG57" s="43">
        <v>1.0624834345662748E-11</v>
      </c>
      <c r="BH57" s="43">
        <v>9.1113339095727497E-11</v>
      </c>
      <c r="BI57" s="43">
        <v>0.48207035024383327</v>
      </c>
      <c r="BJ57" s="7">
        <v>2.7650000000000001</v>
      </c>
      <c r="BK57" s="7">
        <v>0</v>
      </c>
      <c r="BL57" s="43">
        <v>2.3425350548222923E-10</v>
      </c>
      <c r="BM57" s="43">
        <v>7.6921047309497226E-10</v>
      </c>
      <c r="BN57" s="43">
        <v>3.061293155921275</v>
      </c>
      <c r="BO57" s="43">
        <v>10.738</v>
      </c>
      <c r="BP57" s="43">
        <v>0</v>
      </c>
      <c r="BQ57" s="43">
        <v>4.2787763019500366E-11</v>
      </c>
      <c r="BR57" s="43">
        <v>5.1258648068618129E-11</v>
      </c>
      <c r="BS57" s="43">
        <v>1.2407091573281126</v>
      </c>
      <c r="BT57" s="43">
        <v>1.6</v>
      </c>
      <c r="BU57" s="43">
        <v>0</v>
      </c>
      <c r="BV57" s="43">
        <v>1.2562785509385507E-15</v>
      </c>
      <c r="BW57" s="43">
        <v>2.4372493640778082E-15</v>
      </c>
      <c r="BX57" s="43">
        <v>1.1432337656194659E-17</v>
      </c>
      <c r="BY57" s="43">
        <v>0</v>
      </c>
      <c r="BZ57" s="43">
        <v>0</v>
      </c>
      <c r="CA57" s="43">
        <v>1.3118513616372171E-9</v>
      </c>
      <c r="CB57" s="43">
        <v>21.732018807381909</v>
      </c>
      <c r="CC57" s="43">
        <v>102.12880680679528</v>
      </c>
      <c r="CD57" s="43">
        <v>168</v>
      </c>
      <c r="CE57" s="43">
        <v>0</v>
      </c>
      <c r="CF57" s="43">
        <v>8.2856156220407258E-10</v>
      </c>
      <c r="CG57" s="43">
        <v>1.9195014619673719E-9</v>
      </c>
      <c r="CH57" s="43">
        <v>74.412954191248431</v>
      </c>
      <c r="CI57" s="43">
        <v>158</v>
      </c>
      <c r="CJ57" s="43">
        <v>0</v>
      </c>
      <c r="CK57" s="43">
        <v>5.1215520841771555E-10</v>
      </c>
      <c r="CL57" s="43">
        <v>1.4171231183360762E-9</v>
      </c>
      <c r="CM57" s="43">
        <v>67.602583771086898</v>
      </c>
      <c r="CN57" s="43">
        <v>148</v>
      </c>
      <c r="CO57" s="43">
        <v>0</v>
      </c>
      <c r="CP57" s="43">
        <v>4.4541177749374954E-11</v>
      </c>
      <c r="CQ57" s="43">
        <v>1.3621540368333058E-10</v>
      </c>
      <c r="CR57" s="43">
        <v>4.2628797094274891</v>
      </c>
      <c r="CS57" s="7">
        <v>5</v>
      </c>
      <c r="CT57" s="43">
        <v>0</v>
      </c>
      <c r="CU57" s="43">
        <v>0</v>
      </c>
      <c r="CV57" s="43">
        <v>0</v>
      </c>
      <c r="CW57" s="43">
        <v>0</v>
      </c>
      <c r="CX57" s="43">
        <v>0</v>
      </c>
      <c r="CY57" s="43">
        <v>0</v>
      </c>
      <c r="CZ57" s="43">
        <v>-12.713552530948839</v>
      </c>
      <c r="DA57" s="43">
        <v>-63.11006624624649</v>
      </c>
      <c r="DB57" s="43">
        <v>104.00312898737567</v>
      </c>
      <c r="DC57" s="43">
        <v>256.60000000000002</v>
      </c>
      <c r="DD57" s="43">
        <v>-170</v>
      </c>
      <c r="DE57" s="43">
        <v>-17.057186694617315</v>
      </c>
      <c r="DF57" s="43">
        <v>-67.429068764061526</v>
      </c>
      <c r="DG57" s="43">
        <v>99.610263097298855</v>
      </c>
      <c r="DH57" s="7">
        <v>230</v>
      </c>
      <c r="DI57" s="43">
        <v>-468.00299999999999</v>
      </c>
      <c r="DJ57" s="43">
        <v>-155.08581660466734</v>
      </c>
      <c r="DK57" s="43">
        <v>-166.09891579614487</v>
      </c>
      <c r="DL57" s="43">
        <v>2.264838702394627</v>
      </c>
      <c r="DM57" s="43">
        <v>172.4</v>
      </c>
      <c r="DN57" s="43">
        <v>-551.303</v>
      </c>
      <c r="DO57" s="43">
        <v>-174.06374784641952</v>
      </c>
      <c r="DP57" s="43">
        <v>-185.08293321592021</v>
      </c>
      <c r="DQ57" s="43">
        <v>-16.492212086295297</v>
      </c>
      <c r="DR57" s="43">
        <v>18.100000000000001</v>
      </c>
      <c r="DS57" s="43">
        <v>-267.84500000000003</v>
      </c>
      <c r="DT57" s="43">
        <v>1.3102649035641832E-15</v>
      </c>
      <c r="DU57" s="43">
        <v>2.5651268526938027E-15</v>
      </c>
      <c r="DV57" s="43">
        <v>99.999999999999062</v>
      </c>
      <c r="DW57" s="43">
        <v>100</v>
      </c>
      <c r="DX57" s="43">
        <v>0</v>
      </c>
      <c r="DY57" s="43">
        <v>161.47985273634123</v>
      </c>
      <c r="DZ57" s="43">
        <v>169.54648401907841</v>
      </c>
      <c r="EA57" s="43">
        <v>0.95576288995442837</v>
      </c>
      <c r="EB57" s="43">
        <v>181.64500000000001</v>
      </c>
      <c r="EC57" s="43">
        <v>-10.1</v>
      </c>
      <c r="ED57" s="43">
        <v>15.413350050936515</v>
      </c>
      <c r="EE57" s="43">
        <v>18.365904137702273</v>
      </c>
      <c r="EF57" s="43">
        <v>18.365904137215622</v>
      </c>
      <c r="EG57" s="7">
        <v>92</v>
      </c>
      <c r="EH57" s="7">
        <v>0</v>
      </c>
      <c r="EI57" s="43">
        <v>3.1317770592125955E-10</v>
      </c>
      <c r="EJ57" s="43">
        <v>31.551599140976734</v>
      </c>
      <c r="EK57" s="43">
        <v>63.319797382593698</v>
      </c>
      <c r="EL57" s="43">
        <v>78</v>
      </c>
      <c r="EM57" s="43">
        <v>0</v>
      </c>
      <c r="EN57" s="43">
        <v>43.545470107525276</v>
      </c>
      <c r="EO57" s="43">
        <v>49.828343332162845</v>
      </c>
      <c r="EP57" s="43">
        <v>49.828343332625877</v>
      </c>
      <c r="EQ57" s="7">
        <v>70.900000000000006</v>
      </c>
      <c r="ER57" s="7">
        <v>0</v>
      </c>
      <c r="ES57" s="43">
        <v>5.8238569522472972E-10</v>
      </c>
      <c r="ET57" s="43">
        <v>8.30465272753964</v>
      </c>
      <c r="EU57" s="43">
        <v>8.3046527276555615</v>
      </c>
      <c r="EV57" s="43">
        <v>18.196999999999999</v>
      </c>
      <c r="EW57" s="7">
        <v>0</v>
      </c>
      <c r="EX57" s="43">
        <v>0.8507361394132309</v>
      </c>
      <c r="EY57" s="43">
        <v>0.85073613940511539</v>
      </c>
      <c r="EZ57" s="43">
        <v>0.85073613946240179</v>
      </c>
      <c r="FA57" s="43">
        <v>1.1000000000000001</v>
      </c>
      <c r="FB57" s="43">
        <v>0</v>
      </c>
      <c r="FC57" s="43">
        <v>1.5878719131469704E-15</v>
      </c>
      <c r="FD57" s="43">
        <v>3.7514043278609257E-15</v>
      </c>
      <c r="FE57" s="43">
        <v>49.192886383845277</v>
      </c>
      <c r="FF57" s="43">
        <v>68</v>
      </c>
      <c r="FG57" s="43">
        <v>0</v>
      </c>
      <c r="FH57" s="43">
        <v>1.5490542182305944E-10</v>
      </c>
      <c r="FI57" s="43">
        <v>3.9511505178779771E-10</v>
      </c>
      <c r="FJ57" s="43">
        <v>-42.410107977078951</v>
      </c>
      <c r="FK57" s="43">
        <v>16.161000000000001</v>
      </c>
      <c r="FL57" s="43">
        <v>-60</v>
      </c>
      <c r="FM57" s="43">
        <v>6.5274008420601604E-11</v>
      </c>
      <c r="FN57" s="43">
        <v>1.5018564170077298E-10</v>
      </c>
      <c r="FO57" s="43">
        <v>5.7173507834942159</v>
      </c>
      <c r="FP57" s="7">
        <v>11.836</v>
      </c>
      <c r="FQ57" s="7">
        <v>0</v>
      </c>
      <c r="FR57" s="43">
        <v>4.6369999999999711</v>
      </c>
      <c r="FS57" s="43">
        <v>4.6369999999999303</v>
      </c>
      <c r="FT57" s="43">
        <v>4.6369999999999987</v>
      </c>
      <c r="FU57" s="43">
        <v>4.6369999999999996</v>
      </c>
      <c r="FV57" s="43">
        <v>0</v>
      </c>
      <c r="FW57" s="43">
        <v>1.1964506017194255E-15</v>
      </c>
      <c r="FX57" s="43">
        <v>3.9808940380758065E-15</v>
      </c>
      <c r="FY57" s="43">
        <v>5.7412150756309087E-18</v>
      </c>
      <c r="FZ57" s="43">
        <v>0</v>
      </c>
      <c r="GA57" s="43">
        <v>0</v>
      </c>
      <c r="GB57" s="43">
        <v>0</v>
      </c>
      <c r="GC57" s="43">
        <v>0</v>
      </c>
      <c r="GD57" s="43">
        <v>249.99999999999909</v>
      </c>
      <c r="GE57" s="43">
        <v>1.4553154941399138E-15</v>
      </c>
      <c r="GF57" s="43">
        <v>2.777117537633796E-15</v>
      </c>
      <c r="GG57" s="43">
        <v>5.3051040600357923E-18</v>
      </c>
      <c r="GH57" s="43">
        <v>108.67312728627638</v>
      </c>
      <c r="GI57" s="43">
        <v>108.67312728627633</v>
      </c>
      <c r="GJ57" s="43">
        <v>108.67312728627593</v>
      </c>
      <c r="GK57" s="43">
        <v>108.67312728627638</v>
      </c>
      <c r="GL57" s="43">
        <v>108.67312728627633</v>
      </c>
      <c r="GM57" s="43">
        <v>358.67312728627502</v>
      </c>
    </row>
    <row r="58" spans="3:195">
      <c r="C58" s="52">
        <v>47270</v>
      </c>
      <c r="D58" s="43">
        <v>88.699148468097064</v>
      </c>
      <c r="E58" s="43">
        <v>160.66898382834609</v>
      </c>
      <c r="F58" s="43">
        <v>253.61504161162611</v>
      </c>
      <c r="G58" s="43">
        <v>260</v>
      </c>
      <c r="H58" s="43">
        <v>-109.5</v>
      </c>
      <c r="I58" s="43">
        <v>1.1190195436938666E-9</v>
      </c>
      <c r="J58" s="43">
        <v>81.833967605110928</v>
      </c>
      <c r="K58" s="43">
        <v>172.86344886534266</v>
      </c>
      <c r="L58" s="43">
        <v>203</v>
      </c>
      <c r="M58" s="43">
        <v>-130</v>
      </c>
      <c r="N58" s="43">
        <v>-3.276596771684126E-9</v>
      </c>
      <c r="O58" s="43">
        <v>53.143909948821999</v>
      </c>
      <c r="P58" s="43">
        <v>106.73719009860474</v>
      </c>
      <c r="Q58" s="43">
        <v>143</v>
      </c>
      <c r="R58" s="43">
        <v>-206</v>
      </c>
      <c r="S58" s="43">
        <v>69.358806175628473</v>
      </c>
      <c r="T58" s="43">
        <v>48.187152610857424</v>
      </c>
      <c r="U58" s="43">
        <v>-2.7807726274725688</v>
      </c>
      <c r="V58" s="43">
        <v>270.89999999999998</v>
      </c>
      <c r="W58" s="43">
        <v>-70.900000000000006</v>
      </c>
      <c r="X58" s="43">
        <v>175.34007300822509</v>
      </c>
      <c r="Y58" s="43">
        <v>227.42716014442601</v>
      </c>
      <c r="Z58" s="43">
        <v>176.76036857631334</v>
      </c>
      <c r="AA58" s="43">
        <v>470</v>
      </c>
      <c r="AB58" s="43">
        <v>-2.5</v>
      </c>
      <c r="AC58" s="43">
        <v>183.71669036680044</v>
      </c>
      <c r="AD58" s="43">
        <v>235.8037775031562</v>
      </c>
      <c r="AE58" s="43">
        <v>185.13698593512765</v>
      </c>
      <c r="AF58" s="43">
        <v>470</v>
      </c>
      <c r="AG58" s="43">
        <v>0</v>
      </c>
      <c r="AH58" s="43">
        <v>81.915259053056701</v>
      </c>
      <c r="AI58" s="43">
        <v>163.86699672667555</v>
      </c>
      <c r="AJ58" s="43">
        <v>163.86699672884956</v>
      </c>
      <c r="AK58" s="7">
        <v>223.5</v>
      </c>
      <c r="AL58" s="7">
        <v>-210.71199999999999</v>
      </c>
      <c r="AM58" s="43">
        <v>73.023007394440754</v>
      </c>
      <c r="AN58" s="43">
        <v>154.97474506742117</v>
      </c>
      <c r="AO58" s="43">
        <v>154.97474506945719</v>
      </c>
      <c r="AP58" s="7">
        <v>215</v>
      </c>
      <c r="AQ58" s="7">
        <v>0</v>
      </c>
      <c r="AR58" s="43">
        <v>1.3289425671242708E-8</v>
      </c>
      <c r="AS58" s="43">
        <v>17.562891653804794</v>
      </c>
      <c r="AT58" s="43">
        <v>115.47775851964546</v>
      </c>
      <c r="AU58" s="43">
        <v>192</v>
      </c>
      <c r="AV58" s="43">
        <v>0</v>
      </c>
      <c r="AW58" s="43">
        <v>-1.3635164108904974E-9</v>
      </c>
      <c r="AX58" s="43">
        <v>0.50974754324982552</v>
      </c>
      <c r="AY58" s="43">
        <v>14.877956523026889</v>
      </c>
      <c r="AZ58" s="43">
        <v>20</v>
      </c>
      <c r="BA58" s="7">
        <v>-6.9530000000000003</v>
      </c>
      <c r="BB58" s="43">
        <v>-2.2548629630136929E-12</v>
      </c>
      <c r="BC58" s="43">
        <v>-1.7776102811950523E-9</v>
      </c>
      <c r="BD58" s="43">
        <v>7.9688189825602489</v>
      </c>
      <c r="BE58" s="43">
        <v>17</v>
      </c>
      <c r="BF58" s="43">
        <v>-1.91</v>
      </c>
      <c r="BG58" s="43">
        <v>6.928946305606587E-11</v>
      </c>
      <c r="BH58" s="43">
        <v>2.3104407276264283E-10</v>
      </c>
      <c r="BI58" s="43">
        <v>8.3599394073985422E-10</v>
      </c>
      <c r="BJ58" s="7">
        <v>2.7650000000000001</v>
      </c>
      <c r="BK58" s="7">
        <v>0</v>
      </c>
      <c r="BL58" s="43">
        <v>1.0305392095233401E-9</v>
      </c>
      <c r="BM58" s="43">
        <v>9.8533092796060373E-10</v>
      </c>
      <c r="BN58" s="43">
        <v>1.8542269713013813</v>
      </c>
      <c r="BO58" s="43">
        <v>10.738</v>
      </c>
      <c r="BP58" s="43">
        <v>0</v>
      </c>
      <c r="BQ58" s="43">
        <v>2.2156228874811826E-10</v>
      </c>
      <c r="BR58" s="43">
        <v>5.8139750904965669E-11</v>
      </c>
      <c r="BS58" s="43">
        <v>2.4841662738462491E-9</v>
      </c>
      <c r="BT58" s="43">
        <v>1.6</v>
      </c>
      <c r="BU58" s="43">
        <v>0</v>
      </c>
      <c r="BV58" s="43">
        <v>5.0008518352905908E-15</v>
      </c>
      <c r="BW58" s="43">
        <v>3.9247155074462889E-15</v>
      </c>
      <c r="BX58" s="43">
        <v>8.2558577726065167E-15</v>
      </c>
      <c r="BY58" s="43">
        <v>0</v>
      </c>
      <c r="BZ58" s="43">
        <v>0</v>
      </c>
      <c r="CA58" s="43">
        <v>8.3286567677525337E-9</v>
      </c>
      <c r="CB58" s="43">
        <v>12.352362661476434</v>
      </c>
      <c r="CC58" s="43">
        <v>95.32814568153394</v>
      </c>
      <c r="CD58" s="43">
        <v>168</v>
      </c>
      <c r="CE58" s="43">
        <v>0</v>
      </c>
      <c r="CF58" s="43">
        <v>5.6211614502628057E-9</v>
      </c>
      <c r="CG58" s="43">
        <v>3.0587577817277854E-9</v>
      </c>
      <c r="CH58" s="43">
        <v>66.68635625958872</v>
      </c>
      <c r="CI58" s="43">
        <v>158</v>
      </c>
      <c r="CJ58" s="43">
        <v>0</v>
      </c>
      <c r="CK58" s="43">
        <v>3.8028821715334294E-9</v>
      </c>
      <c r="CL58" s="43">
        <v>6.963304121677949E-10</v>
      </c>
      <c r="CM58" s="43">
        <v>59.628019341581556</v>
      </c>
      <c r="CN58" s="43">
        <v>148</v>
      </c>
      <c r="CO58" s="43">
        <v>0</v>
      </c>
      <c r="CP58" s="43">
        <v>2.5081563297777942E-10</v>
      </c>
      <c r="CQ58" s="43">
        <v>1.8191061378658208E-10</v>
      </c>
      <c r="CR58" s="43">
        <v>1.9059355505949554E-9</v>
      </c>
      <c r="CS58" s="7">
        <v>5</v>
      </c>
      <c r="CT58" s="43">
        <v>0</v>
      </c>
      <c r="CU58" s="43">
        <v>0</v>
      </c>
      <c r="CV58" s="43">
        <v>0</v>
      </c>
      <c r="CW58" s="43">
        <v>3.5527136788005009E-15</v>
      </c>
      <c r="CX58" s="43">
        <v>0</v>
      </c>
      <c r="CY58" s="43">
        <v>0</v>
      </c>
      <c r="CZ58" s="43">
        <v>-13.69648356265219</v>
      </c>
      <c r="DA58" s="43">
        <v>-60.924470094560355</v>
      </c>
      <c r="DB58" s="43">
        <v>96.128862055789654</v>
      </c>
      <c r="DC58" s="43">
        <v>256.60000000000002</v>
      </c>
      <c r="DD58" s="43">
        <v>-170</v>
      </c>
      <c r="DE58" s="43">
        <v>-18.097440253095044</v>
      </c>
      <c r="DF58" s="43">
        <v>-65.294539116809233</v>
      </c>
      <c r="DG58" s="43">
        <v>91.681010027211812</v>
      </c>
      <c r="DH58" s="7">
        <v>230</v>
      </c>
      <c r="DI58" s="43">
        <v>-468.00299999999999</v>
      </c>
      <c r="DJ58" s="43">
        <v>-175.64941703539807</v>
      </c>
      <c r="DK58" s="43">
        <v>-183.59925087040756</v>
      </c>
      <c r="DL58" s="43">
        <v>-25.275144671089947</v>
      </c>
      <c r="DM58" s="43">
        <v>172.4</v>
      </c>
      <c r="DN58" s="43">
        <v>-551.303</v>
      </c>
      <c r="DO58" s="43">
        <v>-175.77604298682232</v>
      </c>
      <c r="DP58" s="43">
        <v>-183.73075262683881</v>
      </c>
      <c r="DQ58" s="43">
        <v>-25.218886840000522</v>
      </c>
      <c r="DR58" s="43">
        <v>18.100000000000001</v>
      </c>
      <c r="DS58" s="43">
        <v>-267.84500000000003</v>
      </c>
      <c r="DT58" s="43">
        <v>5.3925130111451894E-15</v>
      </c>
      <c r="DU58" s="43">
        <v>5.1355712108883565E-15</v>
      </c>
      <c r="DV58" s="43">
        <v>99.999999999999645</v>
      </c>
      <c r="DW58" s="43">
        <v>100</v>
      </c>
      <c r="DX58" s="43">
        <v>0</v>
      </c>
      <c r="DY58" s="43">
        <v>163.72697772823901</v>
      </c>
      <c r="DZ58" s="43">
        <v>168.85840850187839</v>
      </c>
      <c r="EA58" s="43">
        <v>10.346542717580292</v>
      </c>
      <c r="EB58" s="43">
        <v>181.64500000000001</v>
      </c>
      <c r="EC58" s="43">
        <v>-10.1</v>
      </c>
      <c r="ED58" s="43">
        <v>14.9574713527619</v>
      </c>
      <c r="EE58" s="43">
        <v>17.780750219210717</v>
      </c>
      <c r="EF58" s="43">
        <v>17.780750216693647</v>
      </c>
      <c r="EG58" s="7">
        <v>92</v>
      </c>
      <c r="EH58" s="7">
        <v>0</v>
      </c>
      <c r="EI58" s="43">
        <v>1.7089867164108395E-9</v>
      </c>
      <c r="EJ58" s="43">
        <v>28.485278916547166</v>
      </c>
      <c r="EK58" s="43">
        <v>65.918462751955744</v>
      </c>
      <c r="EL58" s="43">
        <v>78</v>
      </c>
      <c r="EM58" s="43">
        <v>0</v>
      </c>
      <c r="EN58" s="43">
        <v>43.912494300579695</v>
      </c>
      <c r="EO58" s="43">
        <v>50.451941621780591</v>
      </c>
      <c r="EP58" s="43">
        <v>50.451941622228475</v>
      </c>
      <c r="EQ58" s="7">
        <v>70.900000000000006</v>
      </c>
      <c r="ER58" s="7">
        <v>0</v>
      </c>
      <c r="ES58" s="43">
        <v>3.3403821930733102E-9</v>
      </c>
      <c r="ET58" s="43">
        <v>8.5486298641400751</v>
      </c>
      <c r="EU58" s="43">
        <v>8.5486298642547318</v>
      </c>
      <c r="EV58" s="43">
        <v>18.196999999999999</v>
      </c>
      <c r="EW58" s="7">
        <v>0</v>
      </c>
      <c r="EX58" s="43">
        <v>0.87042496586226004</v>
      </c>
      <c r="EY58" s="43">
        <v>0.87042496596842256</v>
      </c>
      <c r="EZ58" s="43">
        <v>0.87042496594794094</v>
      </c>
      <c r="FA58" s="43">
        <v>1.1000000000000001</v>
      </c>
      <c r="FB58" s="43">
        <v>0</v>
      </c>
      <c r="FC58" s="43">
        <v>6.5195245935198775E-15</v>
      </c>
      <c r="FD58" s="43">
        <v>5.2416017316781772E-15</v>
      </c>
      <c r="FE58" s="43">
        <v>50.666791567606104</v>
      </c>
      <c r="FF58" s="43">
        <v>68</v>
      </c>
      <c r="FG58" s="43">
        <v>0</v>
      </c>
      <c r="FH58" s="43">
        <v>8.184564137536654E-10</v>
      </c>
      <c r="FI58" s="43">
        <v>9.893419417039695E-10</v>
      </c>
      <c r="FJ58" s="43">
        <v>-43.658162767860631</v>
      </c>
      <c r="FK58" s="43">
        <v>16.161000000000001</v>
      </c>
      <c r="FL58" s="43">
        <v>-60</v>
      </c>
      <c r="FM58" s="43">
        <v>3.6012970383580978E-10</v>
      </c>
      <c r="FN58" s="43">
        <v>2.2211921191228612E-10</v>
      </c>
      <c r="FO58" s="43">
        <v>5.9174628747440368</v>
      </c>
      <c r="FP58" s="7">
        <v>11.836</v>
      </c>
      <c r="FQ58" s="7">
        <v>0</v>
      </c>
      <c r="FR58" s="43">
        <v>4.6369999999998521</v>
      </c>
      <c r="FS58" s="43">
        <v>4.6369999999998877</v>
      </c>
      <c r="FT58" s="43">
        <v>4.6369999999997287</v>
      </c>
      <c r="FU58" s="43">
        <v>4.6369999999999996</v>
      </c>
      <c r="FV58" s="43">
        <v>0</v>
      </c>
      <c r="FW58" s="43">
        <v>5.0762166793502895E-15</v>
      </c>
      <c r="FX58" s="43">
        <v>6.2442422498316305E-15</v>
      </c>
      <c r="FY58" s="43">
        <v>9.2486965232963906E-15</v>
      </c>
      <c r="FZ58" s="43">
        <v>0</v>
      </c>
      <c r="GA58" s="43">
        <v>0</v>
      </c>
      <c r="GB58" s="43">
        <v>0</v>
      </c>
      <c r="GC58" s="43">
        <v>0</v>
      </c>
      <c r="GD58" s="43">
        <v>249.99999999985334</v>
      </c>
      <c r="GE58" s="43">
        <v>5.5504692553077731E-15</v>
      </c>
      <c r="GF58" s="43">
        <v>4.6523969320490632E-15</v>
      </c>
      <c r="GG58" s="43">
        <v>1.4110125757712321E-14</v>
      </c>
      <c r="GH58" s="43">
        <v>135.78778819383982</v>
      </c>
      <c r="GI58" s="43">
        <v>135.78778819383984</v>
      </c>
      <c r="GJ58" s="43">
        <v>135.78778819371686</v>
      </c>
      <c r="GK58" s="43">
        <v>135.78778819383982</v>
      </c>
      <c r="GL58" s="43">
        <v>135.78778819383984</v>
      </c>
      <c r="GM58" s="43">
        <v>385.78778819357024</v>
      </c>
    </row>
    <row r="59" spans="3:195">
      <c r="C59" s="52">
        <v>47300</v>
      </c>
      <c r="D59" s="43">
        <v>84.497665762680697</v>
      </c>
      <c r="E59" s="43">
        <v>161.95895297387227</v>
      </c>
      <c r="F59" s="43">
        <v>252.52073695644384</v>
      </c>
      <c r="G59" s="43">
        <v>260</v>
      </c>
      <c r="H59" s="43">
        <v>-109.5</v>
      </c>
      <c r="I59" s="43">
        <v>7.2367356551694684E-10</v>
      </c>
      <c r="J59" s="43">
        <v>84.210012750204697</v>
      </c>
      <c r="K59" s="43">
        <v>172.9046248322403</v>
      </c>
      <c r="L59" s="43">
        <v>203</v>
      </c>
      <c r="M59" s="43">
        <v>-130</v>
      </c>
      <c r="N59" s="43">
        <v>-3.4611673527251696E-9</v>
      </c>
      <c r="O59" s="43">
        <v>53.140808640246291</v>
      </c>
      <c r="P59" s="43">
        <v>108.3091252248887</v>
      </c>
      <c r="Q59" s="43">
        <v>143</v>
      </c>
      <c r="R59" s="43">
        <v>-206</v>
      </c>
      <c r="S59" s="43">
        <v>71.046643857144034</v>
      </c>
      <c r="T59" s="43">
        <v>50.772406705273028</v>
      </c>
      <c r="U59" s="43">
        <v>-0.17589064181278502</v>
      </c>
      <c r="V59" s="43">
        <v>270.89999999999998</v>
      </c>
      <c r="W59" s="43">
        <v>-70.900000000000006</v>
      </c>
      <c r="X59" s="43">
        <v>174.38259302304243</v>
      </c>
      <c r="Y59" s="43">
        <v>225.24257818653086</v>
      </c>
      <c r="Z59" s="43">
        <v>174.31329363779912</v>
      </c>
      <c r="AA59" s="43">
        <v>470</v>
      </c>
      <c r="AB59" s="43">
        <v>-2.5</v>
      </c>
      <c r="AC59" s="43">
        <v>182.66164290072629</v>
      </c>
      <c r="AD59" s="43">
        <v>233.52162806388424</v>
      </c>
      <c r="AE59" s="43">
        <v>182.59234351507212</v>
      </c>
      <c r="AF59" s="43">
        <v>470</v>
      </c>
      <c r="AG59" s="43">
        <v>0</v>
      </c>
      <c r="AH59" s="43">
        <v>79.766507738185823</v>
      </c>
      <c r="AI59" s="43">
        <v>159.36333581136995</v>
      </c>
      <c r="AJ59" s="43">
        <v>159.36333581870485</v>
      </c>
      <c r="AK59" s="7">
        <v>223.5</v>
      </c>
      <c r="AL59" s="7">
        <v>-210.71199999999999</v>
      </c>
      <c r="AM59" s="43">
        <v>71.070913201964515</v>
      </c>
      <c r="AN59" s="43">
        <v>150.6677412759131</v>
      </c>
      <c r="AO59" s="43">
        <v>150.66774128334959</v>
      </c>
      <c r="AP59" s="7">
        <v>215</v>
      </c>
      <c r="AQ59" s="7">
        <v>0</v>
      </c>
      <c r="AR59" s="43">
        <v>6.5286575455281203E-9</v>
      </c>
      <c r="AS59" s="43">
        <v>20.371412726504413</v>
      </c>
      <c r="AT59" s="43">
        <v>119.93864828841566</v>
      </c>
      <c r="AU59" s="43">
        <v>192</v>
      </c>
      <c r="AV59" s="43">
        <v>0</v>
      </c>
      <c r="AW59" s="43">
        <v>-1.3987611069410377E-9</v>
      </c>
      <c r="AX59" s="43">
        <v>0.50298806550934394</v>
      </c>
      <c r="AY59" s="43">
        <v>15.083969616773274</v>
      </c>
      <c r="AZ59" s="43">
        <v>20</v>
      </c>
      <c r="BA59" s="7">
        <v>-6.9530000000000003</v>
      </c>
      <c r="BB59" s="43">
        <v>4.6174175594160261E-12</v>
      </c>
      <c r="BC59" s="43">
        <v>-7.4262431759564151E-9</v>
      </c>
      <c r="BD59" s="43">
        <v>8.1211383031636473</v>
      </c>
      <c r="BE59" s="43">
        <v>17</v>
      </c>
      <c r="BF59" s="43">
        <v>-1.91</v>
      </c>
      <c r="BG59" s="43">
        <v>4.2265302369060009E-11</v>
      </c>
      <c r="BH59" s="43">
        <v>1.0549108253599115E-9</v>
      </c>
      <c r="BI59" s="43">
        <v>1.517896919267514E-12</v>
      </c>
      <c r="BJ59" s="7">
        <v>2.7650000000000001</v>
      </c>
      <c r="BK59" s="7">
        <v>0</v>
      </c>
      <c r="BL59" s="43">
        <v>9.2889429481601837E-10</v>
      </c>
      <c r="BM59" s="43">
        <v>5.3434270341767842E-9</v>
      </c>
      <c r="BN59" s="43">
        <v>1.9289163681307588</v>
      </c>
      <c r="BO59" s="43">
        <v>10.738</v>
      </c>
      <c r="BP59" s="43">
        <v>0</v>
      </c>
      <c r="BQ59" s="43">
        <v>1.7376946007615726E-10</v>
      </c>
      <c r="BR59" s="43">
        <v>4.905583141120957E-10</v>
      </c>
      <c r="BS59" s="43">
        <v>1.4471281716380588E-9</v>
      </c>
      <c r="BT59" s="43">
        <v>1.6</v>
      </c>
      <c r="BU59" s="43">
        <v>0</v>
      </c>
      <c r="BV59" s="43">
        <v>4.4059807621155874E-15</v>
      </c>
      <c r="BW59" s="43">
        <v>2.4218126822461249E-14</v>
      </c>
      <c r="BX59" s="43">
        <v>8.9917606068688832E-15</v>
      </c>
      <c r="BY59" s="43">
        <v>0</v>
      </c>
      <c r="BZ59" s="43">
        <v>0</v>
      </c>
      <c r="CA59" s="43">
        <v>5.4715983241102571E-9</v>
      </c>
      <c r="CB59" s="43">
        <v>15.258484009217019</v>
      </c>
      <c r="CC59" s="43">
        <v>99.686036846047799</v>
      </c>
      <c r="CD59" s="43">
        <v>168</v>
      </c>
      <c r="CE59" s="43">
        <v>0</v>
      </c>
      <c r="CF59" s="43">
        <v>3.4827677475920277E-9</v>
      </c>
      <c r="CG59" s="43">
        <v>4.3348562784456535E-8</v>
      </c>
      <c r="CH59" s="43">
        <v>71.856904105904164</v>
      </c>
      <c r="CI59" s="43">
        <v>158</v>
      </c>
      <c r="CJ59" s="43">
        <v>0</v>
      </c>
      <c r="CK59" s="43">
        <v>2.169796867935894E-9</v>
      </c>
      <c r="CL59" s="43">
        <v>2.3203481226479958E-8</v>
      </c>
      <c r="CM59" s="43">
        <v>64.996419607437517</v>
      </c>
      <c r="CN59" s="43">
        <v>148</v>
      </c>
      <c r="CO59" s="43">
        <v>0</v>
      </c>
      <c r="CP59" s="43">
        <v>1.8311782942320834E-10</v>
      </c>
      <c r="CQ59" s="43">
        <v>1.55434365764251E-9</v>
      </c>
      <c r="CR59" s="43">
        <v>1.4780422611304286E-7</v>
      </c>
      <c r="CS59" s="7">
        <v>5</v>
      </c>
      <c r="CT59" s="43">
        <v>0</v>
      </c>
      <c r="CU59" s="43">
        <v>0</v>
      </c>
      <c r="CV59" s="43">
        <v>-1.7763568394002505E-15</v>
      </c>
      <c r="CW59" s="43">
        <v>3.5527136788005009E-15</v>
      </c>
      <c r="CX59" s="43">
        <v>0</v>
      </c>
      <c r="CY59" s="43">
        <v>0</v>
      </c>
      <c r="CZ59" s="43">
        <v>-9.9631610703153939</v>
      </c>
      <c r="DA59" s="43">
        <v>-61.688311491398643</v>
      </c>
      <c r="DB59" s="43">
        <v>97.749325323779544</v>
      </c>
      <c r="DC59" s="43">
        <v>256.60000000000002</v>
      </c>
      <c r="DD59" s="43">
        <v>-170</v>
      </c>
      <c r="DE59" s="43">
        <v>-14.259740333770822</v>
      </c>
      <c r="DF59" s="43">
        <v>-65.96656173609199</v>
      </c>
      <c r="DG59" s="43">
        <v>93.39611722481078</v>
      </c>
      <c r="DH59" s="7">
        <v>230</v>
      </c>
      <c r="DI59" s="43">
        <v>-468.00299999999999</v>
      </c>
      <c r="DJ59" s="43">
        <v>-148.75635895994492</v>
      </c>
      <c r="DK59" s="43">
        <v>-161.81682470161468</v>
      </c>
      <c r="DL59" s="43">
        <v>-1.1183601462980732</v>
      </c>
      <c r="DM59" s="43">
        <v>172.4</v>
      </c>
      <c r="DN59" s="43">
        <v>-551.303</v>
      </c>
      <c r="DO59" s="43">
        <v>-170.16525200118022</v>
      </c>
      <c r="DP59" s="43">
        <v>-183.2334056314813</v>
      </c>
      <c r="DQ59" s="43">
        <v>-22.335743673367887</v>
      </c>
      <c r="DR59" s="43">
        <v>18.100000000000001</v>
      </c>
      <c r="DS59" s="43">
        <v>-267.84500000000003</v>
      </c>
      <c r="DT59" s="43">
        <v>4.8261020923701828E-15</v>
      </c>
      <c r="DU59" s="43">
        <v>3.1623732003206668E-14</v>
      </c>
      <c r="DV59" s="43">
        <v>99.999999999999659</v>
      </c>
      <c r="DW59" s="43">
        <v>100</v>
      </c>
      <c r="DX59" s="43">
        <v>0</v>
      </c>
      <c r="DY59" s="43">
        <v>158.25953715696244</v>
      </c>
      <c r="DZ59" s="43">
        <v>168.56035020611355</v>
      </c>
      <c r="EA59" s="43">
        <v>7.6626882516820842</v>
      </c>
      <c r="EB59" s="43">
        <v>181.64500000000001</v>
      </c>
      <c r="EC59" s="43">
        <v>-10.1</v>
      </c>
      <c r="ED59" s="43">
        <v>14.735425904052917</v>
      </c>
      <c r="EE59" s="43">
        <v>17.502766485082574</v>
      </c>
      <c r="EF59" s="43">
        <v>17.502766481584331</v>
      </c>
      <c r="EG59" s="7">
        <v>92</v>
      </c>
      <c r="EH59" s="7">
        <v>0</v>
      </c>
      <c r="EI59" s="43">
        <v>1.213598591361635E-9</v>
      </c>
      <c r="EJ59" s="43">
        <v>30.873040425091773</v>
      </c>
      <c r="EK59" s="43">
        <v>64.396516298525853</v>
      </c>
      <c r="EL59" s="43">
        <v>78</v>
      </c>
      <c r="EM59" s="43">
        <v>0</v>
      </c>
      <c r="EN59" s="43">
        <v>43.582310985971262</v>
      </c>
      <c r="EO59" s="43">
        <v>49.808581022776693</v>
      </c>
      <c r="EP59" s="43">
        <v>49.808581023660537</v>
      </c>
      <c r="EQ59" s="7">
        <v>70.900000000000006</v>
      </c>
      <c r="ER59" s="7">
        <v>0</v>
      </c>
      <c r="ES59" s="43">
        <v>2.6909248163065058E-9</v>
      </c>
      <c r="ET59" s="43">
        <v>8.1630903655231712</v>
      </c>
      <c r="EU59" s="43">
        <v>8.1630903664161423</v>
      </c>
      <c r="EV59" s="43">
        <v>18.196999999999999</v>
      </c>
      <c r="EW59" s="7">
        <v>0</v>
      </c>
      <c r="EX59" s="43">
        <v>0.83954932505471758</v>
      </c>
      <c r="EY59" s="43">
        <v>0.83954932459837439</v>
      </c>
      <c r="EZ59" s="43">
        <v>0.83954932441717689</v>
      </c>
      <c r="FA59" s="43">
        <v>1.1000000000000001</v>
      </c>
      <c r="FB59" s="43">
        <v>0</v>
      </c>
      <c r="FC59" s="43">
        <v>5.4441363870535178E-15</v>
      </c>
      <c r="FD59" s="43">
        <v>3.6215499439168564E-14</v>
      </c>
      <c r="FE59" s="43">
        <v>50.929284548147898</v>
      </c>
      <c r="FF59" s="43">
        <v>68</v>
      </c>
      <c r="FG59" s="43">
        <v>0</v>
      </c>
      <c r="FH59" s="43">
        <v>6.3682392692498979E-10</v>
      </c>
      <c r="FI59" s="43">
        <v>4.8862531798476994E-9</v>
      </c>
      <c r="FJ59" s="43">
        <v>-44.005388896208387</v>
      </c>
      <c r="FK59" s="43">
        <v>16.161000000000001</v>
      </c>
      <c r="FL59" s="43">
        <v>-60</v>
      </c>
      <c r="FM59" s="43">
        <v>2.6078872394919017E-10</v>
      </c>
      <c r="FN59" s="43">
        <v>1.6395755864095918E-9</v>
      </c>
      <c r="FO59" s="43">
        <v>5.8387400924571935</v>
      </c>
      <c r="FP59" s="7">
        <v>11.836</v>
      </c>
      <c r="FQ59" s="7">
        <v>0</v>
      </c>
      <c r="FR59" s="43">
        <v>4.6369999999998903</v>
      </c>
      <c r="FS59" s="43">
        <v>4.6369999999992002</v>
      </c>
      <c r="FT59" s="43">
        <v>4.6369999999996869</v>
      </c>
      <c r="FU59" s="43">
        <v>4.6369999999999996</v>
      </c>
      <c r="FV59" s="43">
        <v>0</v>
      </c>
      <c r="FW59" s="43">
        <v>4.4373273457501234E-15</v>
      </c>
      <c r="FX59" s="43">
        <v>3.8472272046291551E-14</v>
      </c>
      <c r="FY59" s="43">
        <v>1.5010845221724185E-14</v>
      </c>
      <c r="FZ59" s="43">
        <v>0</v>
      </c>
      <c r="GA59" s="43">
        <v>0</v>
      </c>
      <c r="GB59" s="43">
        <v>0</v>
      </c>
      <c r="GC59" s="43">
        <v>0</v>
      </c>
      <c r="GD59" s="43">
        <v>249.9999999995473</v>
      </c>
      <c r="GE59" s="43">
        <v>4.9946385600915431E-15</v>
      </c>
      <c r="GF59" s="43">
        <v>2.5853402317387966E-14</v>
      </c>
      <c r="GG59" s="43">
        <v>1.5231122833642622E-14</v>
      </c>
      <c r="GH59" s="43">
        <v>111.14380917515271</v>
      </c>
      <c r="GI59" s="43">
        <v>111.14380917515223</v>
      </c>
      <c r="GJ59" s="43">
        <v>111.14380917465856</v>
      </c>
      <c r="GK59" s="43">
        <v>111.14380917515271</v>
      </c>
      <c r="GL59" s="43">
        <v>111.14380917515226</v>
      </c>
      <c r="GM59" s="43">
        <v>361.1438091742059</v>
      </c>
    </row>
    <row r="60" spans="3:195">
      <c r="C60" s="52">
        <v>47331</v>
      </c>
      <c r="D60" s="43">
        <v>77.680416728620116</v>
      </c>
      <c r="E60" s="43">
        <v>159.36245395605459</v>
      </c>
      <c r="F60" s="43">
        <v>252.31074487658748</v>
      </c>
      <c r="G60" s="43">
        <v>260</v>
      </c>
      <c r="H60" s="43">
        <v>-109.5</v>
      </c>
      <c r="I60" s="43">
        <v>3.5677771847986151E-10</v>
      </c>
      <c r="J60" s="43">
        <v>90.079616709429558</v>
      </c>
      <c r="K60" s="43">
        <v>181.23049593095175</v>
      </c>
      <c r="L60" s="43">
        <v>203</v>
      </c>
      <c r="M60" s="43">
        <v>-130</v>
      </c>
      <c r="N60" s="43">
        <v>-1.3990586467116373E-9</v>
      </c>
      <c r="O60" s="43">
        <v>60.530753341297157</v>
      </c>
      <c r="P60" s="43">
        <v>116.90938727322867</v>
      </c>
      <c r="Q60" s="43">
        <v>143</v>
      </c>
      <c r="R60" s="43">
        <v>-206</v>
      </c>
      <c r="S60" s="43">
        <v>67.294285299792605</v>
      </c>
      <c r="T60" s="43">
        <v>42.37778280519791</v>
      </c>
      <c r="U60" s="43">
        <v>-10.933767815123218</v>
      </c>
      <c r="V60" s="43">
        <v>270.89999999999998</v>
      </c>
      <c r="W60" s="43">
        <v>-70.900000000000006</v>
      </c>
      <c r="X60" s="43">
        <v>172.88490407030929</v>
      </c>
      <c r="Y60" s="43">
        <v>221.48661330359334</v>
      </c>
      <c r="Z60" s="43">
        <v>169.34905830635296</v>
      </c>
      <c r="AA60" s="43">
        <v>470</v>
      </c>
      <c r="AB60" s="43">
        <v>-2.5</v>
      </c>
      <c r="AC60" s="43">
        <v>181.2192788773616</v>
      </c>
      <c r="AD60" s="43">
        <v>229.82098811070125</v>
      </c>
      <c r="AE60" s="43">
        <v>177.68343311347439</v>
      </c>
      <c r="AF60" s="43">
        <v>470</v>
      </c>
      <c r="AG60" s="43">
        <v>0</v>
      </c>
      <c r="AH60" s="43">
        <v>81.627240161334157</v>
      </c>
      <c r="AI60" s="43">
        <v>163.19447772582132</v>
      </c>
      <c r="AJ60" s="43">
        <v>163.64960077984065</v>
      </c>
      <c r="AK60" s="7">
        <v>223.5</v>
      </c>
      <c r="AL60" s="7">
        <v>-210.71199999999999</v>
      </c>
      <c r="AM60" s="43">
        <v>72.774327291607733</v>
      </c>
      <c r="AN60" s="43">
        <v>154.34156485583941</v>
      </c>
      <c r="AO60" s="43">
        <v>154.77199856496389</v>
      </c>
      <c r="AP60" s="7">
        <v>215</v>
      </c>
      <c r="AQ60" s="7">
        <v>0</v>
      </c>
      <c r="AR60" s="43">
        <v>3.6963392364961725E-9</v>
      </c>
      <c r="AS60" s="43">
        <v>17.434557881137035</v>
      </c>
      <c r="AT60" s="43">
        <v>115.69803751177808</v>
      </c>
      <c r="AU60" s="43">
        <v>192</v>
      </c>
      <c r="AV60" s="43">
        <v>0</v>
      </c>
      <c r="AW60" s="43">
        <v>-4.7029580230173451E-10</v>
      </c>
      <c r="AX60" s="43">
        <v>0.51681726810654904</v>
      </c>
      <c r="AY60" s="43">
        <v>15.404435615553062</v>
      </c>
      <c r="AZ60" s="43">
        <v>20</v>
      </c>
      <c r="BA60" s="7">
        <v>-6.9530000000000003</v>
      </c>
      <c r="BB60" s="43">
        <v>2.453983682926264E-10</v>
      </c>
      <c r="BC60" s="43">
        <v>-3.9618464064972159E-10</v>
      </c>
      <c r="BD60" s="43">
        <v>8.3183024668269905</v>
      </c>
      <c r="BE60" s="43">
        <v>17</v>
      </c>
      <c r="BF60" s="43">
        <v>-1.91</v>
      </c>
      <c r="BG60" s="43">
        <v>2.7720936657260609E-11</v>
      </c>
      <c r="BH60" s="43">
        <v>3.1426417024249531E-11</v>
      </c>
      <c r="BI60" s="43">
        <v>1.117013148643764E-10</v>
      </c>
      <c r="BJ60" s="7">
        <v>2.7650000000000001</v>
      </c>
      <c r="BK60" s="7">
        <v>0</v>
      </c>
      <c r="BL60" s="43">
        <v>4.1828762675777398E-10</v>
      </c>
      <c r="BM60" s="43">
        <v>1.3110934560245369E-10</v>
      </c>
      <c r="BN60" s="43">
        <v>2.0006331078965989</v>
      </c>
      <c r="BO60" s="43">
        <v>10.738</v>
      </c>
      <c r="BP60" s="43">
        <v>0</v>
      </c>
      <c r="BQ60" s="43">
        <v>8.2859255159479958E-11</v>
      </c>
      <c r="BR60" s="43">
        <v>4.1194715075519887E-11</v>
      </c>
      <c r="BS60" s="43">
        <v>4.2110201598513996E-10</v>
      </c>
      <c r="BT60" s="43">
        <v>1.6</v>
      </c>
      <c r="BU60" s="43">
        <v>0</v>
      </c>
      <c r="BV60" s="43">
        <v>1.3618611626513735E-15</v>
      </c>
      <c r="BW60" s="43">
        <v>3.7926886142808097E-16</v>
      </c>
      <c r="BX60" s="43">
        <v>4.4488049604676335E-16</v>
      </c>
      <c r="BY60" s="43">
        <v>0</v>
      </c>
      <c r="BZ60" s="43">
        <v>0</v>
      </c>
      <c r="CA60" s="43">
        <v>3.0399833953993181E-9</v>
      </c>
      <c r="CB60" s="43">
        <v>11.988429844658539</v>
      </c>
      <c r="CC60" s="43">
        <v>94.940658673781272</v>
      </c>
      <c r="CD60" s="43">
        <v>168</v>
      </c>
      <c r="CE60" s="43">
        <v>0</v>
      </c>
      <c r="CF60" s="43">
        <v>2.006215563802372E-9</v>
      </c>
      <c r="CG60" s="43">
        <v>1.7339722966388908E-9</v>
      </c>
      <c r="CH60" s="43">
        <v>66.7599314061287</v>
      </c>
      <c r="CI60" s="43">
        <v>158</v>
      </c>
      <c r="CJ60" s="43">
        <v>0</v>
      </c>
      <c r="CK60" s="43">
        <v>1.313834657781846E-9</v>
      </c>
      <c r="CL60" s="43">
        <v>9.5080482788272025E-10</v>
      </c>
      <c r="CM60" s="43">
        <v>59.803017842164593</v>
      </c>
      <c r="CN60" s="43">
        <v>148</v>
      </c>
      <c r="CO60" s="43">
        <v>0</v>
      </c>
      <c r="CP60" s="43">
        <v>9.244662467397233E-11</v>
      </c>
      <c r="CQ60" s="43">
        <v>5.9188103264308945E-11</v>
      </c>
      <c r="CR60" s="43">
        <v>6.4064083432489E-11</v>
      </c>
      <c r="CS60" s="7">
        <v>5</v>
      </c>
      <c r="CT60" s="43">
        <v>0</v>
      </c>
      <c r="CU60" s="43">
        <v>1.7763568394002505E-15</v>
      </c>
      <c r="CV60" s="43">
        <v>0</v>
      </c>
      <c r="CW60" s="43">
        <v>0</v>
      </c>
      <c r="CX60" s="43">
        <v>0</v>
      </c>
      <c r="CY60" s="43">
        <v>0</v>
      </c>
      <c r="CZ60" s="43">
        <v>-3.6193390496003346</v>
      </c>
      <c r="DA60" s="43">
        <v>-58.308409415478067</v>
      </c>
      <c r="DB60" s="43">
        <v>98.742716033986284</v>
      </c>
      <c r="DC60" s="43">
        <v>256.60000000000002</v>
      </c>
      <c r="DD60" s="43">
        <v>-170</v>
      </c>
      <c r="DE60" s="43">
        <v>-7.9518417911200459</v>
      </c>
      <c r="DF60" s="43">
        <v>-62.649087895112643</v>
      </c>
      <c r="DG60" s="43">
        <v>94.322444855677475</v>
      </c>
      <c r="DH60" s="7">
        <v>230</v>
      </c>
      <c r="DI60" s="43">
        <v>-468.00299999999999</v>
      </c>
      <c r="DJ60" s="43">
        <v>-124.239177595824</v>
      </c>
      <c r="DK60" s="43">
        <v>-141.28615641337819</v>
      </c>
      <c r="DL60" s="43">
        <v>16.867494990001433</v>
      </c>
      <c r="DM60" s="43">
        <v>172.4</v>
      </c>
      <c r="DN60" s="43">
        <v>-551.303</v>
      </c>
      <c r="DO60" s="43">
        <v>-165.38597572570254</v>
      </c>
      <c r="DP60" s="43">
        <v>-182.44278249477645</v>
      </c>
      <c r="DQ60" s="43">
        <v>-23.949782444059963</v>
      </c>
      <c r="DR60" s="43">
        <v>18.100000000000001</v>
      </c>
      <c r="DS60" s="43">
        <v>-267.84500000000003</v>
      </c>
      <c r="DT60" s="43">
        <v>8.0529358122355823E-16</v>
      </c>
      <c r="DU60" s="43">
        <v>5.2954745267503025E-16</v>
      </c>
      <c r="DV60" s="43">
        <v>99.999999999999972</v>
      </c>
      <c r="DW60" s="43">
        <v>100</v>
      </c>
      <c r="DX60" s="43">
        <v>0</v>
      </c>
      <c r="DY60" s="43">
        <v>153.79512253360849</v>
      </c>
      <c r="DZ60" s="43">
        <v>168.06719006608421</v>
      </c>
      <c r="EA60" s="43">
        <v>9.5741900156324675</v>
      </c>
      <c r="EB60" s="43">
        <v>181.64500000000001</v>
      </c>
      <c r="EC60" s="43">
        <v>-10.1</v>
      </c>
      <c r="ED60" s="43">
        <v>14.416752224696992</v>
      </c>
      <c r="EE60" s="43">
        <v>17.201491461317985</v>
      </c>
      <c r="EF60" s="43">
        <v>17.201491461061266</v>
      </c>
      <c r="EG60" s="7">
        <v>92</v>
      </c>
      <c r="EH60" s="7">
        <v>0</v>
      </c>
      <c r="EI60" s="43">
        <v>5.5640315569779918E-10</v>
      </c>
      <c r="EJ60" s="43">
        <v>29.353344858868549</v>
      </c>
      <c r="EK60" s="43">
        <v>64.122694167053893</v>
      </c>
      <c r="EL60" s="43">
        <v>78</v>
      </c>
      <c r="EM60" s="43">
        <v>0</v>
      </c>
      <c r="EN60" s="43">
        <v>43.855075101038594</v>
      </c>
      <c r="EO60" s="43">
        <v>50.45923723926731</v>
      </c>
      <c r="EP60" s="43">
        <v>50.459237239414648</v>
      </c>
      <c r="EQ60" s="7">
        <v>70.900000000000006</v>
      </c>
      <c r="ER60" s="7">
        <v>0</v>
      </c>
      <c r="ES60" s="43">
        <v>1.5176340184552828E-9</v>
      </c>
      <c r="ET60" s="43">
        <v>8.4094168777798437</v>
      </c>
      <c r="EU60" s="43">
        <v>8.409416877821517</v>
      </c>
      <c r="EV60" s="43">
        <v>18.196999999999999</v>
      </c>
      <c r="EW60" s="7">
        <v>0</v>
      </c>
      <c r="EX60" s="43">
        <v>0.86279653056439098</v>
      </c>
      <c r="EY60" s="43">
        <v>0.86279653064439166</v>
      </c>
      <c r="EZ60" s="43">
        <v>0.86279653065874728</v>
      </c>
      <c r="FA60" s="43">
        <v>1.1000000000000001</v>
      </c>
      <c r="FB60" s="43">
        <v>0</v>
      </c>
      <c r="FC60" s="43">
        <v>2.0531655497543308E-16</v>
      </c>
      <c r="FD60" s="43">
        <v>3.2690675750144895E-16</v>
      </c>
      <c r="FE60" s="43">
        <v>52.137554997072314</v>
      </c>
      <c r="FF60" s="43">
        <v>68</v>
      </c>
      <c r="FG60" s="43">
        <v>0</v>
      </c>
      <c r="FH60" s="43">
        <v>3.0574298648389231E-10</v>
      </c>
      <c r="FI60" s="43">
        <v>1.7282530961892917E-10</v>
      </c>
      <c r="FJ60" s="43">
        <v>-45.130673269071849</v>
      </c>
      <c r="FK60" s="43">
        <v>16.161000000000001</v>
      </c>
      <c r="FL60" s="43">
        <v>-60</v>
      </c>
      <c r="FM60" s="43">
        <v>1.2681944383530208E-10</v>
      </c>
      <c r="FN60" s="43">
        <v>6.5217165001740796E-11</v>
      </c>
      <c r="FO60" s="43">
        <v>5.9064083902607125</v>
      </c>
      <c r="FP60" s="7">
        <v>11.836</v>
      </c>
      <c r="FQ60" s="7">
        <v>0</v>
      </c>
      <c r="FR60" s="43">
        <v>4.6369999999999552</v>
      </c>
      <c r="FS60" s="43">
        <v>4.6369999999999729</v>
      </c>
      <c r="FT60" s="43">
        <v>4.6369999999999747</v>
      </c>
      <c r="FU60" s="43">
        <v>4.6369999999999996</v>
      </c>
      <c r="FV60" s="43">
        <v>0</v>
      </c>
      <c r="FW60" s="43">
        <v>1.1246323755650885E-15</v>
      </c>
      <c r="FX60" s="43">
        <v>2.9082291478982115E-17</v>
      </c>
      <c r="FY60" s="43">
        <v>4.2305660246389663E-16</v>
      </c>
      <c r="FZ60" s="43">
        <v>0</v>
      </c>
      <c r="GA60" s="43">
        <v>0</v>
      </c>
      <c r="GB60" s="43">
        <v>0</v>
      </c>
      <c r="GC60" s="43">
        <v>0</v>
      </c>
      <c r="GD60" s="43">
        <v>249.99999999998295</v>
      </c>
      <c r="GE60" s="43">
        <v>4.3937374131574268E-15</v>
      </c>
      <c r="GF60" s="43">
        <v>4.703437570563732E-16</v>
      </c>
      <c r="GG60" s="43">
        <v>5.2703317258230425E-16</v>
      </c>
      <c r="GH60" s="43">
        <v>92.429278853811041</v>
      </c>
      <c r="GI60" s="43">
        <v>92.42927885381107</v>
      </c>
      <c r="GJ60" s="43">
        <v>92.429278853797371</v>
      </c>
      <c r="GK60" s="43">
        <v>92.429278853811041</v>
      </c>
      <c r="GL60" s="43">
        <v>92.42927885381107</v>
      </c>
      <c r="GM60" s="43">
        <v>342.42927885378032</v>
      </c>
    </row>
    <row r="61" spans="3:195">
      <c r="C61" s="52">
        <v>47362</v>
      </c>
      <c r="D61" s="43">
        <v>79.251014732505837</v>
      </c>
      <c r="E61" s="43">
        <v>156.35552043554344</v>
      </c>
      <c r="F61" s="43">
        <v>252.27664091381735</v>
      </c>
      <c r="G61" s="43">
        <v>260</v>
      </c>
      <c r="H61" s="43">
        <v>-109.5</v>
      </c>
      <c r="I61" s="43">
        <v>2.0972379388695117E-10</v>
      </c>
      <c r="J61" s="43">
        <v>79.67950603184596</v>
      </c>
      <c r="K61" s="43">
        <v>173.61668883903991</v>
      </c>
      <c r="L61" s="43">
        <v>203</v>
      </c>
      <c r="M61" s="43">
        <v>-130</v>
      </c>
      <c r="N61" s="43">
        <v>-4.4927048747922527E-9</v>
      </c>
      <c r="O61" s="43">
        <v>71.670132686733268</v>
      </c>
      <c r="P61" s="43">
        <v>107.18842031982348</v>
      </c>
      <c r="Q61" s="43">
        <v>143</v>
      </c>
      <c r="R61" s="43">
        <v>-206</v>
      </c>
      <c r="S61" s="43">
        <v>63.684060500668139</v>
      </c>
      <c r="T61" s="43">
        <v>34.423374421196499</v>
      </c>
      <c r="U61" s="43">
        <v>-6.8002750057309562</v>
      </c>
      <c r="V61" s="43">
        <v>270.89999999999998</v>
      </c>
      <c r="W61" s="43">
        <v>-70.900000000000006</v>
      </c>
      <c r="X61" s="43">
        <v>171.38455128712008</v>
      </c>
      <c r="Y61" s="43">
        <v>217.73251487002585</v>
      </c>
      <c r="Z61" s="43">
        <v>164.92603087965756</v>
      </c>
      <c r="AA61" s="43">
        <v>470</v>
      </c>
      <c r="AB61" s="43">
        <v>-2.5</v>
      </c>
      <c r="AC61" s="43">
        <v>179.82913275822136</v>
      </c>
      <c r="AD61" s="43">
        <v>226.17709634114487</v>
      </c>
      <c r="AE61" s="43">
        <v>173.37061235036356</v>
      </c>
      <c r="AF61" s="43">
        <v>470</v>
      </c>
      <c r="AG61" s="43">
        <v>0</v>
      </c>
      <c r="AH61" s="43">
        <v>83.299604097165769</v>
      </c>
      <c r="AI61" s="43">
        <v>166.54192976719298</v>
      </c>
      <c r="AJ61" s="43">
        <v>154.22265687021729</v>
      </c>
      <c r="AK61" s="7">
        <v>223.5</v>
      </c>
      <c r="AL61" s="7">
        <v>-210.71199999999999</v>
      </c>
      <c r="AM61" s="43">
        <v>74.28650108280226</v>
      </c>
      <c r="AN61" s="43">
        <v>157.52882675273372</v>
      </c>
      <c r="AO61" s="43">
        <v>145.20955385680742</v>
      </c>
      <c r="AP61" s="7">
        <v>215</v>
      </c>
      <c r="AQ61" s="7">
        <v>0</v>
      </c>
      <c r="AR61" s="43">
        <v>5.395689908576406E-8</v>
      </c>
      <c r="AS61" s="43">
        <v>18.856378646531933</v>
      </c>
      <c r="AT61" s="43">
        <v>108.12331575068659</v>
      </c>
      <c r="AU61" s="43">
        <v>192</v>
      </c>
      <c r="AV61" s="43">
        <v>0</v>
      </c>
      <c r="AW61" s="43">
        <v>-1.311708963669389E-9</v>
      </c>
      <c r="AX61" s="43">
        <v>0.5559277098463502</v>
      </c>
      <c r="AY61" s="43">
        <v>9.6066090490093785</v>
      </c>
      <c r="AZ61" s="43">
        <v>20</v>
      </c>
      <c r="BA61" s="7">
        <v>-6.9530000000000003</v>
      </c>
      <c r="BB61" s="43">
        <v>1.1071628058800798E-9</v>
      </c>
      <c r="BC61" s="43">
        <v>-1.752888723061119E-9</v>
      </c>
      <c r="BD61" s="43">
        <v>2.4575074379897623</v>
      </c>
      <c r="BE61" s="43">
        <v>17</v>
      </c>
      <c r="BF61" s="43">
        <v>-1.91</v>
      </c>
      <c r="BG61" s="43">
        <v>1.5597745317563749E-11</v>
      </c>
      <c r="BH61" s="43">
        <v>5.0947690510838584E-11</v>
      </c>
      <c r="BI61" s="43">
        <v>7.8095441224945716E-10</v>
      </c>
      <c r="BJ61" s="7">
        <v>2.7650000000000001</v>
      </c>
      <c r="BK61" s="7">
        <v>0</v>
      </c>
      <c r="BL61" s="43">
        <v>3.3439029323290015E-10</v>
      </c>
      <c r="BM61" s="43">
        <v>1.44682488212311E-10</v>
      </c>
      <c r="BN61" s="43">
        <v>1.2983125685650521E-9</v>
      </c>
      <c r="BO61" s="43">
        <v>10.738</v>
      </c>
      <c r="BP61" s="43">
        <v>0</v>
      </c>
      <c r="BQ61" s="43">
        <v>5.7896508395930881E-11</v>
      </c>
      <c r="BR61" s="43">
        <v>1.1247551909107606E-10</v>
      </c>
      <c r="BS61" s="43">
        <v>4.4676522681143024E-10</v>
      </c>
      <c r="BT61" s="43">
        <v>1.6</v>
      </c>
      <c r="BU61" s="43">
        <v>0</v>
      </c>
      <c r="BV61" s="43">
        <v>2.1923516521427284E-16</v>
      </c>
      <c r="BW61" s="43">
        <v>1.6148646358783977E-15</v>
      </c>
      <c r="BX61" s="43">
        <v>1.5553589963930545E-14</v>
      </c>
      <c r="BY61" s="43">
        <v>0</v>
      </c>
      <c r="BZ61" s="43">
        <v>0</v>
      </c>
      <c r="CA61" s="43">
        <v>3.2942145643118899E-9</v>
      </c>
      <c r="CB61" s="43">
        <v>12.955869561828624</v>
      </c>
      <c r="CC61" s="43">
        <v>92.956894897963167</v>
      </c>
      <c r="CD61" s="43">
        <v>168</v>
      </c>
      <c r="CE61" s="43">
        <v>0</v>
      </c>
      <c r="CF61" s="43">
        <v>3.0054229461924093E-9</v>
      </c>
      <c r="CG61" s="43">
        <v>3.0361114389748585E-9</v>
      </c>
      <c r="CH61" s="43">
        <v>63.810477020177743</v>
      </c>
      <c r="CI61" s="43">
        <v>158</v>
      </c>
      <c r="CJ61" s="43">
        <v>0</v>
      </c>
      <c r="CK61" s="43">
        <v>2.8337152121442283E-9</v>
      </c>
      <c r="CL61" s="43">
        <v>1.9618621585477101E-9</v>
      </c>
      <c r="CM61" s="43">
        <v>56.697016162791435</v>
      </c>
      <c r="CN61" s="43">
        <v>148</v>
      </c>
      <c r="CO61" s="43">
        <v>0</v>
      </c>
      <c r="CP61" s="43">
        <v>5.3804500756047782E-11</v>
      </c>
      <c r="CQ61" s="43">
        <v>1.2909906230411971E-10</v>
      </c>
      <c r="CR61" s="43">
        <v>3.8203499412066089E-10</v>
      </c>
      <c r="CS61" s="7">
        <v>5</v>
      </c>
      <c r="CT61" s="43">
        <v>0</v>
      </c>
      <c r="CU61" s="43">
        <v>0</v>
      </c>
      <c r="CV61" s="43">
        <v>0</v>
      </c>
      <c r="CW61" s="43">
        <v>7.1054273576010019E-15</v>
      </c>
      <c r="CX61" s="43">
        <v>0</v>
      </c>
      <c r="CY61" s="43">
        <v>0</v>
      </c>
      <c r="CZ61" s="43">
        <v>-5.6597739838957679</v>
      </c>
      <c r="DA61" s="43">
        <v>-54.522591498052066</v>
      </c>
      <c r="DB61" s="43">
        <v>99.555665050966752</v>
      </c>
      <c r="DC61" s="43">
        <v>256.60000000000002</v>
      </c>
      <c r="DD61" s="43">
        <v>-170</v>
      </c>
      <c r="DE61" s="43">
        <v>-10.102867955488591</v>
      </c>
      <c r="DF61" s="43">
        <v>-58.952799678081988</v>
      </c>
      <c r="DG61" s="43">
        <v>95.038473350017114</v>
      </c>
      <c r="DH61" s="7">
        <v>230</v>
      </c>
      <c r="DI61" s="43">
        <v>-468.00299999999999</v>
      </c>
      <c r="DJ61" s="43">
        <v>-145.85828534758184</v>
      </c>
      <c r="DK61" s="43">
        <v>-157.99075068114325</v>
      </c>
      <c r="DL61" s="43">
        <v>-2.6788437021896243</v>
      </c>
      <c r="DM61" s="43">
        <v>172.4</v>
      </c>
      <c r="DN61" s="43">
        <v>-551.303</v>
      </c>
      <c r="DO61" s="43">
        <v>-169.08137507879803</v>
      </c>
      <c r="DP61" s="43">
        <v>-181.22180655179113</v>
      </c>
      <c r="DQ61" s="43">
        <v>-25.708157932698725</v>
      </c>
      <c r="DR61" s="43">
        <v>18.100000000000001</v>
      </c>
      <c r="DS61" s="43">
        <v>-267.84500000000003</v>
      </c>
      <c r="DT61" s="43">
        <v>7.3790010846120335E-17</v>
      </c>
      <c r="DU61" s="43">
        <v>1.6156122935721292E-15</v>
      </c>
      <c r="DV61" s="43">
        <v>99.999999999999375</v>
      </c>
      <c r="DW61" s="43">
        <v>100</v>
      </c>
      <c r="DX61" s="43">
        <v>0</v>
      </c>
      <c r="DY61" s="43">
        <v>158.03801845250405</v>
      </c>
      <c r="DZ61" s="43">
        <v>167.38233189552949</v>
      </c>
      <c r="EA61" s="43">
        <v>11.868683280150776</v>
      </c>
      <c r="EB61" s="43">
        <v>181.64500000000001</v>
      </c>
      <c r="EC61" s="43">
        <v>-10.1</v>
      </c>
      <c r="ED61" s="43">
        <v>13.96836461148807</v>
      </c>
      <c r="EE61" s="43">
        <v>16.76448264145543</v>
      </c>
      <c r="EF61" s="43">
        <v>16.76448263775977</v>
      </c>
      <c r="EG61" s="7">
        <v>92</v>
      </c>
      <c r="EH61" s="7">
        <v>0</v>
      </c>
      <c r="EI61" s="43">
        <v>2.8959183803715289E-10</v>
      </c>
      <c r="EJ61" s="43">
        <v>7.80488634483343</v>
      </c>
      <c r="EK61" s="43">
        <v>66.220626189957216</v>
      </c>
      <c r="EL61" s="43">
        <v>78</v>
      </c>
      <c r="EM61" s="43">
        <v>0</v>
      </c>
      <c r="EN61" s="43">
        <v>44.111491517462639</v>
      </c>
      <c r="EO61" s="43">
        <v>51.057157068790403</v>
      </c>
      <c r="EP61" s="43">
        <v>51.057157063221027</v>
      </c>
      <c r="EQ61" s="7">
        <v>70.900000000000006</v>
      </c>
      <c r="ER61" s="7">
        <v>0</v>
      </c>
      <c r="ES61" s="43">
        <v>9.1158014470238413E-10</v>
      </c>
      <c r="ET61" s="43">
        <v>8.6195427677470491</v>
      </c>
      <c r="EU61" s="43">
        <v>8.6195427661656758</v>
      </c>
      <c r="EV61" s="43">
        <v>18.196999999999999</v>
      </c>
      <c r="EW61" s="7">
        <v>0</v>
      </c>
      <c r="EX61" s="43">
        <v>0.88269926628605533</v>
      </c>
      <c r="EY61" s="43">
        <v>0.88269926633212537</v>
      </c>
      <c r="EZ61" s="43">
        <v>0.88269926537686949</v>
      </c>
      <c r="FA61" s="43">
        <v>1.1000000000000001</v>
      </c>
      <c r="FB61" s="43">
        <v>0</v>
      </c>
      <c r="FC61" s="43">
        <v>1.0725819259001053E-18</v>
      </c>
      <c r="FD61" s="43">
        <v>1.6057948849889634E-15</v>
      </c>
      <c r="FE61" s="43">
        <v>52.806483996804971</v>
      </c>
      <c r="FF61" s="43">
        <v>68</v>
      </c>
      <c r="FG61" s="43">
        <v>0</v>
      </c>
      <c r="FH61" s="43">
        <v>2.0272850065339298E-10</v>
      </c>
      <c r="FI61" s="43">
        <v>3.0664892847198644E-10</v>
      </c>
      <c r="FJ61" s="43">
        <v>-45.701398522402087</v>
      </c>
      <c r="FK61" s="43">
        <v>16.161000000000001</v>
      </c>
      <c r="FL61" s="43">
        <v>-60</v>
      </c>
      <c r="FM61" s="43">
        <v>7.4201977895427262E-11</v>
      </c>
      <c r="FN61" s="43">
        <v>1.4105694390309509E-10</v>
      </c>
      <c r="FO61" s="43">
        <v>5.9927000734734426</v>
      </c>
      <c r="FP61" s="7">
        <v>11.836</v>
      </c>
      <c r="FQ61" s="7">
        <v>0</v>
      </c>
      <c r="FR61" s="43">
        <v>4.6369999999999685</v>
      </c>
      <c r="FS61" s="43">
        <v>4.6138328969276161</v>
      </c>
      <c r="FT61" s="43">
        <v>4.613832896927093</v>
      </c>
      <c r="FU61" s="43">
        <v>4.6369999999999996</v>
      </c>
      <c r="FV61" s="43">
        <v>0</v>
      </c>
      <c r="FW61" s="43">
        <v>1.0550512211303543E-16</v>
      </c>
      <c r="FX61" s="43">
        <v>1.6816813262609736E-15</v>
      </c>
      <c r="FY61" s="43">
        <v>1.6778500529360249E-14</v>
      </c>
      <c r="FZ61" s="43">
        <v>0</v>
      </c>
      <c r="GA61" s="43">
        <v>0</v>
      </c>
      <c r="GB61" s="43">
        <v>0</v>
      </c>
      <c r="GC61" s="43">
        <v>0</v>
      </c>
      <c r="GD61" s="43">
        <v>249.99999999942088</v>
      </c>
      <c r="GE61" s="43">
        <v>2.4431704412889141E-16</v>
      </c>
      <c r="GF61" s="43">
        <v>2.0008507485976238E-15</v>
      </c>
      <c r="GG61" s="43">
        <v>2.6876804240373241E-14</v>
      </c>
      <c r="GH61" s="43">
        <v>120.63635184932292</v>
      </c>
      <c r="GI61" s="43">
        <v>120.63635184932292</v>
      </c>
      <c r="GJ61" s="43">
        <v>120.63635184879014</v>
      </c>
      <c r="GK61" s="43">
        <v>120.63635184932292</v>
      </c>
      <c r="GL61" s="43">
        <v>120.63635184932292</v>
      </c>
      <c r="GM61" s="43">
        <v>370.63635184821106</v>
      </c>
    </row>
    <row r="62" spans="3:195">
      <c r="C62" s="52">
        <v>47392</v>
      </c>
      <c r="D62" s="43">
        <v>66.06732363077208</v>
      </c>
      <c r="E62" s="43">
        <v>148.33443141619676</v>
      </c>
      <c r="F62" s="43">
        <v>251.37611051703004</v>
      </c>
      <c r="G62" s="43">
        <v>260</v>
      </c>
      <c r="H62" s="43">
        <v>-109.5</v>
      </c>
      <c r="I62" s="43">
        <v>-1.0800249583553523E-12</v>
      </c>
      <c r="J62" s="43">
        <v>75.390146234310265</v>
      </c>
      <c r="K62" s="43">
        <v>176.32023125390521</v>
      </c>
      <c r="L62" s="43">
        <v>203</v>
      </c>
      <c r="M62" s="43">
        <v>-130</v>
      </c>
      <c r="N62" s="43">
        <v>-5.8583111695043044E-9</v>
      </c>
      <c r="O62" s="43">
        <v>67.197139442027037</v>
      </c>
      <c r="P62" s="43">
        <v>110.84564152466771</v>
      </c>
      <c r="Q62" s="43">
        <v>143</v>
      </c>
      <c r="R62" s="43">
        <v>-206</v>
      </c>
      <c r="S62" s="43">
        <v>66.034782268022639</v>
      </c>
      <c r="T62" s="43">
        <v>36.271606738233004</v>
      </c>
      <c r="U62" s="43">
        <v>-11.686995192229876</v>
      </c>
      <c r="V62" s="43">
        <v>270.89999999999998</v>
      </c>
      <c r="W62" s="43">
        <v>-70.900000000000006</v>
      </c>
      <c r="X62" s="43">
        <v>171.05703661659288</v>
      </c>
      <c r="Y62" s="43">
        <v>215.22832773398989</v>
      </c>
      <c r="Z62" s="43">
        <v>161.88211865757341</v>
      </c>
      <c r="AA62" s="43">
        <v>470</v>
      </c>
      <c r="AB62" s="43">
        <v>-2.5</v>
      </c>
      <c r="AC62" s="43">
        <v>179.37339464866704</v>
      </c>
      <c r="AD62" s="43">
        <v>223.54468576611805</v>
      </c>
      <c r="AE62" s="43">
        <v>170.19847668777754</v>
      </c>
      <c r="AF62" s="43">
        <v>470</v>
      </c>
      <c r="AG62" s="43">
        <v>0</v>
      </c>
      <c r="AH62" s="43">
        <v>81.199759130924207</v>
      </c>
      <c r="AI62" s="43">
        <v>162.35343691191144</v>
      </c>
      <c r="AJ62" s="43">
        <v>156.2533523055514</v>
      </c>
      <c r="AK62" s="7">
        <v>223.5</v>
      </c>
      <c r="AL62" s="7">
        <v>-210.71199999999999</v>
      </c>
      <c r="AM62" s="43">
        <v>72.428041314347013</v>
      </c>
      <c r="AN62" s="43">
        <v>153.58171909513078</v>
      </c>
      <c r="AO62" s="43">
        <v>147.45073748150355</v>
      </c>
      <c r="AP62" s="7">
        <v>215</v>
      </c>
      <c r="AQ62" s="7">
        <v>0</v>
      </c>
      <c r="AR62" s="43">
        <v>4.537273390423785E-8</v>
      </c>
      <c r="AS62" s="43">
        <v>18.250654714843346</v>
      </c>
      <c r="AT62" s="43">
        <v>109.02378885264653</v>
      </c>
      <c r="AU62" s="43">
        <v>192</v>
      </c>
      <c r="AV62" s="43">
        <v>0</v>
      </c>
      <c r="AW62" s="43">
        <v>-7.5309980474003169E-10</v>
      </c>
      <c r="AX62" s="43">
        <v>0.52856050136277677</v>
      </c>
      <c r="AY62" s="43">
        <v>8.9509593196183772</v>
      </c>
      <c r="AZ62" s="43">
        <v>20</v>
      </c>
      <c r="BA62" s="7">
        <v>-6.9530000000000003</v>
      </c>
      <c r="BB62" s="43">
        <v>8.8696605615723456E-11</v>
      </c>
      <c r="BC62" s="43">
        <v>-1.0794314331263877E-9</v>
      </c>
      <c r="BD62" s="43">
        <v>2.3570608465671974</v>
      </c>
      <c r="BE62" s="43">
        <v>17</v>
      </c>
      <c r="BF62" s="43">
        <v>-1.91</v>
      </c>
      <c r="BG62" s="43">
        <v>3.3624214523797491E-11</v>
      </c>
      <c r="BH62" s="43">
        <v>1.8667289936047382E-11</v>
      </c>
      <c r="BI62" s="43">
        <v>2.3041955010683068E-9</v>
      </c>
      <c r="BJ62" s="7">
        <v>2.7650000000000001</v>
      </c>
      <c r="BK62" s="7">
        <v>0</v>
      </c>
      <c r="BL62" s="43">
        <v>2.0120971555570577E-10</v>
      </c>
      <c r="BM62" s="43">
        <v>1.8009060909207619E-10</v>
      </c>
      <c r="BN62" s="43">
        <v>5.3730708771126956E-10</v>
      </c>
      <c r="BO62" s="43">
        <v>10.738</v>
      </c>
      <c r="BP62" s="43">
        <v>0</v>
      </c>
      <c r="BQ62" s="43">
        <v>3.2967890843553051E-11</v>
      </c>
      <c r="BR62" s="43">
        <v>2.1034489203717295E-11</v>
      </c>
      <c r="BS62" s="43">
        <v>6.9322613175124271E-11</v>
      </c>
      <c r="BT62" s="43">
        <v>1.6</v>
      </c>
      <c r="BU62" s="43">
        <v>0</v>
      </c>
      <c r="BV62" s="43">
        <v>1.0087913243172118E-15</v>
      </c>
      <c r="BW62" s="43">
        <v>4.1503926501709212E-16</v>
      </c>
      <c r="BX62" s="43">
        <v>2.9280371187960833E-14</v>
      </c>
      <c r="BY62" s="43">
        <v>0</v>
      </c>
      <c r="BZ62" s="43">
        <v>0</v>
      </c>
      <c r="CA62" s="43">
        <v>2.6022682413594494E-9</v>
      </c>
      <c r="CB62" s="43">
        <v>12.688243316653663</v>
      </c>
      <c r="CC62" s="43">
        <v>94.75526426666292</v>
      </c>
      <c r="CD62" s="43">
        <v>168</v>
      </c>
      <c r="CE62" s="43">
        <v>0</v>
      </c>
      <c r="CF62" s="43">
        <v>1.9432005018076666E-9</v>
      </c>
      <c r="CG62" s="43">
        <v>1.1145936328291407E-9</v>
      </c>
      <c r="CH62" s="43">
        <v>65.725761361334321</v>
      </c>
      <c r="CI62" s="43">
        <v>158</v>
      </c>
      <c r="CJ62" s="43">
        <v>0</v>
      </c>
      <c r="CK62" s="43">
        <v>1.6770271470069233E-9</v>
      </c>
      <c r="CL62" s="43">
        <v>6.4543049323656441E-10</v>
      </c>
      <c r="CM62" s="43">
        <v>58.637950104309567</v>
      </c>
      <c r="CN62" s="43">
        <v>148</v>
      </c>
      <c r="CO62" s="43">
        <v>0</v>
      </c>
      <c r="CP62" s="43">
        <v>8.7908947161536796E-11</v>
      </c>
      <c r="CQ62" s="43">
        <v>3.1519666097721165E-11</v>
      </c>
      <c r="CR62" s="43">
        <v>3.8251083372615577E-10</v>
      </c>
      <c r="CS62" s="7">
        <v>5</v>
      </c>
      <c r="CT62" s="43">
        <v>0</v>
      </c>
      <c r="CU62" s="43">
        <v>0</v>
      </c>
      <c r="CV62" s="43">
        <v>1.7763568394002505E-15</v>
      </c>
      <c r="CW62" s="43">
        <v>1.5987211554602254E-14</v>
      </c>
      <c r="CX62" s="43">
        <v>0</v>
      </c>
      <c r="CY62" s="43">
        <v>0</v>
      </c>
      <c r="CZ62" s="43">
        <v>7.0682180929424021</v>
      </c>
      <c r="DA62" s="43">
        <v>-45.712361540727372</v>
      </c>
      <c r="DB62" s="43">
        <v>101.24534300908886</v>
      </c>
      <c r="DC62" s="43">
        <v>256.60000000000002</v>
      </c>
      <c r="DD62" s="43">
        <v>-170</v>
      </c>
      <c r="DE62" s="43">
        <v>2.6665703595837726</v>
      </c>
      <c r="DF62" s="43">
        <v>-50.004618200872187</v>
      </c>
      <c r="DG62" s="43">
        <v>96.854000063702131</v>
      </c>
      <c r="DH62" s="7">
        <v>230</v>
      </c>
      <c r="DI62" s="43">
        <v>-468.00299999999999</v>
      </c>
      <c r="DJ62" s="43">
        <v>-123.9905297748046</v>
      </c>
      <c r="DK62" s="43">
        <v>-141.12790666916408</v>
      </c>
      <c r="DL62" s="43">
        <v>6.9796355520375073</v>
      </c>
      <c r="DM62" s="43">
        <v>172.4</v>
      </c>
      <c r="DN62" s="43">
        <v>-551.303</v>
      </c>
      <c r="DO62" s="43">
        <v>-163.6016794588046</v>
      </c>
      <c r="DP62" s="43">
        <v>-180.75085187363851</v>
      </c>
      <c r="DQ62" s="43">
        <v>-32.39055300441774</v>
      </c>
      <c r="DR62" s="43">
        <v>18.100000000000001</v>
      </c>
      <c r="DS62" s="43">
        <v>-267.84500000000003</v>
      </c>
      <c r="DT62" s="43">
        <v>1.5268678226040171E-15</v>
      </c>
      <c r="DU62" s="43">
        <v>6.3996836063652587E-16</v>
      </c>
      <c r="DV62" s="43">
        <v>99.999999999998735</v>
      </c>
      <c r="DW62" s="43">
        <v>100</v>
      </c>
      <c r="DX62" s="43">
        <v>0</v>
      </c>
      <c r="DY62" s="43">
        <v>152.72319067255754</v>
      </c>
      <c r="DZ62" s="43">
        <v>167.0728927564673</v>
      </c>
      <c r="EA62" s="43">
        <v>18.712593896434669</v>
      </c>
      <c r="EB62" s="43">
        <v>181.64500000000001</v>
      </c>
      <c r="EC62" s="43">
        <v>-10.1</v>
      </c>
      <c r="ED62" s="43">
        <v>13.743160626251296</v>
      </c>
      <c r="EE62" s="43">
        <v>16.542630957212225</v>
      </c>
      <c r="EF62" s="43">
        <v>16.542630948028986</v>
      </c>
      <c r="EG62" s="7">
        <v>92</v>
      </c>
      <c r="EH62" s="7">
        <v>0</v>
      </c>
      <c r="EI62" s="43">
        <v>3.9085813400030229E-10</v>
      </c>
      <c r="EJ62" s="43">
        <v>7.9940900002777644</v>
      </c>
      <c r="EK62" s="43">
        <v>65.2723129625968</v>
      </c>
      <c r="EL62" s="43">
        <v>78</v>
      </c>
      <c r="EM62" s="43">
        <v>0</v>
      </c>
      <c r="EN62" s="43">
        <v>43.798823239490815</v>
      </c>
      <c r="EO62" s="43">
        <v>50.666441147782407</v>
      </c>
      <c r="EP62" s="43">
        <v>50.66644110665186</v>
      </c>
      <c r="EQ62" s="7">
        <v>70.900000000000006</v>
      </c>
      <c r="ER62" s="7">
        <v>0</v>
      </c>
      <c r="ES62" s="43">
        <v>1.3695462541818415E-9</v>
      </c>
      <c r="ET62" s="43">
        <v>8.4097419095389974</v>
      </c>
      <c r="EU62" s="43">
        <v>8.4097418921714038</v>
      </c>
      <c r="EV62" s="43">
        <v>18.196999999999999</v>
      </c>
      <c r="EW62" s="7">
        <v>0</v>
      </c>
      <c r="EX62" s="43">
        <v>0.86525266502482412</v>
      </c>
      <c r="EY62" s="43">
        <v>0.86525266510157495</v>
      </c>
      <c r="EZ62" s="43">
        <v>0.86525266105358389</v>
      </c>
      <c r="FA62" s="43">
        <v>1.1000000000000001</v>
      </c>
      <c r="FB62" s="43">
        <v>0</v>
      </c>
      <c r="FC62" s="43">
        <v>1.4486197725305115E-15</v>
      </c>
      <c r="FD62" s="43">
        <v>3.0812733401682473E-16</v>
      </c>
      <c r="FE62" s="43">
        <v>53.346209121347378</v>
      </c>
      <c r="FF62" s="43">
        <v>68</v>
      </c>
      <c r="FG62" s="43">
        <v>0</v>
      </c>
      <c r="FH62" s="43">
        <v>2.5364244038428296E-10</v>
      </c>
      <c r="FI62" s="43">
        <v>9.2647667315759463E-11</v>
      </c>
      <c r="FJ62" s="43">
        <v>-46.444805578408705</v>
      </c>
      <c r="FK62" s="43">
        <v>16.161000000000001</v>
      </c>
      <c r="FL62" s="43">
        <v>-60</v>
      </c>
      <c r="FM62" s="43">
        <v>9.6974872576538473E-11</v>
      </c>
      <c r="FN62" s="43">
        <v>4.4126480247541622E-11</v>
      </c>
      <c r="FO62" s="43">
        <v>5.8219436960235962</v>
      </c>
      <c r="FP62" s="7">
        <v>11.836</v>
      </c>
      <c r="FQ62" s="7">
        <v>0</v>
      </c>
      <c r="FR62" s="43">
        <v>4.6369999999999596</v>
      </c>
      <c r="FS62" s="43">
        <v>4.2894287271704146</v>
      </c>
      <c r="FT62" s="43">
        <v>4.2894287271693985</v>
      </c>
      <c r="FU62" s="43">
        <v>4.6369999999999996</v>
      </c>
      <c r="FV62" s="43">
        <v>0</v>
      </c>
      <c r="FW62" s="43">
        <v>1.4072953161121446E-15</v>
      </c>
      <c r="FX62" s="43">
        <v>1.7698117725075324E-16</v>
      </c>
      <c r="FY62" s="43">
        <v>3.0089689596597858E-14</v>
      </c>
      <c r="FZ62" s="43">
        <v>0</v>
      </c>
      <c r="GA62" s="43">
        <v>0</v>
      </c>
      <c r="GB62" s="43">
        <v>0</v>
      </c>
      <c r="GC62" s="43">
        <v>0</v>
      </c>
      <c r="GD62" s="43">
        <v>249.99999999925808</v>
      </c>
      <c r="GE62" s="43">
        <v>9.5661102394233335E-16</v>
      </c>
      <c r="GF62" s="43">
        <v>2.3320252704791835E-15</v>
      </c>
      <c r="GG62" s="43">
        <v>5.3643991514940057E-14</v>
      </c>
      <c r="GH62" s="43">
        <v>110.62649004261158</v>
      </c>
      <c r="GI62" s="43">
        <v>110.62649004261164</v>
      </c>
      <c r="GJ62" s="43">
        <v>110.6264900420354</v>
      </c>
      <c r="GK62" s="43">
        <v>110.62649004261158</v>
      </c>
      <c r="GL62" s="43">
        <v>110.62649004261164</v>
      </c>
      <c r="GM62" s="43">
        <v>360.62649004129355</v>
      </c>
    </row>
    <row r="63" spans="3:195">
      <c r="C63" s="52">
        <v>47423</v>
      </c>
      <c r="D63" s="43">
        <v>66.492515267193198</v>
      </c>
      <c r="E63" s="43">
        <v>153.28373269941977</v>
      </c>
      <c r="F63" s="43">
        <v>251.23140244853215</v>
      </c>
      <c r="G63" s="43">
        <v>260</v>
      </c>
      <c r="H63" s="43">
        <v>-109.5</v>
      </c>
      <c r="I63" s="43">
        <v>1.0535927685850766E-10</v>
      </c>
      <c r="J63" s="43">
        <v>82.777061411737634</v>
      </c>
      <c r="K63" s="43">
        <v>178.77341498148496</v>
      </c>
      <c r="L63" s="43">
        <v>203</v>
      </c>
      <c r="M63" s="43">
        <v>-130</v>
      </c>
      <c r="N63" s="43">
        <v>-7.5164336976740742E-9</v>
      </c>
      <c r="O63" s="43">
        <v>78.004197997694575</v>
      </c>
      <c r="P63" s="43">
        <v>112.18907100728342</v>
      </c>
      <c r="Q63" s="43">
        <v>143</v>
      </c>
      <c r="R63" s="43">
        <v>-206</v>
      </c>
      <c r="S63" s="43">
        <v>62.294227589665027</v>
      </c>
      <c r="T63" s="43">
        <v>27.854996034127588</v>
      </c>
      <c r="U63" s="43">
        <v>-8.5959674673947255</v>
      </c>
      <c r="V63" s="43">
        <v>270.89999999999998</v>
      </c>
      <c r="W63" s="43">
        <v>-70.900000000000006</v>
      </c>
      <c r="X63" s="43">
        <v>169.59508977655025</v>
      </c>
      <c r="Y63" s="43">
        <v>211.41892918579595</v>
      </c>
      <c r="Z63" s="43">
        <v>157.51664657571791</v>
      </c>
      <c r="AA63" s="43">
        <v>470</v>
      </c>
      <c r="AB63" s="43">
        <v>-2.5</v>
      </c>
      <c r="AC63" s="43">
        <v>177.98595877075172</v>
      </c>
      <c r="AD63" s="43">
        <v>219.80979817901914</v>
      </c>
      <c r="AE63" s="43">
        <v>165.90751557003534</v>
      </c>
      <c r="AF63" s="43">
        <v>470</v>
      </c>
      <c r="AG63" s="43">
        <v>0</v>
      </c>
      <c r="AH63" s="43">
        <v>83.042727421590911</v>
      </c>
      <c r="AI63" s="43">
        <v>166.20338816180634</v>
      </c>
      <c r="AJ63" s="43">
        <v>148.0306485165178</v>
      </c>
      <c r="AK63" s="7">
        <v>223.5</v>
      </c>
      <c r="AL63" s="7">
        <v>-210.71199999999999</v>
      </c>
      <c r="AM63" s="43">
        <v>74.100332420168343</v>
      </c>
      <c r="AN63" s="43">
        <v>157.26099316331232</v>
      </c>
      <c r="AO63" s="43">
        <v>139.07585907131158</v>
      </c>
      <c r="AP63" s="7">
        <v>215</v>
      </c>
      <c r="AQ63" s="7">
        <v>0</v>
      </c>
      <c r="AR63" s="43">
        <v>5.1121574357202201E-9</v>
      </c>
      <c r="AS63" s="43">
        <v>18.866405241390968</v>
      </c>
      <c r="AT63" s="43">
        <v>112.11515416373651</v>
      </c>
      <c r="AU63" s="43">
        <v>192</v>
      </c>
      <c r="AV63" s="43">
        <v>0</v>
      </c>
      <c r="AW63" s="43">
        <v>-1.6664731816717904E-9</v>
      </c>
      <c r="AX63" s="43">
        <v>0.55575674832035293</v>
      </c>
      <c r="AY63" s="43">
        <v>9.2585563661728223</v>
      </c>
      <c r="AZ63" s="43">
        <v>20</v>
      </c>
      <c r="BA63" s="7">
        <v>-6.9530000000000003</v>
      </c>
      <c r="BB63" s="43">
        <v>1.0029022057267412E-10</v>
      </c>
      <c r="BC63" s="43">
        <v>-9.4683711315823871E-8</v>
      </c>
      <c r="BD63" s="43">
        <v>2.4916030771804394</v>
      </c>
      <c r="BE63" s="43">
        <v>17</v>
      </c>
      <c r="BF63" s="43">
        <v>-1.91</v>
      </c>
      <c r="BG63" s="43">
        <v>1.0716449949654816E-10</v>
      </c>
      <c r="BH63" s="43">
        <v>1.5732370961529796E-9</v>
      </c>
      <c r="BI63" s="43">
        <v>1.9936496897798861E-11</v>
      </c>
      <c r="BJ63" s="7">
        <v>2.7650000000000001</v>
      </c>
      <c r="BK63" s="7">
        <v>0</v>
      </c>
      <c r="BL63" s="43">
        <v>6.7615779641982954E-10</v>
      </c>
      <c r="BM63" s="43">
        <v>2.1551443296630168E-8</v>
      </c>
      <c r="BN63" s="43">
        <v>8.8102325435102102E-10</v>
      </c>
      <c r="BO63" s="43">
        <v>10.738</v>
      </c>
      <c r="BP63" s="43">
        <v>0</v>
      </c>
      <c r="BQ63" s="43">
        <v>1.2752700676926661E-10</v>
      </c>
      <c r="BR63" s="43">
        <v>2.4240281521464847E-9</v>
      </c>
      <c r="BS63" s="43">
        <v>1.374759767584759E-11</v>
      </c>
      <c r="BT63" s="43">
        <v>1.6</v>
      </c>
      <c r="BU63" s="43">
        <v>0</v>
      </c>
      <c r="BV63" s="43">
        <v>2.2303350132126281E-15</v>
      </c>
      <c r="BW63" s="43">
        <v>3.942746098574503E-14</v>
      </c>
      <c r="BX63" s="43">
        <v>8.3350374742110321E-16</v>
      </c>
      <c r="BY63" s="43">
        <v>0</v>
      </c>
      <c r="BZ63" s="43">
        <v>0</v>
      </c>
      <c r="CA63" s="43">
        <v>4.5580420457564819E-9</v>
      </c>
      <c r="CB63" s="43">
        <v>12.997938454994532</v>
      </c>
      <c r="CC63" s="43">
        <v>97.341327231978568</v>
      </c>
      <c r="CD63" s="43">
        <v>168</v>
      </c>
      <c r="CE63" s="43">
        <v>0</v>
      </c>
      <c r="CF63" s="43">
        <v>2.4469490176606591E-9</v>
      </c>
      <c r="CG63" s="43">
        <v>7.3343841352069142E-8</v>
      </c>
      <c r="CH63" s="43">
        <v>68.075476364245262</v>
      </c>
      <c r="CI63" s="43">
        <v>158</v>
      </c>
      <c r="CJ63" s="43">
        <v>0</v>
      </c>
      <c r="CK63" s="43">
        <v>1.9503833662682172E-9</v>
      </c>
      <c r="CL63" s="43">
        <v>4.7811622143507508E-8</v>
      </c>
      <c r="CM63" s="43">
        <v>60.840458026507477</v>
      </c>
      <c r="CN63" s="43">
        <v>148</v>
      </c>
      <c r="CO63" s="43">
        <v>0</v>
      </c>
      <c r="CP63" s="43">
        <v>2.6044508630102709E-10</v>
      </c>
      <c r="CQ63" s="43">
        <v>3.1417880392292601E-9</v>
      </c>
      <c r="CR63" s="43">
        <v>4.8031286633194629E-12</v>
      </c>
      <c r="CS63" s="7">
        <v>5</v>
      </c>
      <c r="CT63" s="43">
        <v>0</v>
      </c>
      <c r="CU63" s="43">
        <v>1.7763568394002505E-15</v>
      </c>
      <c r="CV63" s="43">
        <v>5.5067062021407764E-14</v>
      </c>
      <c r="CW63" s="43">
        <v>0</v>
      </c>
      <c r="CX63" s="43">
        <v>0</v>
      </c>
      <c r="CY63" s="43">
        <v>0</v>
      </c>
      <c r="CZ63" s="43">
        <v>6.1810832028874358</v>
      </c>
      <c r="DA63" s="43">
        <v>-49.882896988060125</v>
      </c>
      <c r="DB63" s="43">
        <v>102.16880510825922</v>
      </c>
      <c r="DC63" s="43">
        <v>256.60000000000002</v>
      </c>
      <c r="DD63" s="43">
        <v>-170</v>
      </c>
      <c r="DE63" s="43">
        <v>1.621240426339682</v>
      </c>
      <c r="DF63" s="43">
        <v>-54.337392958543035</v>
      </c>
      <c r="DG63" s="43">
        <v>97.619613848647134</v>
      </c>
      <c r="DH63" s="7">
        <v>230</v>
      </c>
      <c r="DI63" s="43">
        <v>-468.00299999999999</v>
      </c>
      <c r="DJ63" s="43">
        <v>-131.17944342806004</v>
      </c>
      <c r="DK63" s="43">
        <v>-152.54872350126971</v>
      </c>
      <c r="DL63" s="43">
        <v>0.7160777635872364</v>
      </c>
      <c r="DM63" s="43">
        <v>172.4</v>
      </c>
      <c r="DN63" s="43">
        <v>-551.303</v>
      </c>
      <c r="DO63" s="43">
        <v>-158.07552719801083</v>
      </c>
      <c r="DP63" s="43">
        <v>-179.45925477153773</v>
      </c>
      <c r="DQ63" s="43">
        <v>-25.988625886011647</v>
      </c>
      <c r="DR63" s="43">
        <v>18.100000000000001</v>
      </c>
      <c r="DS63" s="43">
        <v>-267.84500000000003</v>
      </c>
      <c r="DT63" s="43">
        <v>6.5735234034717521E-16</v>
      </c>
      <c r="DU63" s="43">
        <v>5.6482735448986428E-14</v>
      </c>
      <c r="DV63" s="43">
        <v>99.999999999999972</v>
      </c>
      <c r="DW63" s="43">
        <v>100</v>
      </c>
      <c r="DX63" s="43">
        <v>0</v>
      </c>
      <c r="DY63" s="43">
        <v>147.74426526723971</v>
      </c>
      <c r="DZ63" s="43">
        <v>166.3331966893015</v>
      </c>
      <c r="EA63" s="43">
        <v>12.86256780632371</v>
      </c>
      <c r="EB63" s="43">
        <v>181.64500000000001</v>
      </c>
      <c r="EC63" s="43">
        <v>-10.1</v>
      </c>
      <c r="ED63" s="43">
        <v>13.301722325123123</v>
      </c>
      <c r="EE63" s="43">
        <v>16.096518476128963</v>
      </c>
      <c r="EF63" s="43">
        <v>16.096518474117602</v>
      </c>
      <c r="EG63" s="7">
        <v>92</v>
      </c>
      <c r="EH63" s="7">
        <v>0</v>
      </c>
      <c r="EI63" s="43">
        <v>8.4582028194893419E-10</v>
      </c>
      <c r="EJ63" s="43">
        <v>4.5676888660743487</v>
      </c>
      <c r="EK63" s="43">
        <v>66.375905186084935</v>
      </c>
      <c r="EL63" s="43">
        <v>78</v>
      </c>
      <c r="EM63" s="43">
        <v>0</v>
      </c>
      <c r="EN63" s="43">
        <v>44.072347755129684</v>
      </c>
      <c r="EO63" s="43">
        <v>51.348626463373904</v>
      </c>
      <c r="EP63" s="43">
        <v>51.348626477266819</v>
      </c>
      <c r="EQ63" s="7">
        <v>70.900000000000006</v>
      </c>
      <c r="ER63" s="7">
        <v>0</v>
      </c>
      <c r="ES63" s="43">
        <v>3.2615901091048727E-9</v>
      </c>
      <c r="ET63" s="43">
        <v>8.6870258907342084</v>
      </c>
      <c r="EU63" s="43">
        <v>8.6870258949197066</v>
      </c>
      <c r="EV63" s="43">
        <v>18.196999999999999</v>
      </c>
      <c r="EW63" s="7">
        <v>0</v>
      </c>
      <c r="EX63" s="43">
        <v>0.88878558219616588</v>
      </c>
      <c r="EY63" s="43">
        <v>0.88878558118626072</v>
      </c>
      <c r="EZ63" s="43">
        <v>0.88878558238030669</v>
      </c>
      <c r="FA63" s="43">
        <v>1.1000000000000001</v>
      </c>
      <c r="FB63" s="43">
        <v>0</v>
      </c>
      <c r="FC63" s="43">
        <v>1.0616952036964333E-15</v>
      </c>
      <c r="FD63" s="43">
        <v>2.7641066623540872E-14</v>
      </c>
      <c r="FE63" s="43">
        <v>53.902282594226257</v>
      </c>
      <c r="FF63" s="43">
        <v>68</v>
      </c>
      <c r="FG63" s="43">
        <v>0</v>
      </c>
      <c r="FH63" s="43">
        <v>5.553495441290579E-10</v>
      </c>
      <c r="FI63" s="43">
        <v>8.2192279649007105E-9</v>
      </c>
      <c r="FJ63" s="43">
        <v>-46.910157534151949</v>
      </c>
      <c r="FK63" s="43">
        <v>16.161000000000001</v>
      </c>
      <c r="FL63" s="43">
        <v>-60</v>
      </c>
      <c r="FM63" s="43">
        <v>2.0811263823361514E-10</v>
      </c>
      <c r="FN63" s="43">
        <v>3.982682628134171E-9</v>
      </c>
      <c r="FO63" s="43">
        <v>5.9023033972470795</v>
      </c>
      <c r="FP63" s="7">
        <v>11.836</v>
      </c>
      <c r="FQ63" s="7">
        <v>0</v>
      </c>
      <c r="FR63" s="43">
        <v>4.6369999999999107</v>
      </c>
      <c r="FS63" s="43">
        <v>3.9650245887058473</v>
      </c>
      <c r="FT63" s="43">
        <v>3.9650245887070987</v>
      </c>
      <c r="FU63" s="43">
        <v>4.6369999999999996</v>
      </c>
      <c r="FV63" s="43">
        <v>0</v>
      </c>
      <c r="FW63" s="43">
        <v>6.9948952114281642E-16</v>
      </c>
      <c r="FX63" s="43">
        <v>9.7902146864579003E-15</v>
      </c>
      <c r="FY63" s="43">
        <v>9.966001307989414E-16</v>
      </c>
      <c r="FZ63" s="43">
        <v>0</v>
      </c>
      <c r="GA63" s="43">
        <v>0</v>
      </c>
      <c r="GB63" s="43">
        <v>0</v>
      </c>
      <c r="GC63" s="43">
        <v>2.2737367544323206E-13</v>
      </c>
      <c r="GD63" s="43">
        <v>249.99999999997794</v>
      </c>
      <c r="GE63" s="43">
        <v>5.7537232219855528E-15</v>
      </c>
      <c r="GF63" s="43">
        <v>1.149997609351234E-13</v>
      </c>
      <c r="GG63" s="43">
        <v>1.065444708574448E-15</v>
      </c>
      <c r="GH63" s="43">
        <v>115.78917540649553</v>
      </c>
      <c r="GI63" s="43">
        <v>115.7891754064937</v>
      </c>
      <c r="GJ63" s="43">
        <v>115.78917540647478</v>
      </c>
      <c r="GK63" s="43">
        <v>115.78917540649553</v>
      </c>
      <c r="GL63" s="43">
        <v>115.78917540649404</v>
      </c>
      <c r="GM63" s="43">
        <v>365.78917540645273</v>
      </c>
    </row>
    <row r="64" spans="3:195">
      <c r="C64" s="52">
        <v>47453</v>
      </c>
      <c r="D64" s="43">
        <v>65.618608796833371</v>
      </c>
      <c r="E64" s="43">
        <v>155.49228949233316</v>
      </c>
      <c r="F64" s="43">
        <v>250.88090938312769</v>
      </c>
      <c r="G64" s="43">
        <v>260</v>
      </c>
      <c r="H64" s="43">
        <v>-109.5</v>
      </c>
      <c r="I64" s="43">
        <v>-3.865352482534945E-12</v>
      </c>
      <c r="J64" s="43">
        <v>81.797589726233042</v>
      </c>
      <c r="K64" s="43">
        <v>175.21769680377395</v>
      </c>
      <c r="L64" s="43">
        <v>203</v>
      </c>
      <c r="M64" s="43">
        <v>-130</v>
      </c>
      <c r="N64" s="43">
        <v>-1.5850787349336315E-10</v>
      </c>
      <c r="O64" s="43">
        <v>68.191581967875948</v>
      </c>
      <c r="P64" s="43">
        <v>111.46498240084657</v>
      </c>
      <c r="Q64" s="43">
        <v>143</v>
      </c>
      <c r="R64" s="43">
        <v>-206</v>
      </c>
      <c r="S64" s="43">
        <v>70.13982954431782</v>
      </c>
      <c r="T64" s="43">
        <v>39.931096352703037</v>
      </c>
      <c r="U64" s="43">
        <v>-6.176710530983101</v>
      </c>
      <c r="V64" s="43">
        <v>270.89999999999998</v>
      </c>
      <c r="W64" s="43">
        <v>-70.900000000000006</v>
      </c>
      <c r="X64" s="43">
        <v>169.90786080578164</v>
      </c>
      <c r="Y64" s="43">
        <v>210.26172704991143</v>
      </c>
      <c r="Z64" s="43">
        <v>156.47026879099565</v>
      </c>
      <c r="AA64" s="43">
        <v>470</v>
      </c>
      <c r="AB64" s="43">
        <v>-2.5</v>
      </c>
      <c r="AC64" s="43">
        <v>177.96386848867871</v>
      </c>
      <c r="AD64" s="43">
        <v>218.31773473281612</v>
      </c>
      <c r="AE64" s="43">
        <v>164.52627647390773</v>
      </c>
      <c r="AF64" s="43">
        <v>470</v>
      </c>
      <c r="AG64" s="43">
        <v>0</v>
      </c>
      <c r="AH64" s="43">
        <v>77.174014293233427</v>
      </c>
      <c r="AI64" s="43">
        <v>154.386386283804</v>
      </c>
      <c r="AJ64" s="43">
        <v>146.03650246644443</v>
      </c>
      <c r="AK64" s="7">
        <v>223.5</v>
      </c>
      <c r="AL64" s="7">
        <v>-210.71199999999999</v>
      </c>
      <c r="AM64" s="43">
        <v>68.912910044850264</v>
      </c>
      <c r="AN64" s="43">
        <v>146.12528203537346</v>
      </c>
      <c r="AO64" s="43">
        <v>137.77539821798973</v>
      </c>
      <c r="AP64" s="7">
        <v>215</v>
      </c>
      <c r="AQ64" s="7">
        <v>0</v>
      </c>
      <c r="AR64" s="43">
        <v>2.4530346205518681E-9</v>
      </c>
      <c r="AS64" s="43">
        <v>18.278340704211104</v>
      </c>
      <c r="AT64" s="43">
        <v>110.10204793873743</v>
      </c>
      <c r="AU64" s="43">
        <v>192</v>
      </c>
      <c r="AV64" s="43">
        <v>0</v>
      </c>
      <c r="AW64" s="43">
        <v>-4.6474912807070723E-10</v>
      </c>
      <c r="AX64" s="43">
        <v>0.53443900681544232</v>
      </c>
      <c r="AY64" s="43">
        <v>9.3201801309112078</v>
      </c>
      <c r="AZ64" s="43">
        <v>20</v>
      </c>
      <c r="BA64" s="7">
        <v>-6.9530000000000003</v>
      </c>
      <c r="BB64" s="43">
        <v>-1.0298450980883445E-10</v>
      </c>
      <c r="BC64" s="43">
        <v>-2.9601343598528729E-10</v>
      </c>
      <c r="BD64" s="43">
        <v>2.4351408864348043</v>
      </c>
      <c r="BE64" s="43">
        <v>17</v>
      </c>
      <c r="BF64" s="43">
        <v>-1.91</v>
      </c>
      <c r="BG64" s="43">
        <v>3.6637359812630166E-12</v>
      </c>
      <c r="BH64" s="43">
        <v>1.4871215370249047E-11</v>
      </c>
      <c r="BI64" s="43">
        <v>3.184119634624949E-12</v>
      </c>
      <c r="BJ64" s="7">
        <v>2.7650000000000001</v>
      </c>
      <c r="BK64" s="7">
        <v>0</v>
      </c>
      <c r="BL64" s="43">
        <v>1.1394796217700787E-10</v>
      </c>
      <c r="BM64" s="43">
        <v>1.567155294424083E-10</v>
      </c>
      <c r="BN64" s="43">
        <v>4.4160231027490227E-11</v>
      </c>
      <c r="BO64" s="43">
        <v>10.738</v>
      </c>
      <c r="BP64" s="43">
        <v>0</v>
      </c>
      <c r="BQ64" s="43">
        <v>2.7039342192506215E-11</v>
      </c>
      <c r="BR64" s="43">
        <v>2.3882391405477283E-11</v>
      </c>
      <c r="BS64" s="43">
        <v>1.8248240008191085E-12</v>
      </c>
      <c r="BT64" s="43">
        <v>1.6</v>
      </c>
      <c r="BU64" s="43">
        <v>0</v>
      </c>
      <c r="BV64" s="43">
        <v>6.6240680252789159E-16</v>
      </c>
      <c r="BW64" s="43">
        <v>3.9070376938062737E-16</v>
      </c>
      <c r="BX64" s="43">
        <v>1.4473936416610241E-16</v>
      </c>
      <c r="BY64" s="43">
        <v>0</v>
      </c>
      <c r="BZ64" s="43">
        <v>0</v>
      </c>
      <c r="CA64" s="43">
        <v>6.155736571494123E-10</v>
      </c>
      <c r="CB64" s="43">
        <v>12.205129332561427</v>
      </c>
      <c r="CC64" s="43">
        <v>94.946939283762006</v>
      </c>
      <c r="CD64" s="43">
        <v>168</v>
      </c>
      <c r="CE64" s="43">
        <v>0</v>
      </c>
      <c r="CF64" s="43">
        <v>4.1377982478574465E-10</v>
      </c>
      <c r="CG64" s="43">
        <v>1.2516975511633888E-9</v>
      </c>
      <c r="CH64" s="43">
        <v>66.919618827647213</v>
      </c>
      <c r="CI64" s="43">
        <v>158</v>
      </c>
      <c r="CJ64" s="43">
        <v>0</v>
      </c>
      <c r="CK64" s="43">
        <v>2.8228928201210729E-10</v>
      </c>
      <c r="CL64" s="43">
        <v>7.5510438960618709E-10</v>
      </c>
      <c r="CM64" s="43">
        <v>59.780144005693444</v>
      </c>
      <c r="CN64" s="43">
        <v>148</v>
      </c>
      <c r="CO64" s="43">
        <v>0</v>
      </c>
      <c r="CP64" s="43">
        <v>2.0532319451729104E-11</v>
      </c>
      <c r="CQ64" s="43">
        <v>4.5759442120359671E-11</v>
      </c>
      <c r="CR64" s="43">
        <v>8.4093638996675359E-12</v>
      </c>
      <c r="CS64" s="7">
        <v>5</v>
      </c>
      <c r="CT64" s="43">
        <v>0</v>
      </c>
      <c r="CU64" s="43">
        <v>0</v>
      </c>
      <c r="CV64" s="43">
        <v>0</v>
      </c>
      <c r="CW64" s="43">
        <v>0</v>
      </c>
      <c r="CX64" s="43">
        <v>0</v>
      </c>
      <c r="CY64" s="43">
        <v>0</v>
      </c>
      <c r="CZ64" s="43">
        <v>6.6071662159989586</v>
      </c>
      <c r="DA64" s="43">
        <v>-51.301629218350293</v>
      </c>
      <c r="DB64" s="43">
        <v>103.3091361197468</v>
      </c>
      <c r="DC64" s="43">
        <v>256.60000000000002</v>
      </c>
      <c r="DD64" s="43">
        <v>-170</v>
      </c>
      <c r="DE64" s="43">
        <v>2.167529358906279</v>
      </c>
      <c r="DF64" s="43">
        <v>-55.638210495910869</v>
      </c>
      <c r="DG64" s="43">
        <v>98.879847086230541</v>
      </c>
      <c r="DH64" s="7">
        <v>230</v>
      </c>
      <c r="DI64" s="43">
        <v>-468.00299999999999</v>
      </c>
      <c r="DJ64" s="43">
        <v>-208.08755447296426</v>
      </c>
      <c r="DK64" s="43">
        <v>-230.45409235102125</v>
      </c>
      <c r="DL64" s="43">
        <v>-74.611564159742557</v>
      </c>
      <c r="DM64" s="43">
        <v>172.4</v>
      </c>
      <c r="DN64" s="43">
        <v>-551.303</v>
      </c>
      <c r="DO64" s="43">
        <v>-156.83713949701348</v>
      </c>
      <c r="DP64" s="43">
        <v>-179.22614272727037</v>
      </c>
      <c r="DQ64" s="43">
        <v>-23.154879337314355</v>
      </c>
      <c r="DR64" s="43">
        <v>18.100000000000001</v>
      </c>
      <c r="DS64" s="43">
        <v>-267.84500000000003</v>
      </c>
      <c r="DT64" s="43">
        <v>5.5186291186008562E-16</v>
      </c>
      <c r="DU64" s="43">
        <v>4.4866454816715076E-16</v>
      </c>
      <c r="DV64" s="43">
        <v>99.999999999999986</v>
      </c>
      <c r="DW64" s="43">
        <v>100</v>
      </c>
      <c r="DX64" s="43">
        <v>0</v>
      </c>
      <c r="DY64" s="43">
        <v>146.52555034850312</v>
      </c>
      <c r="DZ64" s="43">
        <v>166.13145479162387</v>
      </c>
      <c r="EA64" s="43">
        <v>10.06019140171361</v>
      </c>
      <c r="EB64" s="43">
        <v>181.64500000000001</v>
      </c>
      <c r="EC64" s="43">
        <v>-10.1</v>
      </c>
      <c r="ED64" s="43">
        <v>13.159885930540781</v>
      </c>
      <c r="EE64" s="43">
        <v>15.94298471768721</v>
      </c>
      <c r="EF64" s="43">
        <v>15.94298471764742</v>
      </c>
      <c r="EG64" s="7">
        <v>92</v>
      </c>
      <c r="EH64" s="7">
        <v>0</v>
      </c>
      <c r="EI64" s="43">
        <v>1.5351698993091319E-10</v>
      </c>
      <c r="EJ64" s="43">
        <v>13.407791684118093</v>
      </c>
      <c r="EK64" s="43">
        <v>63.551403540673817</v>
      </c>
      <c r="EL64" s="43">
        <v>78</v>
      </c>
      <c r="EM64" s="43">
        <v>0</v>
      </c>
      <c r="EN64" s="43">
        <v>43.18071656168577</v>
      </c>
      <c r="EO64" s="43">
        <v>49.847469564773405</v>
      </c>
      <c r="EP64" s="43">
        <v>49.847469564843763</v>
      </c>
      <c r="EQ64" s="7">
        <v>70.900000000000006</v>
      </c>
      <c r="ER64" s="7">
        <v>0</v>
      </c>
      <c r="ES64" s="43">
        <v>3.4878766541623918E-10</v>
      </c>
      <c r="ET64" s="43">
        <v>7.945748959503117</v>
      </c>
      <c r="EU64" s="43">
        <v>7.9457489595033231</v>
      </c>
      <c r="EV64" s="43">
        <v>18.196999999999999</v>
      </c>
      <c r="EW64" s="7">
        <v>0</v>
      </c>
      <c r="EX64" s="43">
        <v>0.83440051716545927</v>
      </c>
      <c r="EY64" s="43">
        <v>0.83440051718517994</v>
      </c>
      <c r="EZ64" s="43">
        <v>0.83440051719757835</v>
      </c>
      <c r="FA64" s="43">
        <v>1.1000000000000001</v>
      </c>
      <c r="FB64" s="43">
        <v>0</v>
      </c>
      <c r="FC64" s="43">
        <v>7.5908823907710985E-16</v>
      </c>
      <c r="FD64" s="43">
        <v>3.5618585887450368E-16</v>
      </c>
      <c r="FE64" s="43">
        <v>53.791458258830794</v>
      </c>
      <c r="FF64" s="43">
        <v>68</v>
      </c>
      <c r="FG64" s="43">
        <v>0</v>
      </c>
      <c r="FH64" s="43">
        <v>8.2192030959049589E-11</v>
      </c>
      <c r="FI64" s="43">
        <v>1.1567280466806551E-10</v>
      </c>
      <c r="FJ64" s="43">
        <v>-47.333044640192384</v>
      </c>
      <c r="FK64" s="43">
        <v>16.161000000000001</v>
      </c>
      <c r="FL64" s="43">
        <v>-60</v>
      </c>
      <c r="FM64" s="43">
        <v>2.786926245335053E-11</v>
      </c>
      <c r="FN64" s="43">
        <v>4.1493919411550451E-11</v>
      </c>
      <c r="FO64" s="43">
        <v>5.4453915767442407</v>
      </c>
      <c r="FP64" s="7">
        <v>11.836</v>
      </c>
      <c r="FQ64" s="7">
        <v>0</v>
      </c>
      <c r="FR64" s="43">
        <v>4.6369999999999889</v>
      </c>
      <c r="FS64" s="43">
        <v>3.6406204289589064</v>
      </c>
      <c r="FT64" s="43">
        <v>3.6406204289589175</v>
      </c>
      <c r="FU64" s="43">
        <v>4.6369999999999996</v>
      </c>
      <c r="FV64" s="43">
        <v>0</v>
      </c>
      <c r="FW64" s="43">
        <v>5.0176191642279598E-16</v>
      </c>
      <c r="FX64" s="43">
        <v>2.6021509536274054E-16</v>
      </c>
      <c r="FY64" s="43">
        <v>1.4475440502350316E-16</v>
      </c>
      <c r="FZ64" s="43">
        <v>0</v>
      </c>
      <c r="GA64" s="43">
        <v>0</v>
      </c>
      <c r="GB64" s="43">
        <v>0</v>
      </c>
      <c r="GC64" s="43">
        <v>0</v>
      </c>
      <c r="GD64" s="43">
        <v>249.99999999999545</v>
      </c>
      <c r="GE64" s="43">
        <v>9.280605501229166E-16</v>
      </c>
      <c r="GF64" s="43">
        <v>6.5857487166069093E-16</v>
      </c>
      <c r="GG64" s="43">
        <v>8.835382900632324E-17</v>
      </c>
      <c r="GH64" s="43">
        <v>266.19819354533684</v>
      </c>
      <c r="GI64" s="43">
        <v>266.19819354533678</v>
      </c>
      <c r="GJ64" s="43">
        <v>266.19819354533234</v>
      </c>
      <c r="GK64" s="43">
        <v>266.19819354533684</v>
      </c>
      <c r="GL64" s="43">
        <v>266.19819354533678</v>
      </c>
      <c r="GM64" s="43">
        <v>516.19819354532774</v>
      </c>
    </row>
    <row r="65" spans="3:195">
      <c r="C65" s="52">
        <v>47484</v>
      </c>
      <c r="D65" s="43">
        <v>181.54691964192875</v>
      </c>
      <c r="E65" s="43">
        <v>94.344928065607633</v>
      </c>
      <c r="F65" s="43">
        <v>94.344928168944591</v>
      </c>
      <c r="G65" s="43">
        <v>260</v>
      </c>
      <c r="H65" s="43">
        <v>-109.5</v>
      </c>
      <c r="I65" s="43">
        <v>62.609601598363952</v>
      </c>
      <c r="J65" s="43">
        <v>22.564124140932108</v>
      </c>
      <c r="K65" s="43">
        <v>22.56412414467195</v>
      </c>
      <c r="L65" s="43">
        <v>203</v>
      </c>
      <c r="M65" s="43">
        <v>-130</v>
      </c>
      <c r="N65" s="43">
        <v>0</v>
      </c>
      <c r="O65" s="43">
        <v>-39.52009619405726</v>
      </c>
      <c r="P65" s="43">
        <v>-39.520096192078199</v>
      </c>
      <c r="Q65" s="43">
        <v>143</v>
      </c>
      <c r="R65" s="43">
        <v>-206</v>
      </c>
      <c r="S65" s="43">
        <v>0</v>
      </c>
      <c r="T65" s="43">
        <v>0</v>
      </c>
      <c r="U65" s="43">
        <v>5.8207660913467407E-11</v>
      </c>
      <c r="V65" s="43">
        <v>270.89999999999998</v>
      </c>
      <c r="W65" s="43">
        <v>-200</v>
      </c>
      <c r="X65" s="43">
        <v>102.23875630117254</v>
      </c>
      <c r="Y65" s="43">
        <v>152.27142481895862</v>
      </c>
      <c r="Z65" s="43">
        <v>152.27142481872579</v>
      </c>
      <c r="AA65" s="43">
        <v>470</v>
      </c>
      <c r="AB65" s="43">
        <v>-2.5</v>
      </c>
      <c r="AC65" s="43">
        <v>110.35778020095313</v>
      </c>
      <c r="AD65" s="43">
        <v>160.39044871873921</v>
      </c>
      <c r="AE65" s="43">
        <v>160.39044871850638</v>
      </c>
      <c r="AF65" s="43">
        <v>470</v>
      </c>
      <c r="AG65" s="43">
        <v>0</v>
      </c>
      <c r="AH65" s="43">
        <v>79.324117596261203</v>
      </c>
      <c r="AI65" s="43">
        <v>136.2292937701859</v>
      </c>
      <c r="AJ65" s="43">
        <v>136.22929376963293</v>
      </c>
      <c r="AK65" s="7">
        <v>223.5</v>
      </c>
      <c r="AL65" s="7">
        <v>-210.71199999999999</v>
      </c>
      <c r="AM65" s="43">
        <v>70.927936205873266</v>
      </c>
      <c r="AN65" s="43">
        <v>127.83311237973976</v>
      </c>
      <c r="AO65" s="43">
        <v>127.83311237924499</v>
      </c>
      <c r="AP65" s="7">
        <v>215</v>
      </c>
      <c r="AQ65" s="7">
        <v>0</v>
      </c>
      <c r="AR65" s="43">
        <v>68.422523318557069</v>
      </c>
      <c r="AS65" s="43">
        <v>42.538404778635595</v>
      </c>
      <c r="AT65" s="43">
        <v>42.538404780265409</v>
      </c>
      <c r="AU65" s="43">
        <v>192</v>
      </c>
      <c r="AV65" s="43">
        <v>-192</v>
      </c>
      <c r="AW65" s="43">
        <v>23.874046799299322</v>
      </c>
      <c r="AX65" s="43">
        <v>17.529810237439051</v>
      </c>
      <c r="AY65" s="43">
        <v>17.529810238511345</v>
      </c>
      <c r="AZ65" s="43">
        <v>28</v>
      </c>
      <c r="BA65" s="7">
        <v>-6.9530000000000003</v>
      </c>
      <c r="BB65" s="43">
        <v>14.717881587685724</v>
      </c>
      <c r="BC65" s="43">
        <v>10.446046426017801</v>
      </c>
      <c r="BD65" s="43">
        <v>10.446046426167641</v>
      </c>
      <c r="BE65" s="43">
        <v>17</v>
      </c>
      <c r="BF65" s="43">
        <v>-1.91</v>
      </c>
      <c r="BG65" s="43">
        <v>0.49735801872793672</v>
      </c>
      <c r="BH65" s="43">
        <v>0.49227120966907023</v>
      </c>
      <c r="BI65" s="43">
        <v>0.49227120967134397</v>
      </c>
      <c r="BJ65" s="7">
        <v>2.7650000000000001</v>
      </c>
      <c r="BK65" s="7">
        <v>0</v>
      </c>
      <c r="BL65" s="43">
        <v>3.3508770050611929</v>
      </c>
      <c r="BM65" s="43">
        <v>3.3097835845946975</v>
      </c>
      <c r="BN65" s="43">
        <v>3.3097835846256203</v>
      </c>
      <c r="BO65" s="43">
        <v>10.738</v>
      </c>
      <c r="BP65" s="43">
        <v>0</v>
      </c>
      <c r="BQ65" s="43">
        <v>1.2939717335716721</v>
      </c>
      <c r="BR65" s="43">
        <v>1.2781031342656433</v>
      </c>
      <c r="BS65" s="43">
        <v>1.2781031342765268</v>
      </c>
      <c r="BT65" s="43">
        <v>1.6</v>
      </c>
      <c r="BU65" s="43">
        <v>0</v>
      </c>
      <c r="BV65" s="43">
        <v>84.106513135305832</v>
      </c>
      <c r="BW65" s="43">
        <v>19.756326681542483</v>
      </c>
      <c r="BX65" s="43">
        <v>19.756326682117802</v>
      </c>
      <c r="BY65" s="43">
        <v>215</v>
      </c>
      <c r="BZ65" s="43">
        <v>0</v>
      </c>
      <c r="CA65" s="43">
        <v>-44.805116471310612</v>
      </c>
      <c r="CB65" s="43">
        <v>5.8207660913467407E-11</v>
      </c>
      <c r="CC65" s="43">
        <v>1.1641532182693481E-10</v>
      </c>
      <c r="CD65" s="43">
        <v>168</v>
      </c>
      <c r="CE65" s="43">
        <v>-250</v>
      </c>
      <c r="CF65" s="43">
        <v>-72.303663044818677</v>
      </c>
      <c r="CG65" s="43">
        <v>-27.498546573449858</v>
      </c>
      <c r="CH65" s="43">
        <v>-27.498546573333442</v>
      </c>
      <c r="CI65" s="43">
        <v>158</v>
      </c>
      <c r="CJ65" s="43">
        <v>-250</v>
      </c>
      <c r="CK65" s="43">
        <v>-79.204688953352161</v>
      </c>
      <c r="CL65" s="43">
        <v>-34.399572481983341</v>
      </c>
      <c r="CM65" s="43">
        <v>-34.399572481866926</v>
      </c>
      <c r="CN65" s="43">
        <v>148</v>
      </c>
      <c r="CO65" s="43">
        <v>-250</v>
      </c>
      <c r="CP65" s="43">
        <v>4.1992771674935367</v>
      </c>
      <c r="CQ65" s="43">
        <v>4.1992771674933342</v>
      </c>
      <c r="CR65" s="43">
        <v>4.199277167493376</v>
      </c>
      <c r="CS65" s="7">
        <v>5</v>
      </c>
      <c r="CT65" s="43">
        <v>0</v>
      </c>
      <c r="CU65" s="43">
        <v>185.01369442934447</v>
      </c>
      <c r="CV65" s="43">
        <v>140.20857795800657</v>
      </c>
      <c r="CW65" s="43">
        <v>140.20857795777374</v>
      </c>
      <c r="CX65" s="43">
        <v>400</v>
      </c>
      <c r="CY65" s="43">
        <v>0</v>
      </c>
      <c r="CZ65" s="43">
        <v>164.3785034550674</v>
      </c>
      <c r="DA65" s="43">
        <v>123.00899649555504</v>
      </c>
      <c r="DB65" s="43">
        <v>123.00899649564235</v>
      </c>
      <c r="DC65" s="43">
        <v>256.60000000000002</v>
      </c>
      <c r="DD65" s="43">
        <v>-170</v>
      </c>
      <c r="DE65" s="43">
        <v>160.05771067523165</v>
      </c>
      <c r="DF65" s="43">
        <v>118.6842623949633</v>
      </c>
      <c r="DG65" s="43">
        <v>118.68426239507971</v>
      </c>
      <c r="DH65" s="7">
        <v>230</v>
      </c>
      <c r="DI65" s="43">
        <v>-468.00299999999999</v>
      </c>
      <c r="DJ65" s="43">
        <v>-48.01103353954386</v>
      </c>
      <c r="DK65" s="43">
        <v>-48.01103353954386</v>
      </c>
      <c r="DL65" s="43">
        <v>-48.01103353954386</v>
      </c>
      <c r="DM65" s="43">
        <v>172.4</v>
      </c>
      <c r="DN65" s="43">
        <v>-551.303</v>
      </c>
      <c r="DO65" s="43">
        <v>0</v>
      </c>
      <c r="DP65" s="43">
        <v>0</v>
      </c>
      <c r="DQ65" s="43">
        <v>-1.1641532182693481E-10</v>
      </c>
      <c r="DR65" s="43">
        <v>18.100000000000001</v>
      </c>
      <c r="DS65" s="43">
        <v>-267.84500000000003</v>
      </c>
      <c r="DT65" s="43">
        <v>159.54345974085561</v>
      </c>
      <c r="DU65" s="43">
        <v>173.52885742222514</v>
      </c>
      <c r="DV65" s="43">
        <v>173.52885742198382</v>
      </c>
      <c r="DW65" s="43">
        <v>400</v>
      </c>
      <c r="DX65" s="43">
        <v>0</v>
      </c>
      <c r="DY65" s="43">
        <v>-10.026552363036899</v>
      </c>
      <c r="DZ65" s="43">
        <v>-12.792937237449223</v>
      </c>
      <c r="EA65" s="43">
        <v>-12.792937237332808</v>
      </c>
      <c r="EB65" s="43">
        <v>181.64500000000001</v>
      </c>
      <c r="EC65" s="43">
        <v>-10.1</v>
      </c>
      <c r="ED65" s="43">
        <v>12.871055689553032</v>
      </c>
      <c r="EE65" s="43">
        <v>15.637440564038116</v>
      </c>
      <c r="EF65" s="43">
        <v>15.637440563965356</v>
      </c>
      <c r="EG65" s="7">
        <v>92</v>
      </c>
      <c r="EH65" s="7">
        <v>0</v>
      </c>
      <c r="EI65" s="43">
        <v>62.413718518701536</v>
      </c>
      <c r="EJ65" s="43">
        <v>61.889980985624504</v>
      </c>
      <c r="EK65" s="43">
        <v>61.889980987383879</v>
      </c>
      <c r="EL65" s="43">
        <v>78</v>
      </c>
      <c r="EM65" s="43">
        <v>0</v>
      </c>
      <c r="EN65" s="43">
        <v>51.097510020976188</v>
      </c>
      <c r="EO65" s="43">
        <v>50.329067441445659</v>
      </c>
      <c r="EP65" s="43">
        <v>50.329067441620282</v>
      </c>
      <c r="EQ65" s="7">
        <v>70.900000000000006</v>
      </c>
      <c r="ER65" s="7">
        <v>0</v>
      </c>
      <c r="ES65" s="43">
        <v>7.918648240451148</v>
      </c>
      <c r="ET65" s="43">
        <v>7.918648240451148</v>
      </c>
      <c r="EU65" s="43">
        <v>7.918648240451148</v>
      </c>
      <c r="EV65" s="43">
        <v>18.196999999999999</v>
      </c>
      <c r="EW65" s="7">
        <v>0</v>
      </c>
      <c r="EX65" s="43">
        <v>0.8151926740434724</v>
      </c>
      <c r="EY65" s="43">
        <v>0.81519267404348483</v>
      </c>
      <c r="EZ65" s="43">
        <v>0.81519267404345896</v>
      </c>
      <c r="FA65" s="43">
        <v>1.1000000000000001</v>
      </c>
      <c r="FB65" s="43">
        <v>0</v>
      </c>
      <c r="FC65" s="43">
        <v>55.290343821316597</v>
      </c>
      <c r="FD65" s="43">
        <v>54.415910812020307</v>
      </c>
      <c r="FE65" s="43">
        <v>54.415910812160824</v>
      </c>
      <c r="FF65" s="43">
        <v>68</v>
      </c>
      <c r="FG65" s="43">
        <v>0</v>
      </c>
      <c r="FH65" s="43">
        <v>-48.615463874908528</v>
      </c>
      <c r="FI65" s="43">
        <v>-47.741030865621724</v>
      </c>
      <c r="FJ65" s="43">
        <v>-47.741030865732682</v>
      </c>
      <c r="FK65" s="43">
        <v>16.161000000000001</v>
      </c>
      <c r="FL65" s="43">
        <v>-60</v>
      </c>
      <c r="FM65" s="43">
        <v>5.6328381165676547</v>
      </c>
      <c r="FN65" s="43">
        <v>5.6328381165658357</v>
      </c>
      <c r="FO65" s="43">
        <v>5.6328381165658357</v>
      </c>
      <c r="FP65" s="7">
        <v>11.836</v>
      </c>
      <c r="FQ65" s="7">
        <v>0</v>
      </c>
      <c r="FR65" s="43">
        <v>4.7861946902654466</v>
      </c>
      <c r="FS65" s="43">
        <v>2.073646569581161</v>
      </c>
      <c r="FT65" s="43">
        <v>2.0736465694535968</v>
      </c>
      <c r="FU65" s="43">
        <v>4.6369999999999996</v>
      </c>
      <c r="FV65" s="43">
        <v>0</v>
      </c>
      <c r="FW65" s="43">
        <v>0.35482978559775802</v>
      </c>
      <c r="FX65" s="43">
        <v>3.3333713403226284</v>
      </c>
      <c r="FY65" s="43">
        <v>3.3333713408246695</v>
      </c>
      <c r="FZ65" s="43">
        <v>8</v>
      </c>
      <c r="GA65" s="43">
        <v>0</v>
      </c>
      <c r="GB65" s="43">
        <v>274.31639372813515</v>
      </c>
      <c r="GC65" s="43">
        <v>112.37776733539067</v>
      </c>
      <c r="GD65" s="43">
        <v>112.37776743923314</v>
      </c>
      <c r="GE65" s="43">
        <v>185.01369442934447</v>
      </c>
      <c r="GF65" s="43">
        <v>140.20857795800657</v>
      </c>
      <c r="GG65" s="43">
        <v>140.20857795777374</v>
      </c>
      <c r="GH65" s="43">
        <v>256.30870214730885</v>
      </c>
      <c r="GI65" s="43">
        <v>256.30870214730885</v>
      </c>
      <c r="GJ65" s="43">
        <v>256.30870214719249</v>
      </c>
      <c r="GK65" s="43">
        <v>715.63879030478847</v>
      </c>
      <c r="GL65" s="43">
        <v>508.89504744070609</v>
      </c>
      <c r="GM65" s="43">
        <v>508.89504754419937</v>
      </c>
    </row>
    <row r="66" spans="3:195">
      <c r="C66" s="52">
        <v>47515</v>
      </c>
      <c r="D66" s="43">
        <v>196.52477806852227</v>
      </c>
      <c r="E66" s="43">
        <v>129.27252287458339</v>
      </c>
      <c r="F66" s="43">
        <v>129.27252290890476</v>
      </c>
      <c r="G66" s="43">
        <v>260</v>
      </c>
      <c r="H66" s="43">
        <v>-109.5</v>
      </c>
      <c r="I66" s="43">
        <v>67.491685592976864</v>
      </c>
      <c r="J66" s="43">
        <v>47.251850096101407</v>
      </c>
      <c r="K66" s="43">
        <v>47.251850096319686</v>
      </c>
      <c r="L66" s="43">
        <v>203</v>
      </c>
      <c r="M66" s="43">
        <v>-130</v>
      </c>
      <c r="N66" s="43">
        <v>0</v>
      </c>
      <c r="O66" s="43">
        <v>-18.827175405924208</v>
      </c>
      <c r="P66" s="43">
        <v>-18.827175406855531</v>
      </c>
      <c r="Q66" s="43">
        <v>143</v>
      </c>
      <c r="R66" s="43">
        <v>-206</v>
      </c>
      <c r="S66" s="43">
        <v>0</v>
      </c>
      <c r="T66" s="43">
        <v>0</v>
      </c>
      <c r="U66" s="43">
        <v>0</v>
      </c>
      <c r="V66" s="43">
        <v>270.89999999999998</v>
      </c>
      <c r="W66" s="43">
        <v>-200</v>
      </c>
      <c r="X66" s="43">
        <v>98.099699588201474</v>
      </c>
      <c r="Y66" s="43">
        <v>146.21050732611911</v>
      </c>
      <c r="Z66" s="43">
        <v>146.21050732594449</v>
      </c>
      <c r="AA66" s="43">
        <v>470</v>
      </c>
      <c r="AB66" s="43">
        <v>-2.5</v>
      </c>
      <c r="AC66" s="43">
        <v>106.532938024553</v>
      </c>
      <c r="AD66" s="43">
        <v>154.64374576247064</v>
      </c>
      <c r="AE66" s="43">
        <v>154.64374576229602</v>
      </c>
      <c r="AF66" s="43">
        <v>470</v>
      </c>
      <c r="AG66" s="43">
        <v>0</v>
      </c>
      <c r="AH66" s="43">
        <v>73.842241013218882</v>
      </c>
      <c r="AI66" s="43">
        <v>128.58644284799811</v>
      </c>
      <c r="AJ66" s="43">
        <v>128.58644284770708</v>
      </c>
      <c r="AK66" s="7">
        <v>223.5</v>
      </c>
      <c r="AL66" s="7">
        <v>-210.71199999999999</v>
      </c>
      <c r="AM66" s="43">
        <v>64.903952554130228</v>
      </c>
      <c r="AN66" s="43">
        <v>119.64815438888036</v>
      </c>
      <c r="AO66" s="43">
        <v>119.64815438856022</v>
      </c>
      <c r="AP66" s="7">
        <v>215</v>
      </c>
      <c r="AQ66" s="7">
        <v>0</v>
      </c>
      <c r="AR66" s="43">
        <v>67.326688124332577</v>
      </c>
      <c r="AS66" s="43">
        <v>62.986783279455267</v>
      </c>
      <c r="AT66" s="43">
        <v>62.986783278407529</v>
      </c>
      <c r="AU66" s="43">
        <v>192</v>
      </c>
      <c r="AV66" s="43">
        <v>-192</v>
      </c>
      <c r="AW66" s="43">
        <v>24.300485952811869</v>
      </c>
      <c r="AX66" s="43">
        <v>17.962887911470716</v>
      </c>
      <c r="AY66" s="43">
        <v>17.962887912100086</v>
      </c>
      <c r="AZ66" s="43">
        <v>28</v>
      </c>
      <c r="BA66" s="7">
        <v>-6.9530000000000003</v>
      </c>
      <c r="BB66" s="43">
        <v>15.020989291745082</v>
      </c>
      <c r="BC66" s="43">
        <v>10.782251470325946</v>
      </c>
      <c r="BD66" s="43">
        <v>10.782251470413485</v>
      </c>
      <c r="BE66" s="43">
        <v>17</v>
      </c>
      <c r="BF66" s="43">
        <v>-1.91</v>
      </c>
      <c r="BG66" s="43">
        <v>0.52428384761105917</v>
      </c>
      <c r="BH66" s="43">
        <v>0.5155343176770657</v>
      </c>
      <c r="BI66" s="43">
        <v>0.51553431767888469</v>
      </c>
      <c r="BJ66" s="7">
        <v>2.7650000000000001</v>
      </c>
      <c r="BK66" s="7">
        <v>0</v>
      </c>
      <c r="BL66" s="43">
        <v>3.3764945899147278</v>
      </c>
      <c r="BM66" s="43">
        <v>3.3360515400072472</v>
      </c>
      <c r="BN66" s="43">
        <v>3.3360515400236181</v>
      </c>
      <c r="BO66" s="43">
        <v>10.738</v>
      </c>
      <c r="BP66" s="43">
        <v>0</v>
      </c>
      <c r="BQ66" s="43">
        <v>1.3435813578274205</v>
      </c>
      <c r="BR66" s="43">
        <v>1.3274881799880864</v>
      </c>
      <c r="BS66" s="43">
        <v>1.3274881799947633</v>
      </c>
      <c r="BT66" s="43">
        <v>1.6</v>
      </c>
      <c r="BU66" s="43">
        <v>0</v>
      </c>
      <c r="BV66" s="43">
        <v>101.53622409803215</v>
      </c>
      <c r="BW66" s="43">
        <v>39.668046423553925</v>
      </c>
      <c r="BX66" s="43">
        <v>39.668046423861526</v>
      </c>
      <c r="BY66" s="43">
        <v>215</v>
      </c>
      <c r="BZ66" s="43">
        <v>0</v>
      </c>
      <c r="CA66" s="43">
        <v>-63.859773565956857</v>
      </c>
      <c r="CB66" s="43">
        <v>0</v>
      </c>
      <c r="CC66" s="43">
        <v>-1.9790604710578918E-9</v>
      </c>
      <c r="CD66" s="43">
        <v>168</v>
      </c>
      <c r="CE66" s="43">
        <v>-250</v>
      </c>
      <c r="CF66" s="43">
        <v>-93.024479182669893</v>
      </c>
      <c r="CG66" s="43">
        <v>-29.164705616713036</v>
      </c>
      <c r="CH66" s="43">
        <v>-29.164705618692096</v>
      </c>
      <c r="CI66" s="43">
        <v>158</v>
      </c>
      <c r="CJ66" s="43">
        <v>-250</v>
      </c>
      <c r="CK66" s="43">
        <v>-100.18836260569515</v>
      </c>
      <c r="CL66" s="43">
        <v>-36.32858903973829</v>
      </c>
      <c r="CM66" s="43">
        <v>-36.328589041775558</v>
      </c>
      <c r="CN66" s="43">
        <v>148</v>
      </c>
      <c r="CO66" s="43">
        <v>-250</v>
      </c>
      <c r="CP66" s="43">
        <v>4.5052881938567699</v>
      </c>
      <c r="CQ66" s="43">
        <v>4.505288193856777</v>
      </c>
      <c r="CR66" s="43">
        <v>4.5052881938567655</v>
      </c>
      <c r="CS66" s="7">
        <v>5</v>
      </c>
      <c r="CT66" s="43">
        <v>0</v>
      </c>
      <c r="CU66" s="43">
        <v>211.22573426075542</v>
      </c>
      <c r="CV66" s="43">
        <v>147.36596069481493</v>
      </c>
      <c r="CW66" s="43">
        <v>147.36596069681764</v>
      </c>
      <c r="CX66" s="43">
        <v>400</v>
      </c>
      <c r="CY66" s="43">
        <v>0</v>
      </c>
      <c r="CZ66" s="43">
        <v>168.53414615425572</v>
      </c>
      <c r="DA66" s="43">
        <v>128.36076532042352</v>
      </c>
      <c r="DB66" s="43">
        <v>128.3607653206418</v>
      </c>
      <c r="DC66" s="43">
        <v>256.60000000000002</v>
      </c>
      <c r="DD66" s="43">
        <v>-170</v>
      </c>
      <c r="DE66" s="43">
        <v>164.01835040957667</v>
      </c>
      <c r="DF66" s="43">
        <v>123.84175333648454</v>
      </c>
      <c r="DG66" s="43">
        <v>123.84175333660096</v>
      </c>
      <c r="DH66" s="7">
        <v>230</v>
      </c>
      <c r="DI66" s="43">
        <v>-468.00299999999999</v>
      </c>
      <c r="DJ66" s="43">
        <v>-40.611469893017784</v>
      </c>
      <c r="DK66" s="43">
        <v>-40.611469893017784</v>
      </c>
      <c r="DL66" s="43">
        <v>-40.611469893017784</v>
      </c>
      <c r="DM66" s="43">
        <v>172.4</v>
      </c>
      <c r="DN66" s="43">
        <v>-551.303</v>
      </c>
      <c r="DO66" s="43">
        <v>5.8207660913467407E-11</v>
      </c>
      <c r="DP66" s="43">
        <v>-5.8207660913467407E-11</v>
      </c>
      <c r="DQ66" s="43">
        <v>-5.8207660913467407E-11</v>
      </c>
      <c r="DR66" s="43">
        <v>18.100000000000001</v>
      </c>
      <c r="DS66" s="43">
        <v>-267.84500000000003</v>
      </c>
      <c r="DT66" s="43">
        <v>158.49427193011167</v>
      </c>
      <c r="DU66" s="43">
        <v>173.32744506319463</v>
      </c>
      <c r="DV66" s="43">
        <v>173.32744506299909</v>
      </c>
      <c r="DW66" s="43">
        <v>400</v>
      </c>
      <c r="DX66" s="43">
        <v>0</v>
      </c>
      <c r="DY66" s="43">
        <v>-9.409812316094758</v>
      </c>
      <c r="DZ66" s="43">
        <v>-12.151456799532752</v>
      </c>
      <c r="EA66" s="43">
        <v>-12.151456799416337</v>
      </c>
      <c r="EB66" s="43">
        <v>181.64500000000001</v>
      </c>
      <c r="EC66" s="43">
        <v>-10.1</v>
      </c>
      <c r="ED66" s="43">
        <v>12.398148297725129</v>
      </c>
      <c r="EE66" s="43">
        <v>15.139792781163123</v>
      </c>
      <c r="EF66" s="43">
        <v>15.139792781119468</v>
      </c>
      <c r="EG66" s="7">
        <v>92</v>
      </c>
      <c r="EH66" s="7">
        <v>0</v>
      </c>
      <c r="EI66" s="43">
        <v>67.283186745661084</v>
      </c>
      <c r="EJ66" s="43">
        <v>65.874890718221238</v>
      </c>
      <c r="EK66" s="43">
        <v>65.874890719337841</v>
      </c>
      <c r="EL66" s="43">
        <v>78</v>
      </c>
      <c r="EM66" s="43">
        <v>0</v>
      </c>
      <c r="EN66" s="43">
        <v>52.225746447598794</v>
      </c>
      <c r="EO66" s="43">
        <v>51.487606022405089</v>
      </c>
      <c r="EP66" s="43">
        <v>51.487606022448745</v>
      </c>
      <c r="EQ66" s="7">
        <v>70.900000000000006</v>
      </c>
      <c r="ER66" s="7">
        <v>0</v>
      </c>
      <c r="ES66" s="43">
        <v>8.3028878361874376</v>
      </c>
      <c r="ET66" s="43">
        <v>8.3028878361874376</v>
      </c>
      <c r="EU66" s="43">
        <v>8.3028878361874376</v>
      </c>
      <c r="EV66" s="43">
        <v>18.196999999999999</v>
      </c>
      <c r="EW66" s="7">
        <v>0</v>
      </c>
      <c r="EX66" s="43">
        <v>0.85631370186907985</v>
      </c>
      <c r="EY66" s="43">
        <v>0.85631370186907263</v>
      </c>
      <c r="EZ66" s="43">
        <v>0.85631370186906375</v>
      </c>
      <c r="FA66" s="43">
        <v>1.1000000000000001</v>
      </c>
      <c r="FB66" s="43">
        <v>0</v>
      </c>
      <c r="FC66" s="43">
        <v>56.806446429178379</v>
      </c>
      <c r="FD66" s="43">
        <v>55.948497947887475</v>
      </c>
      <c r="FE66" s="43">
        <v>55.948497947910923</v>
      </c>
      <c r="FF66" s="43">
        <v>68</v>
      </c>
      <c r="FG66" s="43">
        <v>0</v>
      </c>
      <c r="FH66" s="43">
        <v>-49.676681815170014</v>
      </c>
      <c r="FI66" s="43">
        <v>-48.81873333378644</v>
      </c>
      <c r="FJ66" s="43">
        <v>-48.818733333850105</v>
      </c>
      <c r="FK66" s="43">
        <v>16.161000000000001</v>
      </c>
      <c r="FL66" s="43">
        <v>-60</v>
      </c>
      <c r="FM66" s="43">
        <v>6.0150101520812314</v>
      </c>
      <c r="FN66" s="43">
        <v>6.0150101520812314</v>
      </c>
      <c r="FO66" s="43">
        <v>6.0150101520812314</v>
      </c>
      <c r="FP66" s="7">
        <v>11.836</v>
      </c>
      <c r="FQ66" s="7">
        <v>0</v>
      </c>
      <c r="FR66" s="43">
        <v>4.7807964601769335</v>
      </c>
      <c r="FS66" s="43">
        <v>2.0796685696707344</v>
      </c>
      <c r="FT66" s="43">
        <v>2.0796685695724033</v>
      </c>
      <c r="FU66" s="43">
        <v>4.6369999999999996</v>
      </c>
      <c r="FV66" s="43">
        <v>0</v>
      </c>
      <c r="FW66" s="43">
        <v>0.55803573822777253</v>
      </c>
      <c r="FX66" s="43">
        <v>3.5394423688685492</v>
      </c>
      <c r="FY66" s="43">
        <v>3.539442369077733</v>
      </c>
      <c r="FZ66" s="43">
        <v>8</v>
      </c>
      <c r="GA66" s="43">
        <v>0</v>
      </c>
      <c r="GB66" s="43">
        <v>293.89013988617808</v>
      </c>
      <c r="GC66" s="43">
        <v>151.88175776600838</v>
      </c>
      <c r="GD66" s="43">
        <v>151.88175780081656</v>
      </c>
      <c r="GE66" s="43">
        <v>211.22573426075542</v>
      </c>
      <c r="GF66" s="43">
        <v>147.36596069481493</v>
      </c>
      <c r="GG66" s="43">
        <v>147.36596069681764</v>
      </c>
      <c r="GH66" s="43">
        <v>256.54197194809973</v>
      </c>
      <c r="GI66" s="43">
        <v>256.54197194798337</v>
      </c>
      <c r="GJ66" s="43">
        <v>256.54197194798337</v>
      </c>
      <c r="GK66" s="43">
        <v>761.65784609503316</v>
      </c>
      <c r="GL66" s="43">
        <v>555.78969040880668</v>
      </c>
      <c r="GM66" s="43">
        <v>555.78969044561757</v>
      </c>
    </row>
    <row r="67" spans="3:195">
      <c r="C67" s="52">
        <v>47543</v>
      </c>
      <c r="D67" s="43">
        <v>165.18526051809874</v>
      </c>
      <c r="E67" s="43">
        <v>50.068594626604124</v>
      </c>
      <c r="F67" s="43">
        <v>50.068594650239731</v>
      </c>
      <c r="G67" s="43">
        <v>260</v>
      </c>
      <c r="H67" s="43">
        <v>-109.5</v>
      </c>
      <c r="I67" s="43">
        <v>65.725932358283899</v>
      </c>
      <c r="J67" s="43">
        <v>0</v>
      </c>
      <c r="K67" s="43">
        <v>4.3655745685100555E-11</v>
      </c>
      <c r="L67" s="43">
        <v>203</v>
      </c>
      <c r="M67" s="43">
        <v>-130</v>
      </c>
      <c r="N67" s="43">
        <v>2.9103830456733704E-11</v>
      </c>
      <c r="O67" s="43">
        <v>-66.539070253551472</v>
      </c>
      <c r="P67" s="43">
        <v>-66.539070253522368</v>
      </c>
      <c r="Q67" s="43">
        <v>143</v>
      </c>
      <c r="R67" s="43">
        <v>-206</v>
      </c>
      <c r="S67" s="43">
        <v>0</v>
      </c>
      <c r="T67" s="43">
        <v>0</v>
      </c>
      <c r="U67" s="43">
        <v>0</v>
      </c>
      <c r="V67" s="43">
        <v>270.89999999999998</v>
      </c>
      <c r="W67" s="43">
        <v>-200</v>
      </c>
      <c r="X67" s="43">
        <v>97.322531344369054</v>
      </c>
      <c r="Y67" s="43">
        <v>143.33795063412981</v>
      </c>
      <c r="Z67" s="43">
        <v>143.33795063412981</v>
      </c>
      <c r="AA67" s="43">
        <v>470</v>
      </c>
      <c r="AB67" s="43">
        <v>-2.5</v>
      </c>
      <c r="AC67" s="43">
        <v>105.5670854113414</v>
      </c>
      <c r="AD67" s="43">
        <v>151.58250470110215</v>
      </c>
      <c r="AE67" s="43">
        <v>151.58250470110215</v>
      </c>
      <c r="AF67" s="43">
        <v>470</v>
      </c>
      <c r="AG67" s="43">
        <v>0</v>
      </c>
      <c r="AH67" s="43">
        <v>73.602806409297045</v>
      </c>
      <c r="AI67" s="43">
        <v>126.01250623672968</v>
      </c>
      <c r="AJ67" s="43">
        <v>126.01250623591477</v>
      </c>
      <c r="AK67" s="7">
        <v>223.5</v>
      </c>
      <c r="AL67" s="7">
        <v>-210.71199999999999</v>
      </c>
      <c r="AM67" s="43">
        <v>64.861986945470562</v>
      </c>
      <c r="AN67" s="43">
        <v>117.2716867729323</v>
      </c>
      <c r="AO67" s="43">
        <v>117.27168677205918</v>
      </c>
      <c r="AP67" s="7">
        <v>215</v>
      </c>
      <c r="AQ67" s="7">
        <v>0</v>
      </c>
      <c r="AR67" s="43">
        <v>114.39272992889164</v>
      </c>
      <c r="AS67" s="43">
        <v>60.534690720378421</v>
      </c>
      <c r="AT67" s="43">
        <v>60.534690720203798</v>
      </c>
      <c r="AU67" s="43">
        <v>192</v>
      </c>
      <c r="AV67" s="43">
        <v>-192</v>
      </c>
      <c r="AW67" s="43">
        <v>23.06863007073207</v>
      </c>
      <c r="AX67" s="43">
        <v>16.709512999753315</v>
      </c>
      <c r="AY67" s="43">
        <v>16.709512999896106</v>
      </c>
      <c r="AZ67" s="43">
        <v>28</v>
      </c>
      <c r="BA67" s="7">
        <v>-6.9530000000000003</v>
      </c>
      <c r="BB67" s="43">
        <v>14.255478836339989</v>
      </c>
      <c r="BC67" s="43">
        <v>10.040948766766178</v>
      </c>
      <c r="BD67" s="43">
        <v>10.040948766787324</v>
      </c>
      <c r="BE67" s="43">
        <v>17</v>
      </c>
      <c r="BF67" s="43">
        <v>-1.91</v>
      </c>
      <c r="BG67" s="43">
        <v>0.49550018750187519</v>
      </c>
      <c r="BH67" s="43">
        <v>0.48406826015889237</v>
      </c>
      <c r="BI67" s="43">
        <v>0.48406826015934712</v>
      </c>
      <c r="BJ67" s="7">
        <v>2.7650000000000001</v>
      </c>
      <c r="BK67" s="7">
        <v>0</v>
      </c>
      <c r="BL67" s="43">
        <v>3.2199057169837033</v>
      </c>
      <c r="BM67" s="43">
        <v>3.1755923400833126</v>
      </c>
      <c r="BN67" s="43">
        <v>3.1755923400869506</v>
      </c>
      <c r="BO67" s="43">
        <v>10.738</v>
      </c>
      <c r="BP67" s="43">
        <v>0</v>
      </c>
      <c r="BQ67" s="43">
        <v>1.2670502385994511</v>
      </c>
      <c r="BR67" s="43">
        <v>1.249612686163925</v>
      </c>
      <c r="BS67" s="43">
        <v>1.2496126861654828</v>
      </c>
      <c r="BT67" s="43">
        <v>1.6</v>
      </c>
      <c r="BU67" s="43">
        <v>0</v>
      </c>
      <c r="BV67" s="43">
        <v>97.353366334182851</v>
      </c>
      <c r="BW67" s="43">
        <v>38.058481882323811</v>
      </c>
      <c r="BX67" s="43">
        <v>38.058481883301972</v>
      </c>
      <c r="BY67" s="43">
        <v>215</v>
      </c>
      <c r="BZ67" s="43">
        <v>0</v>
      </c>
      <c r="CA67" s="43">
        <v>-11.147468755661976</v>
      </c>
      <c r="CB67" s="43">
        <v>0.64587140071671456</v>
      </c>
      <c r="CC67" s="43">
        <v>0.64587139943614602</v>
      </c>
      <c r="CD67" s="43">
        <v>168</v>
      </c>
      <c r="CE67" s="43">
        <v>-250</v>
      </c>
      <c r="CF67" s="43">
        <v>-39.56978527380852</v>
      </c>
      <c r="CG67" s="43">
        <v>-27.777787847153377</v>
      </c>
      <c r="CH67" s="43">
        <v>-27.777787848433945</v>
      </c>
      <c r="CI67" s="43">
        <v>158</v>
      </c>
      <c r="CJ67" s="43">
        <v>-250</v>
      </c>
      <c r="CK67" s="43">
        <v>-46.493459936405998</v>
      </c>
      <c r="CL67" s="43">
        <v>-34.701462509750854</v>
      </c>
      <c r="CM67" s="43">
        <v>-34.701462511031423</v>
      </c>
      <c r="CN67" s="43">
        <v>148</v>
      </c>
      <c r="CO67" s="43">
        <v>-250</v>
      </c>
      <c r="CP67" s="43">
        <v>4.2847708290750575</v>
      </c>
      <c r="CQ67" s="43">
        <v>4.2847708290750939</v>
      </c>
      <c r="CR67" s="43">
        <v>4.2847708290750761</v>
      </c>
      <c r="CS67" s="7">
        <v>5</v>
      </c>
      <c r="CT67" s="43">
        <v>0</v>
      </c>
      <c r="CU67" s="43">
        <v>116.514866745787</v>
      </c>
      <c r="CV67" s="43">
        <v>104.72286931914277</v>
      </c>
      <c r="CW67" s="43">
        <v>104.72286932040333</v>
      </c>
      <c r="CX67" s="43">
        <v>400</v>
      </c>
      <c r="CY67" s="43">
        <v>0</v>
      </c>
      <c r="CZ67" s="43">
        <v>157.1962809645338</v>
      </c>
      <c r="DA67" s="43">
        <v>115.6014311396284</v>
      </c>
      <c r="DB67" s="43">
        <v>115.60143113981758</v>
      </c>
      <c r="DC67" s="43">
        <v>256.60000000000002</v>
      </c>
      <c r="DD67" s="43">
        <v>-170</v>
      </c>
      <c r="DE67" s="43">
        <v>152.78569084900664</v>
      </c>
      <c r="DF67" s="43">
        <v>111.18466213467764</v>
      </c>
      <c r="DG67" s="43">
        <v>111.18466213491047</v>
      </c>
      <c r="DH67" s="7">
        <v>230</v>
      </c>
      <c r="DI67" s="43">
        <v>-468.00299999999999</v>
      </c>
      <c r="DJ67" s="43">
        <v>37.558634052518755</v>
      </c>
      <c r="DK67" s="43">
        <v>34.576913631753996</v>
      </c>
      <c r="DL67" s="43">
        <v>34.576913631870411</v>
      </c>
      <c r="DM67" s="43">
        <v>172.4</v>
      </c>
      <c r="DN67" s="43">
        <v>-551.303</v>
      </c>
      <c r="DO67" s="43">
        <v>-9.2861087492783554</v>
      </c>
      <c r="DP67" s="43">
        <v>-11.996992952597793</v>
      </c>
      <c r="DQ67" s="43">
        <v>-11.99699295242317</v>
      </c>
      <c r="DR67" s="43">
        <v>18.100000000000001</v>
      </c>
      <c r="DS67" s="43">
        <v>-267.84500000000003</v>
      </c>
      <c r="DT67" s="43">
        <v>149.14176732350839</v>
      </c>
      <c r="DU67" s="43">
        <v>162.14549984070769</v>
      </c>
      <c r="DV67" s="43">
        <v>162.14549984067691</v>
      </c>
      <c r="DW67" s="43">
        <v>400</v>
      </c>
      <c r="DX67" s="43">
        <v>0</v>
      </c>
      <c r="DY67" s="43">
        <v>0</v>
      </c>
      <c r="DZ67" s="43">
        <v>0</v>
      </c>
      <c r="EA67" s="43">
        <v>0</v>
      </c>
      <c r="EB67" s="43">
        <v>181.64500000000001</v>
      </c>
      <c r="EC67" s="43">
        <v>-10.1</v>
      </c>
      <c r="ED67" s="43">
        <v>12.211837950264453</v>
      </c>
      <c r="EE67" s="43">
        <v>14.922722153627547</v>
      </c>
      <c r="EF67" s="43">
        <v>14.922722153467475</v>
      </c>
      <c r="EG67" s="7">
        <v>92</v>
      </c>
      <c r="EH67" s="7">
        <v>0</v>
      </c>
      <c r="EI67" s="43">
        <v>65.523856833463967</v>
      </c>
      <c r="EJ67" s="43">
        <v>66.334494722114243</v>
      </c>
      <c r="EK67" s="43">
        <v>66.334494722126607</v>
      </c>
      <c r="EL67" s="43">
        <v>78</v>
      </c>
      <c r="EM67" s="43">
        <v>0</v>
      </c>
      <c r="EN67" s="43">
        <v>51.758435219468083</v>
      </c>
      <c r="EO67" s="43">
        <v>51.051558253006078</v>
      </c>
      <c r="EP67" s="43">
        <v>51.051558253006078</v>
      </c>
      <c r="EQ67" s="7">
        <v>70.900000000000006</v>
      </c>
      <c r="ER67" s="7">
        <v>0</v>
      </c>
      <c r="ES67" s="43">
        <v>8.1291427503383602</v>
      </c>
      <c r="ET67" s="43">
        <v>8.1291427503383602</v>
      </c>
      <c r="EU67" s="43">
        <v>8.1291427503383602</v>
      </c>
      <c r="EV67" s="43">
        <v>18.196999999999999</v>
      </c>
      <c r="EW67" s="7">
        <v>0</v>
      </c>
      <c r="EX67" s="43">
        <v>0.83498151088687167</v>
      </c>
      <c r="EY67" s="43">
        <v>0.83498151088687378</v>
      </c>
      <c r="EZ67" s="43">
        <v>0.83498151088687411</v>
      </c>
      <c r="FA67" s="43">
        <v>1.1000000000000001</v>
      </c>
      <c r="FB67" s="43">
        <v>0</v>
      </c>
      <c r="FC67" s="43">
        <v>57.262889061922735</v>
      </c>
      <c r="FD67" s="43">
        <v>56.421425108447863</v>
      </c>
      <c r="FE67" s="43">
        <v>56.42142510850573</v>
      </c>
      <c r="FF67" s="43">
        <v>68</v>
      </c>
      <c r="FG67" s="43">
        <v>0</v>
      </c>
      <c r="FH67" s="43">
        <v>-50.289824487133956</v>
      </c>
      <c r="FI67" s="43">
        <v>-49.448360533742743</v>
      </c>
      <c r="FJ67" s="43">
        <v>-49.4483605337482</v>
      </c>
      <c r="FK67" s="43">
        <v>16.161000000000001</v>
      </c>
      <c r="FL67" s="43">
        <v>-60</v>
      </c>
      <c r="FM67" s="43">
        <v>5.8882200115676824</v>
      </c>
      <c r="FN67" s="43">
        <v>5.8882200115676824</v>
      </c>
      <c r="FO67" s="43">
        <v>5.8882200115676824</v>
      </c>
      <c r="FP67" s="7">
        <v>11.836</v>
      </c>
      <c r="FQ67" s="7">
        <v>0</v>
      </c>
      <c r="FR67" s="43">
        <v>4.7753097345132733</v>
      </c>
      <c r="FS67" s="43">
        <v>2.0856904708878936</v>
      </c>
      <c r="FT67" s="43">
        <v>2.0856904708520427</v>
      </c>
      <c r="FU67" s="43">
        <v>4.6369999999999996</v>
      </c>
      <c r="FV67" s="43">
        <v>0</v>
      </c>
      <c r="FW67" s="43">
        <v>0.33177337408960739</v>
      </c>
      <c r="FX67" s="43">
        <v>3.22385203527665</v>
      </c>
      <c r="FY67" s="43">
        <v>3.223852035445816</v>
      </c>
      <c r="FZ67" s="43">
        <v>8</v>
      </c>
      <c r="GA67" s="43">
        <v>0</v>
      </c>
      <c r="GB67" s="43">
        <v>251.63783614500426</v>
      </c>
      <c r="GC67" s="43">
        <v>59.129050043062307</v>
      </c>
      <c r="GD67" s="43">
        <v>59.129050066927448</v>
      </c>
      <c r="GE67" s="43">
        <v>116.514866745787</v>
      </c>
      <c r="GF67" s="43">
        <v>104.72286931914277</v>
      </c>
      <c r="GG67" s="43">
        <v>104.72286932040333</v>
      </c>
      <c r="GH67" s="43">
        <v>70.700205978147324</v>
      </c>
      <c r="GI67" s="43">
        <v>70.700205978186091</v>
      </c>
      <c r="GJ67" s="43">
        <v>70.700205978244185</v>
      </c>
      <c r="GK67" s="43">
        <v>438.85290886893858</v>
      </c>
      <c r="GL67" s="43">
        <v>234.55212534039117</v>
      </c>
      <c r="GM67" s="43">
        <v>234.55212536557497</v>
      </c>
    </row>
    <row r="68" spans="3:195">
      <c r="C68" s="52">
        <v>47574</v>
      </c>
      <c r="D68" s="43">
        <v>171.75219295685207</v>
      </c>
      <c r="E68" s="43">
        <v>62.836662910246957</v>
      </c>
      <c r="F68" s="43">
        <v>62.836662910493772</v>
      </c>
      <c r="G68" s="43">
        <v>260</v>
      </c>
      <c r="H68" s="43">
        <v>-109.5</v>
      </c>
      <c r="I68" s="43">
        <v>65.351570321072359</v>
      </c>
      <c r="J68" s="43">
        <v>6.1292455328366486</v>
      </c>
      <c r="K68" s="43">
        <v>6.129245532938512</v>
      </c>
      <c r="L68" s="43">
        <v>203</v>
      </c>
      <c r="M68" s="43">
        <v>-130</v>
      </c>
      <c r="N68" s="43">
        <v>1.8597347661852837E-8</v>
      </c>
      <c r="O68" s="43">
        <v>-59.552416843682295</v>
      </c>
      <c r="P68" s="43">
        <v>-59.552416843594983</v>
      </c>
      <c r="Q68" s="43">
        <v>143</v>
      </c>
      <c r="R68" s="43">
        <v>-206</v>
      </c>
      <c r="S68" s="43">
        <v>6.9849193096160889E-10</v>
      </c>
      <c r="T68" s="43">
        <v>0</v>
      </c>
      <c r="U68" s="43">
        <v>0</v>
      </c>
      <c r="V68" s="43">
        <v>270.89999999999998</v>
      </c>
      <c r="W68" s="43">
        <v>-200</v>
      </c>
      <c r="X68" s="43">
        <v>95.019557794032153</v>
      </c>
      <c r="Y68" s="43">
        <v>139.08623327780515</v>
      </c>
      <c r="Z68" s="43">
        <v>139.08623327774694</v>
      </c>
      <c r="AA68" s="43">
        <v>470</v>
      </c>
      <c r="AB68" s="43">
        <v>-2.5</v>
      </c>
      <c r="AC68" s="43">
        <v>103.23669925623108</v>
      </c>
      <c r="AD68" s="43">
        <v>147.30337474000407</v>
      </c>
      <c r="AE68" s="43">
        <v>147.30337473994587</v>
      </c>
      <c r="AF68" s="43">
        <v>470</v>
      </c>
      <c r="AG68" s="43">
        <v>0</v>
      </c>
      <c r="AH68" s="43">
        <v>71.228723486769013</v>
      </c>
      <c r="AI68" s="43">
        <v>121.45056595050846</v>
      </c>
      <c r="AJ68" s="43">
        <v>121.45056595045025</v>
      </c>
      <c r="AK68" s="7">
        <v>223.5</v>
      </c>
      <c r="AL68" s="7">
        <v>-210.71199999999999</v>
      </c>
      <c r="AM68" s="43">
        <v>62.47253143999842</v>
      </c>
      <c r="AN68" s="43">
        <v>112.69437390376697</v>
      </c>
      <c r="AO68" s="43">
        <v>112.69437390365056</v>
      </c>
      <c r="AP68" s="7">
        <v>215</v>
      </c>
      <c r="AQ68" s="7">
        <v>0</v>
      </c>
      <c r="AR68" s="43">
        <v>114.75510209600907</v>
      </c>
      <c r="AS68" s="43">
        <v>68.881898197461851</v>
      </c>
      <c r="AT68" s="43">
        <v>68.881898197520059</v>
      </c>
      <c r="AU68" s="43">
        <v>192</v>
      </c>
      <c r="AV68" s="43">
        <v>-192</v>
      </c>
      <c r="AW68" s="43">
        <v>23.922088146223359</v>
      </c>
      <c r="AX68" s="43">
        <v>17.565012942392059</v>
      </c>
      <c r="AY68" s="43">
        <v>17.565012942392059</v>
      </c>
      <c r="AZ68" s="43">
        <v>28</v>
      </c>
      <c r="BA68" s="7">
        <v>-6.9530000000000003</v>
      </c>
      <c r="BB68" s="43">
        <v>14.787761741616578</v>
      </c>
      <c r="BC68" s="43">
        <v>10.604196743636976</v>
      </c>
      <c r="BD68" s="43">
        <v>10.604196743637431</v>
      </c>
      <c r="BE68" s="43">
        <v>17</v>
      </c>
      <c r="BF68" s="43">
        <v>-1.91</v>
      </c>
      <c r="BG68" s="43">
        <v>0.52167062303169587</v>
      </c>
      <c r="BH68" s="43">
        <v>0.50792681709481258</v>
      </c>
      <c r="BI68" s="43">
        <v>0.50792681709481258</v>
      </c>
      <c r="BJ68" s="7">
        <v>2.7650000000000001</v>
      </c>
      <c r="BK68" s="7">
        <v>0</v>
      </c>
      <c r="BL68" s="43">
        <v>3.3306379488385573</v>
      </c>
      <c r="BM68" s="43">
        <v>3.2865410992053512</v>
      </c>
      <c r="BN68" s="43">
        <v>3.2865410992053512</v>
      </c>
      <c r="BO68" s="43">
        <v>10.738</v>
      </c>
      <c r="BP68" s="43">
        <v>0</v>
      </c>
      <c r="BQ68" s="43">
        <v>1.3230407828699491</v>
      </c>
      <c r="BR68" s="43">
        <v>1.3055240394238727</v>
      </c>
      <c r="BS68" s="43">
        <v>1.3055240394238119</v>
      </c>
      <c r="BT68" s="43">
        <v>1.6</v>
      </c>
      <c r="BU68" s="43">
        <v>0</v>
      </c>
      <c r="BV68" s="43">
        <v>102.99276448092638</v>
      </c>
      <c r="BW68" s="43">
        <v>46.1848464948269</v>
      </c>
      <c r="BX68" s="43">
        <v>46.184846494945425</v>
      </c>
      <c r="BY68" s="43">
        <v>215</v>
      </c>
      <c r="BZ68" s="43">
        <v>0</v>
      </c>
      <c r="CA68" s="43">
        <v>-17.28881002671551</v>
      </c>
      <c r="CB68" s="43">
        <v>0</v>
      </c>
      <c r="CC68" s="43">
        <v>-5.8207660913467407E-11</v>
      </c>
      <c r="CD68" s="43">
        <v>168</v>
      </c>
      <c r="CE68" s="43">
        <v>-250</v>
      </c>
      <c r="CF68" s="43">
        <v>-46.027684912260156</v>
      </c>
      <c r="CG68" s="43">
        <v>-28.738874885544647</v>
      </c>
      <c r="CH68" s="43">
        <v>-28.738874885602854</v>
      </c>
      <c r="CI68" s="43">
        <v>158</v>
      </c>
      <c r="CJ68" s="43">
        <v>-250</v>
      </c>
      <c r="CK68" s="43">
        <v>-53.087119830772281</v>
      </c>
      <c r="CL68" s="43">
        <v>-35.798309804056771</v>
      </c>
      <c r="CM68" s="43">
        <v>-35.798309804114979</v>
      </c>
      <c r="CN68" s="43">
        <v>148</v>
      </c>
      <c r="CO68" s="43">
        <v>-250</v>
      </c>
      <c r="CP68" s="43">
        <v>4.390459347943235</v>
      </c>
      <c r="CQ68" s="43">
        <v>4.3904593479434331</v>
      </c>
      <c r="CR68" s="43">
        <v>4.3904593479434295</v>
      </c>
      <c r="CS68" s="7">
        <v>5</v>
      </c>
      <c r="CT68" s="43">
        <v>0</v>
      </c>
      <c r="CU68" s="43">
        <v>123.78309720630023</v>
      </c>
      <c r="CV68" s="43">
        <v>106.49428717965384</v>
      </c>
      <c r="CW68" s="43">
        <v>106.49428717965202</v>
      </c>
      <c r="CX68" s="43">
        <v>400</v>
      </c>
      <c r="CY68" s="43">
        <v>0</v>
      </c>
      <c r="CZ68" s="43">
        <v>147.35808928149345</v>
      </c>
      <c r="DA68" s="43">
        <v>106.9988357675611</v>
      </c>
      <c r="DB68" s="43">
        <v>106.99883576743014</v>
      </c>
      <c r="DC68" s="43">
        <v>256.60000000000002</v>
      </c>
      <c r="DD68" s="43">
        <v>-170</v>
      </c>
      <c r="DE68" s="43">
        <v>142.96527946472634</v>
      </c>
      <c r="DF68" s="43">
        <v>102.60004725819454</v>
      </c>
      <c r="DG68" s="43">
        <v>102.60004725807812</v>
      </c>
      <c r="DH68" s="7">
        <v>230</v>
      </c>
      <c r="DI68" s="43">
        <v>-468.00299999999999</v>
      </c>
      <c r="DJ68" s="43">
        <v>28.416446454240941</v>
      </c>
      <c r="DK68" s="43">
        <v>25.530637409421615</v>
      </c>
      <c r="DL68" s="43">
        <v>25.5306374093052</v>
      </c>
      <c r="DM68" s="43">
        <v>172.4</v>
      </c>
      <c r="DN68" s="43">
        <v>-551.303</v>
      </c>
      <c r="DO68" s="43">
        <v>-9.0046434007235803</v>
      </c>
      <c r="DP68" s="43">
        <v>-11.679750804323703</v>
      </c>
      <c r="DQ68" s="43">
        <v>-11.679750804381911</v>
      </c>
      <c r="DR68" s="43">
        <v>18.100000000000001</v>
      </c>
      <c r="DS68" s="43">
        <v>-267.84500000000003</v>
      </c>
      <c r="DT68" s="43">
        <v>149.06467122130624</v>
      </c>
      <c r="DU68" s="43">
        <v>163.06261777702682</v>
      </c>
      <c r="DV68" s="43">
        <v>163.06261777704029</v>
      </c>
      <c r="DW68" s="43">
        <v>400</v>
      </c>
      <c r="DX68" s="43">
        <v>0</v>
      </c>
      <c r="DY68" s="43">
        <v>-1.1408701539039612E-8</v>
      </c>
      <c r="DZ68" s="43">
        <v>2.9103830456733704E-11</v>
      </c>
      <c r="EA68" s="43">
        <v>2.9103830456733704E-11</v>
      </c>
      <c r="EB68" s="43">
        <v>181.64500000000001</v>
      </c>
      <c r="EC68" s="43">
        <v>-10.1</v>
      </c>
      <c r="ED68" s="43">
        <v>11.916463158209808</v>
      </c>
      <c r="EE68" s="43">
        <v>14.591570550401229</v>
      </c>
      <c r="EF68" s="43">
        <v>14.591570550415781</v>
      </c>
      <c r="EG68" s="7">
        <v>92</v>
      </c>
      <c r="EH68" s="7">
        <v>0</v>
      </c>
      <c r="EI68" s="43">
        <v>65.141099942620841</v>
      </c>
      <c r="EJ68" s="43">
        <v>65.470128926730865</v>
      </c>
      <c r="EK68" s="43">
        <v>65.470128926735384</v>
      </c>
      <c r="EL68" s="43">
        <v>78</v>
      </c>
      <c r="EM68" s="43">
        <v>0</v>
      </c>
      <c r="EN68" s="43">
        <v>52.338460992454202</v>
      </c>
      <c r="EO68" s="43">
        <v>51.662220538404654</v>
      </c>
      <c r="EP68" s="43">
        <v>51.662220538404654</v>
      </c>
      <c r="EQ68" s="7">
        <v>70.900000000000006</v>
      </c>
      <c r="ER68" s="7">
        <v>0</v>
      </c>
      <c r="ES68" s="43">
        <v>8.5546613222286396</v>
      </c>
      <c r="ET68" s="43">
        <v>8.5546613222286396</v>
      </c>
      <c r="EU68" s="43">
        <v>8.5546613222286396</v>
      </c>
      <c r="EV68" s="43">
        <v>18.196999999999999</v>
      </c>
      <c r="EW68" s="7">
        <v>0</v>
      </c>
      <c r="EX68" s="43">
        <v>0.86844863967468156</v>
      </c>
      <c r="EY68" s="43">
        <v>0.86844863967490771</v>
      </c>
      <c r="EZ68" s="43">
        <v>0.86844863967490726</v>
      </c>
      <c r="FA68" s="43">
        <v>1.1000000000000001</v>
      </c>
      <c r="FB68" s="43">
        <v>0</v>
      </c>
      <c r="FC68" s="43">
        <v>57.849826215257202</v>
      </c>
      <c r="FD68" s="43">
        <v>57.02484678823636</v>
      </c>
      <c r="FE68" s="43">
        <v>57.024846788180099</v>
      </c>
      <c r="FF68" s="43">
        <v>68</v>
      </c>
      <c r="FG68" s="43">
        <v>0</v>
      </c>
      <c r="FH68" s="43">
        <v>-50.994284318920108</v>
      </c>
      <c r="FI68" s="43">
        <v>-50.169304891873253</v>
      </c>
      <c r="FJ68" s="43">
        <v>-50.169304891873253</v>
      </c>
      <c r="FK68" s="43">
        <v>16.161000000000001</v>
      </c>
      <c r="FL68" s="43">
        <v>-60</v>
      </c>
      <c r="FM68" s="43">
        <v>5.782769792871477</v>
      </c>
      <c r="FN68" s="43">
        <v>5.782769792871477</v>
      </c>
      <c r="FO68" s="43">
        <v>5.782769792871477</v>
      </c>
      <c r="FP68" s="7">
        <v>11.836</v>
      </c>
      <c r="FQ68" s="7">
        <v>0</v>
      </c>
      <c r="FR68" s="43">
        <v>4.7557522113093231</v>
      </c>
      <c r="FS68" s="43">
        <v>2.0917124486166734</v>
      </c>
      <c r="FT68" s="43">
        <v>2.091712448616605</v>
      </c>
      <c r="FU68" s="43">
        <v>4.6369999999999996</v>
      </c>
      <c r="FV68" s="43">
        <v>0</v>
      </c>
      <c r="FW68" s="43">
        <v>0.70688576912652934</v>
      </c>
      <c r="FX68" s="43">
        <v>3.5783504491391795</v>
      </c>
      <c r="FY68" s="43">
        <v>3.5783504491373606</v>
      </c>
      <c r="FZ68" s="43">
        <v>8</v>
      </c>
      <c r="GA68" s="43">
        <v>0</v>
      </c>
      <c r="GB68" s="43">
        <v>248.80515824328177</v>
      </c>
      <c r="GC68" s="43">
        <v>62.513488378026523</v>
      </c>
      <c r="GD68" s="43">
        <v>62.513488378142938</v>
      </c>
      <c r="GE68" s="43">
        <v>123.78309720630023</v>
      </c>
      <c r="GF68" s="43">
        <v>106.49428717965384</v>
      </c>
      <c r="GG68" s="43">
        <v>106.49428717965202</v>
      </c>
      <c r="GH68" s="43">
        <v>69.586734655903939</v>
      </c>
      <c r="GI68" s="43">
        <v>69.586734656250371</v>
      </c>
      <c r="GJ68" s="43">
        <v>69.586734656308607</v>
      </c>
      <c r="GK68" s="43">
        <v>442.1749901054859</v>
      </c>
      <c r="GL68" s="43">
        <v>238.59451021393073</v>
      </c>
      <c r="GM68" s="43">
        <v>238.59451021410356</v>
      </c>
    </row>
    <row r="69" spans="3:195">
      <c r="C69" s="52">
        <v>47604</v>
      </c>
      <c r="D69" s="43">
        <v>195.94179302772335</v>
      </c>
      <c r="E69" s="43">
        <v>89.564819446789329</v>
      </c>
      <c r="F69" s="43">
        <v>89.564819465534015</v>
      </c>
      <c r="G69" s="43">
        <v>260</v>
      </c>
      <c r="H69" s="43">
        <v>-109.5</v>
      </c>
      <c r="I69" s="43">
        <v>65.30405159649672</v>
      </c>
      <c r="J69" s="43">
        <v>8.966256348619936</v>
      </c>
      <c r="K69" s="43">
        <v>8.9662563603924355</v>
      </c>
      <c r="L69" s="43">
        <v>203</v>
      </c>
      <c r="M69" s="43">
        <v>-130</v>
      </c>
      <c r="N69" s="43">
        <v>1.8044374883174896E-9</v>
      </c>
      <c r="O69" s="43">
        <v>-56.503491587791359</v>
      </c>
      <c r="P69" s="43">
        <v>-56.503491575276712</v>
      </c>
      <c r="Q69" s="43">
        <v>143</v>
      </c>
      <c r="R69" s="43">
        <v>-206</v>
      </c>
      <c r="S69" s="43">
        <v>1.1641532182693481E-10</v>
      </c>
      <c r="T69" s="43">
        <v>-1.1641532182693481E-10</v>
      </c>
      <c r="U69" s="43">
        <v>5.8207660913467407E-11</v>
      </c>
      <c r="V69" s="43">
        <v>270.89999999999998</v>
      </c>
      <c r="W69" s="43">
        <v>-200</v>
      </c>
      <c r="X69" s="43">
        <v>93.67720132129034</v>
      </c>
      <c r="Y69" s="43">
        <v>135.95944258052623</v>
      </c>
      <c r="Z69" s="43">
        <v>135.95944258011878</v>
      </c>
      <c r="AA69" s="43">
        <v>470</v>
      </c>
      <c r="AB69" s="43">
        <v>-2.5</v>
      </c>
      <c r="AC69" s="43">
        <v>101.94348486344097</v>
      </c>
      <c r="AD69" s="43">
        <v>144.22572612267686</v>
      </c>
      <c r="AE69" s="43">
        <v>144.22572612226941</v>
      </c>
      <c r="AF69" s="43">
        <v>470</v>
      </c>
      <c r="AG69" s="43">
        <v>0</v>
      </c>
      <c r="AH69" s="43">
        <v>69.889769280416658</v>
      </c>
      <c r="AI69" s="43">
        <v>118.08806395929423</v>
      </c>
      <c r="AJ69" s="43">
        <v>118.08806395789725</v>
      </c>
      <c r="AK69" s="7">
        <v>223.5</v>
      </c>
      <c r="AL69" s="7">
        <v>-210.71199999999999</v>
      </c>
      <c r="AM69" s="43">
        <v>61.147210211725906</v>
      </c>
      <c r="AN69" s="43">
        <v>109.34550489060348</v>
      </c>
      <c r="AO69" s="43">
        <v>109.34550488917739</v>
      </c>
      <c r="AP69" s="7">
        <v>215</v>
      </c>
      <c r="AQ69" s="7">
        <v>0</v>
      </c>
      <c r="AR69" s="43">
        <v>112.69750955584459</v>
      </c>
      <c r="AS69" s="43">
        <v>70.868966421345249</v>
      </c>
      <c r="AT69" s="43">
        <v>70.868966434150934</v>
      </c>
      <c r="AU69" s="43">
        <v>192</v>
      </c>
      <c r="AV69" s="43">
        <v>-192</v>
      </c>
      <c r="AW69" s="43">
        <v>22.936717473932731</v>
      </c>
      <c r="AX69" s="43">
        <v>16.575570882885586</v>
      </c>
      <c r="AY69" s="43">
        <v>16.575570882795546</v>
      </c>
      <c r="AZ69" s="43">
        <v>28</v>
      </c>
      <c r="BA69" s="7">
        <v>-6.9530000000000003</v>
      </c>
      <c r="BB69" s="43">
        <v>14.217603390363138</v>
      </c>
      <c r="BC69" s="43">
        <v>10.065833143465625</v>
      </c>
      <c r="BD69" s="43">
        <v>10.06583314354657</v>
      </c>
      <c r="BE69" s="43">
        <v>17</v>
      </c>
      <c r="BF69" s="43">
        <v>-1.91</v>
      </c>
      <c r="BG69" s="43">
        <v>0.51082524745606861</v>
      </c>
      <c r="BH69" s="43">
        <v>0.49395732796392622</v>
      </c>
      <c r="BI69" s="43">
        <v>0.49395732796392622</v>
      </c>
      <c r="BJ69" s="7">
        <v>2.7650000000000001</v>
      </c>
      <c r="BK69" s="7">
        <v>0</v>
      </c>
      <c r="BL69" s="43">
        <v>3.1684928692338872</v>
      </c>
      <c r="BM69" s="43">
        <v>3.1235930034308694</v>
      </c>
      <c r="BN69" s="43">
        <v>3.1235930034272315</v>
      </c>
      <c r="BO69" s="43">
        <v>10.738</v>
      </c>
      <c r="BP69" s="43">
        <v>0</v>
      </c>
      <c r="BQ69" s="43">
        <v>1.2884973948771348</v>
      </c>
      <c r="BR69" s="43">
        <v>1.2702384425914339</v>
      </c>
      <c r="BS69" s="43">
        <v>1.2702384425903863</v>
      </c>
      <c r="BT69" s="43">
        <v>1.6</v>
      </c>
      <c r="BU69" s="43">
        <v>0</v>
      </c>
      <c r="BV69" s="43">
        <v>103.49098116749845</v>
      </c>
      <c r="BW69" s="43">
        <v>48.976473609187046</v>
      </c>
      <c r="BX69" s="43">
        <v>48.976473610833622</v>
      </c>
      <c r="BY69" s="43">
        <v>215</v>
      </c>
      <c r="BZ69" s="43">
        <v>0</v>
      </c>
      <c r="CA69" s="43">
        <v>-19.043873305490706</v>
      </c>
      <c r="CB69" s="43">
        <v>1.9208528101444244E-9</v>
      </c>
      <c r="CC69" s="43">
        <v>1.3096723705530167E-8</v>
      </c>
      <c r="CD69" s="43">
        <v>168</v>
      </c>
      <c r="CE69" s="43">
        <v>-250</v>
      </c>
      <c r="CF69" s="43">
        <v>-47.173104064480867</v>
      </c>
      <c r="CG69" s="43">
        <v>-28.129230757069308</v>
      </c>
      <c r="CH69" s="43">
        <v>-28.129230745951645</v>
      </c>
      <c r="CI69" s="43">
        <v>158</v>
      </c>
      <c r="CJ69" s="43">
        <v>-250</v>
      </c>
      <c r="CK69" s="43">
        <v>-54.111472647287883</v>
      </c>
      <c r="CL69" s="43">
        <v>-35.067599339876324</v>
      </c>
      <c r="CM69" s="43">
        <v>-35.067599328758661</v>
      </c>
      <c r="CN69" s="43">
        <v>148</v>
      </c>
      <c r="CO69" s="43">
        <v>-250</v>
      </c>
      <c r="CP69" s="43">
        <v>4.3275679144560089</v>
      </c>
      <c r="CQ69" s="43">
        <v>4.3275679144559769</v>
      </c>
      <c r="CR69" s="43">
        <v>4.3275679144559476</v>
      </c>
      <c r="CS69" s="7">
        <v>5</v>
      </c>
      <c r="CT69" s="43">
        <v>0</v>
      </c>
      <c r="CU69" s="43">
        <v>123.10552343203017</v>
      </c>
      <c r="CV69" s="43">
        <v>104.06165012467864</v>
      </c>
      <c r="CW69" s="43">
        <v>104.06165011351368</v>
      </c>
      <c r="CX69" s="43">
        <v>400</v>
      </c>
      <c r="CY69" s="43">
        <v>0</v>
      </c>
      <c r="CZ69" s="43">
        <v>157.13235164798971</v>
      </c>
      <c r="DA69" s="43">
        <v>118.01743383987923</v>
      </c>
      <c r="DB69" s="43">
        <v>118.01743384223664</v>
      </c>
      <c r="DC69" s="43">
        <v>256.60000000000002</v>
      </c>
      <c r="DD69" s="43">
        <v>-170</v>
      </c>
      <c r="DE69" s="43">
        <v>152.74747516040225</v>
      </c>
      <c r="DF69" s="43">
        <v>113.62787685141666</v>
      </c>
      <c r="DG69" s="43">
        <v>113.62787685380317</v>
      </c>
      <c r="DH69" s="7">
        <v>230</v>
      </c>
      <c r="DI69" s="43">
        <v>-468.00299999999999</v>
      </c>
      <c r="DJ69" s="43">
        <v>43.105654485640116</v>
      </c>
      <c r="DK69" s="43">
        <v>40.162391664460301</v>
      </c>
      <c r="DL69" s="43">
        <v>40.162391666555777</v>
      </c>
      <c r="DM69" s="43">
        <v>172.4</v>
      </c>
      <c r="DN69" s="43">
        <v>-551.303</v>
      </c>
      <c r="DO69" s="43">
        <v>-8.8479156189132482</v>
      </c>
      <c r="DP69" s="43">
        <v>-11.479219692293555</v>
      </c>
      <c r="DQ69" s="43">
        <v>-11.479219690139871</v>
      </c>
      <c r="DR69" s="43">
        <v>18.100000000000001</v>
      </c>
      <c r="DS69" s="43">
        <v>-267.84500000000003</v>
      </c>
      <c r="DT69" s="43">
        <v>149.04722333515144</v>
      </c>
      <c r="DU69" s="43">
        <v>164.0387805862197</v>
      </c>
      <c r="DV69" s="43">
        <v>164.03878058623908</v>
      </c>
      <c r="DW69" s="43">
        <v>400</v>
      </c>
      <c r="DX69" s="43">
        <v>0</v>
      </c>
      <c r="DY69" s="43">
        <v>-1.8044374883174896E-9</v>
      </c>
      <c r="DZ69" s="43">
        <v>-6.4028427004814148E-10</v>
      </c>
      <c r="EA69" s="43">
        <v>-6.1118043959140778E-10</v>
      </c>
      <c r="EB69" s="43">
        <v>181.64500000000001</v>
      </c>
      <c r="EC69" s="43">
        <v>-10.1</v>
      </c>
      <c r="ED69" s="43">
        <v>11.727708310732851</v>
      </c>
      <c r="EE69" s="43">
        <v>14.359012383007212</v>
      </c>
      <c r="EF69" s="43">
        <v>14.359012380722561</v>
      </c>
      <c r="EG69" s="7">
        <v>92</v>
      </c>
      <c r="EH69" s="7">
        <v>0</v>
      </c>
      <c r="EI69" s="43">
        <v>65.097803094026091</v>
      </c>
      <c r="EJ69" s="43">
        <v>65.26297612026525</v>
      </c>
      <c r="EK69" s="43">
        <v>65.262976119538862</v>
      </c>
      <c r="EL69" s="43">
        <v>78</v>
      </c>
      <c r="EM69" s="43">
        <v>0</v>
      </c>
      <c r="EN69" s="43">
        <v>52.157164299540455</v>
      </c>
      <c r="EO69" s="43">
        <v>51.511852545212605</v>
      </c>
      <c r="EP69" s="43">
        <v>51.51185254547454</v>
      </c>
      <c r="EQ69" s="7">
        <v>70.900000000000006</v>
      </c>
      <c r="ER69" s="7">
        <v>0</v>
      </c>
      <c r="ES69" s="43">
        <v>8.4376117484825954</v>
      </c>
      <c r="ET69" s="43">
        <v>8.4376117484862334</v>
      </c>
      <c r="EU69" s="43">
        <v>8.4376117484862334</v>
      </c>
      <c r="EV69" s="43">
        <v>18.196999999999999</v>
      </c>
      <c r="EW69" s="7">
        <v>0</v>
      </c>
      <c r="EX69" s="43">
        <v>0.85982446304223936</v>
      </c>
      <c r="EY69" s="43">
        <v>0.85982446304218541</v>
      </c>
      <c r="EZ69" s="43">
        <v>0.8598244630422025</v>
      </c>
      <c r="FA69" s="43">
        <v>1.1000000000000001</v>
      </c>
      <c r="FB69" s="43">
        <v>0</v>
      </c>
      <c r="FC69" s="43">
        <v>58.03199907809838</v>
      </c>
      <c r="FD69" s="43">
        <v>57.223504180654807</v>
      </c>
      <c r="FE69" s="43">
        <v>57.223504180810416</v>
      </c>
      <c r="FF69" s="43">
        <v>68</v>
      </c>
      <c r="FG69" s="43">
        <v>0</v>
      </c>
      <c r="FH69" s="43">
        <v>-51.142374291692249</v>
      </c>
      <c r="FI69" s="43">
        <v>-50.333879394256655</v>
      </c>
      <c r="FJ69" s="43">
        <v>-50.333879394444011</v>
      </c>
      <c r="FK69" s="43">
        <v>16.161000000000001</v>
      </c>
      <c r="FL69" s="43">
        <v>-60</v>
      </c>
      <c r="FM69" s="43">
        <v>5.8072343558033026</v>
      </c>
      <c r="FN69" s="43">
        <v>5.8072343558051216</v>
      </c>
      <c r="FO69" s="43">
        <v>5.8072343558033026</v>
      </c>
      <c r="FP69" s="7">
        <v>11.836</v>
      </c>
      <c r="FQ69" s="7">
        <v>0</v>
      </c>
      <c r="FR69" s="43">
        <v>4.6344247785391923</v>
      </c>
      <c r="FS69" s="43">
        <v>2.0977344035575283</v>
      </c>
      <c r="FT69" s="43">
        <v>2.0977344031825749</v>
      </c>
      <c r="FU69" s="43">
        <v>4.6369999999999996</v>
      </c>
      <c r="FV69" s="43">
        <v>0</v>
      </c>
      <c r="FW69" s="43">
        <v>0.75878347910111188</v>
      </c>
      <c r="FX69" s="43">
        <v>3.5217183568329347</v>
      </c>
      <c r="FY69" s="43">
        <v>3.5217183572804061</v>
      </c>
      <c r="FZ69" s="43">
        <v>8</v>
      </c>
      <c r="GA69" s="43">
        <v>0</v>
      </c>
      <c r="GB69" s="43">
        <v>283.19863970333245</v>
      </c>
      <c r="GC69" s="43">
        <v>99.472214498091489</v>
      </c>
      <c r="GD69" s="43">
        <v>99.472214519162662</v>
      </c>
      <c r="GE69" s="43">
        <v>123.10552343203017</v>
      </c>
      <c r="GF69" s="43">
        <v>104.06165012467864</v>
      </c>
      <c r="GG69" s="43">
        <v>104.06165011351368</v>
      </c>
      <c r="GH69" s="43">
        <v>64.699219700335263</v>
      </c>
      <c r="GI69" s="43">
        <v>64.699219700285553</v>
      </c>
      <c r="GJ69" s="43">
        <v>64.699219700225072</v>
      </c>
      <c r="GK69" s="43">
        <v>471.00338283569789</v>
      </c>
      <c r="GL69" s="43">
        <v>268.23308432305566</v>
      </c>
      <c r="GM69" s="43">
        <v>268.2330843329014</v>
      </c>
    </row>
    <row r="70" spans="3:195">
      <c r="C70" s="52">
        <v>47635</v>
      </c>
      <c r="D70" s="43">
        <v>192.77655816209813</v>
      </c>
      <c r="E70" s="43">
        <v>97.202972353983171</v>
      </c>
      <c r="F70" s="43">
        <v>97.202972354173767</v>
      </c>
      <c r="G70" s="43">
        <v>260</v>
      </c>
      <c r="H70" s="43">
        <v>-109.5</v>
      </c>
      <c r="I70" s="43">
        <v>67.961120909443707</v>
      </c>
      <c r="J70" s="43">
        <v>22.196067286276957</v>
      </c>
      <c r="K70" s="43">
        <v>22.196067286335165</v>
      </c>
      <c r="L70" s="43">
        <v>203</v>
      </c>
      <c r="M70" s="43">
        <v>-130</v>
      </c>
      <c r="N70" s="43">
        <v>1.2252712622284889E-8</v>
      </c>
      <c r="O70" s="43">
        <v>-45.267847200098913</v>
      </c>
      <c r="P70" s="43">
        <v>-45.267847200040706</v>
      </c>
      <c r="Q70" s="43">
        <v>143</v>
      </c>
      <c r="R70" s="43">
        <v>-206</v>
      </c>
      <c r="S70" s="43">
        <v>6.4028427004814148E-10</v>
      </c>
      <c r="T70" s="43">
        <v>0</v>
      </c>
      <c r="U70" s="43">
        <v>0</v>
      </c>
      <c r="V70" s="43">
        <v>270.89999999999998</v>
      </c>
      <c r="W70" s="43">
        <v>-200</v>
      </c>
      <c r="X70" s="43">
        <v>91.767074086645152</v>
      </c>
      <c r="Y70" s="43">
        <v>131.99791693215957</v>
      </c>
      <c r="Z70" s="43">
        <v>131.99791693210136</v>
      </c>
      <c r="AA70" s="43">
        <v>470</v>
      </c>
      <c r="AB70" s="43">
        <v>-2.5</v>
      </c>
      <c r="AC70" s="43">
        <v>100.17036168510094</v>
      </c>
      <c r="AD70" s="43">
        <v>140.40120453061536</v>
      </c>
      <c r="AE70" s="43">
        <v>140.40120453055715</v>
      </c>
      <c r="AF70" s="43">
        <v>470</v>
      </c>
      <c r="AG70" s="43">
        <v>0</v>
      </c>
      <c r="AH70" s="43">
        <v>67.279222454177216</v>
      </c>
      <c r="AI70" s="43">
        <v>113.18612020803266</v>
      </c>
      <c r="AJ70" s="43">
        <v>113.18612020794535</v>
      </c>
      <c r="AK70" s="7">
        <v>223.5</v>
      </c>
      <c r="AL70" s="7">
        <v>-210.71199999999999</v>
      </c>
      <c r="AM70" s="43">
        <v>58.251250687753782</v>
      </c>
      <c r="AN70" s="43">
        <v>104.15814844155102</v>
      </c>
      <c r="AO70" s="43">
        <v>104.15814844146371</v>
      </c>
      <c r="AP70" s="7">
        <v>215</v>
      </c>
      <c r="AQ70" s="7">
        <v>0</v>
      </c>
      <c r="AR70" s="43">
        <v>112.21790656726807</v>
      </c>
      <c r="AS70" s="43">
        <v>82.619907401851378</v>
      </c>
      <c r="AT70" s="43">
        <v>82.619907401909586</v>
      </c>
      <c r="AU70" s="43">
        <v>192</v>
      </c>
      <c r="AV70" s="43">
        <v>-192</v>
      </c>
      <c r="AW70" s="43">
        <v>23.682472184475955</v>
      </c>
      <c r="AX70" s="43">
        <v>17.323163793183085</v>
      </c>
      <c r="AY70" s="43">
        <v>17.323163793183085</v>
      </c>
      <c r="AZ70" s="43">
        <v>28</v>
      </c>
      <c r="BA70" s="7">
        <v>-6.9530000000000003</v>
      </c>
      <c r="BB70" s="43">
        <v>14.682666255119784</v>
      </c>
      <c r="BC70" s="43">
        <v>10.562367405158056</v>
      </c>
      <c r="BD70" s="43">
        <v>10.562367405157829</v>
      </c>
      <c r="BE70" s="43">
        <v>17</v>
      </c>
      <c r="BF70" s="43">
        <v>-1.91</v>
      </c>
      <c r="BG70" s="43">
        <v>0.53301633567934914</v>
      </c>
      <c r="BH70" s="43">
        <v>0.51310602935154748</v>
      </c>
      <c r="BI70" s="43">
        <v>0.51310602935109273</v>
      </c>
      <c r="BJ70" s="7">
        <v>2.7650000000000001</v>
      </c>
      <c r="BK70" s="7">
        <v>0</v>
      </c>
      <c r="BL70" s="43">
        <v>3.2560395800828701</v>
      </c>
      <c r="BM70" s="43">
        <v>3.2114924312882067</v>
      </c>
      <c r="BN70" s="43">
        <v>3.2114924312882067</v>
      </c>
      <c r="BO70" s="43">
        <v>10.738</v>
      </c>
      <c r="BP70" s="43">
        <v>0</v>
      </c>
      <c r="BQ70" s="43">
        <v>1.3370677693585122</v>
      </c>
      <c r="BR70" s="43">
        <v>1.3187748231554293</v>
      </c>
      <c r="BS70" s="43">
        <v>1.3187748231553853</v>
      </c>
      <c r="BT70" s="43">
        <v>1.6</v>
      </c>
      <c r="BU70" s="43">
        <v>0</v>
      </c>
      <c r="BV70" s="43">
        <v>111.79747919005021</v>
      </c>
      <c r="BW70" s="43">
        <v>59.894330121862232</v>
      </c>
      <c r="BX70" s="43">
        <v>59.894330121967108</v>
      </c>
      <c r="BY70" s="43">
        <v>215</v>
      </c>
      <c r="BZ70" s="43">
        <v>0</v>
      </c>
      <c r="CA70" s="43">
        <v>-28.660636495682411</v>
      </c>
      <c r="CB70" s="43">
        <v>0</v>
      </c>
      <c r="CC70" s="43">
        <v>0</v>
      </c>
      <c r="CD70" s="43">
        <v>168</v>
      </c>
      <c r="CE70" s="43">
        <v>-250</v>
      </c>
      <c r="CF70" s="43">
        <v>-57.733311359712388</v>
      </c>
      <c r="CG70" s="43">
        <v>-29.07267486397177</v>
      </c>
      <c r="CH70" s="43">
        <v>-29.07267486397177</v>
      </c>
      <c r="CI70" s="43">
        <v>158</v>
      </c>
      <c r="CJ70" s="43">
        <v>-250</v>
      </c>
      <c r="CK70" s="43">
        <v>-64.926634849864058</v>
      </c>
      <c r="CL70" s="43">
        <v>-36.265998354065232</v>
      </c>
      <c r="CM70" s="43">
        <v>-36.265998354065232</v>
      </c>
      <c r="CN70" s="43">
        <v>148</v>
      </c>
      <c r="CO70" s="43">
        <v>-250</v>
      </c>
      <c r="CP70" s="43">
        <v>4.4661105820388327</v>
      </c>
      <c r="CQ70" s="43">
        <v>4.4661105820391729</v>
      </c>
      <c r="CR70" s="43">
        <v>4.4661105820391818</v>
      </c>
      <c r="CS70" s="7">
        <v>5</v>
      </c>
      <c r="CT70" s="43">
        <v>0</v>
      </c>
      <c r="CU70" s="43">
        <v>136.51105442177141</v>
      </c>
      <c r="CV70" s="43">
        <v>107.85041792606717</v>
      </c>
      <c r="CW70" s="43">
        <v>107.85041792611446</v>
      </c>
      <c r="CX70" s="43">
        <v>400</v>
      </c>
      <c r="CY70" s="43">
        <v>0</v>
      </c>
      <c r="CZ70" s="43">
        <v>158.35494089596614</v>
      </c>
      <c r="DA70" s="43">
        <v>120.49945891962852</v>
      </c>
      <c r="DB70" s="43">
        <v>120.49945891965763</v>
      </c>
      <c r="DC70" s="43">
        <v>256.60000000000002</v>
      </c>
      <c r="DD70" s="43">
        <v>-170</v>
      </c>
      <c r="DE70" s="43">
        <v>153.91633799957344</v>
      </c>
      <c r="DF70" s="43">
        <v>116.05641913058935</v>
      </c>
      <c r="DG70" s="43">
        <v>116.05641913058935</v>
      </c>
      <c r="DH70" s="7">
        <v>230</v>
      </c>
      <c r="DI70" s="43">
        <v>-468.00299999999999</v>
      </c>
      <c r="DJ70" s="43">
        <v>27.871223724330775</v>
      </c>
      <c r="DK70" s="43">
        <v>25.099629720207304</v>
      </c>
      <c r="DL70" s="43">
        <v>25.099629720207304</v>
      </c>
      <c r="DM70" s="43">
        <v>172.4</v>
      </c>
      <c r="DN70" s="43">
        <v>-551.303</v>
      </c>
      <c r="DO70" s="43">
        <v>-8.3918878128170036</v>
      </c>
      <c r="DP70" s="43">
        <v>-10.975375371286646</v>
      </c>
      <c r="DQ70" s="43">
        <v>-10.975375371286646</v>
      </c>
      <c r="DR70" s="43">
        <v>18.100000000000001</v>
      </c>
      <c r="DS70" s="43">
        <v>-267.84500000000003</v>
      </c>
      <c r="DT70" s="43">
        <v>148.77615096770282</v>
      </c>
      <c r="DU70" s="43">
        <v>164.76071984485034</v>
      </c>
      <c r="DV70" s="43">
        <v>164.76071984486032</v>
      </c>
      <c r="DW70" s="43">
        <v>400</v>
      </c>
      <c r="DX70" s="43">
        <v>0</v>
      </c>
      <c r="DY70" s="43">
        <v>-1.3242242857813835E-8</v>
      </c>
      <c r="DZ70" s="43">
        <v>0</v>
      </c>
      <c r="EA70" s="43">
        <v>0</v>
      </c>
      <c r="EB70" s="43">
        <v>181.64500000000001</v>
      </c>
      <c r="EC70" s="43">
        <v>-10.1</v>
      </c>
      <c r="ED70" s="43">
        <v>11.350216580089182</v>
      </c>
      <c r="EE70" s="43">
        <v>13.933704125360237</v>
      </c>
      <c r="EF70" s="43">
        <v>13.933704125360237</v>
      </c>
      <c r="EG70" s="7">
        <v>92</v>
      </c>
      <c r="EH70" s="7">
        <v>0</v>
      </c>
      <c r="EI70" s="43">
        <v>67.74790582242963</v>
      </c>
      <c r="EJ70" s="43">
        <v>67.252259302034275</v>
      </c>
      <c r="EK70" s="43">
        <v>67.252259302040926</v>
      </c>
      <c r="EL70" s="43">
        <v>78</v>
      </c>
      <c r="EM70" s="43">
        <v>0</v>
      </c>
      <c r="EN70" s="43">
        <v>52.7766403270507</v>
      </c>
      <c r="EO70" s="43">
        <v>52.161964824641473</v>
      </c>
      <c r="EP70" s="43">
        <v>52.161964824641473</v>
      </c>
      <c r="EQ70" s="7">
        <v>70.900000000000006</v>
      </c>
      <c r="ER70" s="7">
        <v>0</v>
      </c>
      <c r="ES70" s="43">
        <v>8.6862454597830947</v>
      </c>
      <c r="ET70" s="43">
        <v>8.6862454597830947</v>
      </c>
      <c r="EU70" s="43">
        <v>8.6862454597830947</v>
      </c>
      <c r="EV70" s="43">
        <v>18.196999999999999</v>
      </c>
      <c r="EW70" s="7">
        <v>0</v>
      </c>
      <c r="EX70" s="43">
        <v>0.87889435999855559</v>
      </c>
      <c r="EY70" s="43">
        <v>0.87889435999886611</v>
      </c>
      <c r="EZ70" s="43">
        <v>0.87889435999886822</v>
      </c>
      <c r="FA70" s="43">
        <v>1.1000000000000001</v>
      </c>
      <c r="FB70" s="43">
        <v>0</v>
      </c>
      <c r="FC70" s="43">
        <v>58.143129813696468</v>
      </c>
      <c r="FD70" s="43">
        <v>57.35111944404737</v>
      </c>
      <c r="FE70" s="43">
        <v>57.351119443948456</v>
      </c>
      <c r="FF70" s="43">
        <v>68</v>
      </c>
      <c r="FG70" s="43">
        <v>0</v>
      </c>
      <c r="FH70" s="43">
        <v>-51.024228365715317</v>
      </c>
      <c r="FI70" s="43">
        <v>-50.232217996146574</v>
      </c>
      <c r="FJ70" s="43">
        <v>-50.232217996146574</v>
      </c>
      <c r="FK70" s="43">
        <v>16.161000000000001</v>
      </c>
      <c r="FL70" s="43">
        <v>-60</v>
      </c>
      <c r="FM70" s="43">
        <v>6.0104924477927852</v>
      </c>
      <c r="FN70" s="43">
        <v>6.0104924477927852</v>
      </c>
      <c r="FO70" s="43">
        <v>6.0104924477946042</v>
      </c>
      <c r="FP70" s="7">
        <v>11.836</v>
      </c>
      <c r="FQ70" s="7">
        <v>0</v>
      </c>
      <c r="FR70" s="43">
        <v>4.4971681395449989</v>
      </c>
      <c r="FS70" s="43">
        <v>2.1037563883160408</v>
      </c>
      <c r="FT70" s="43">
        <v>2.1037563883160759</v>
      </c>
      <c r="FU70" s="43">
        <v>4.6369999999999996</v>
      </c>
      <c r="FV70" s="43">
        <v>0</v>
      </c>
      <c r="FW70" s="43">
        <v>1.0923540790372499</v>
      </c>
      <c r="FX70" s="43">
        <v>3.6938818662019912</v>
      </c>
      <c r="FY70" s="43">
        <v>3.6938818662019912</v>
      </c>
      <c r="FZ70" s="43">
        <v>8</v>
      </c>
      <c r="GA70" s="43">
        <v>0</v>
      </c>
      <c r="GB70" s="43">
        <v>281.6898672938114</v>
      </c>
      <c r="GC70" s="43">
        <v>108.81266667391174</v>
      </c>
      <c r="GD70" s="43">
        <v>108.81266667414457</v>
      </c>
      <c r="GE70" s="43">
        <v>136.51105442177141</v>
      </c>
      <c r="GF70" s="43">
        <v>107.85041792606717</v>
      </c>
      <c r="GG70" s="43">
        <v>107.85041792611446</v>
      </c>
      <c r="GH70" s="43">
        <v>90.625367850643528</v>
      </c>
      <c r="GI70" s="43">
        <v>90.625367850989846</v>
      </c>
      <c r="GJ70" s="43">
        <v>90.625367850989861</v>
      </c>
      <c r="GK70" s="43">
        <v>508.82628956622636</v>
      </c>
      <c r="GL70" s="43">
        <v>307.28845245096875</v>
      </c>
      <c r="GM70" s="43">
        <v>307.28845245124887</v>
      </c>
    </row>
    <row r="71" spans="3:195">
      <c r="C71" s="52">
        <v>47665</v>
      </c>
      <c r="D71" s="43">
        <v>185.14099506148528</v>
      </c>
      <c r="E71" s="43">
        <v>83.831749335007942</v>
      </c>
      <c r="F71" s="43">
        <v>83.831749239432099</v>
      </c>
      <c r="G71" s="43">
        <v>260</v>
      </c>
      <c r="H71" s="43">
        <v>-109.5</v>
      </c>
      <c r="I71" s="43">
        <v>66.383873097205651</v>
      </c>
      <c r="J71" s="43">
        <v>15.480939749118988</v>
      </c>
      <c r="K71" s="43">
        <v>15.480939745044452</v>
      </c>
      <c r="L71" s="43">
        <v>203</v>
      </c>
      <c r="M71" s="43">
        <v>-130</v>
      </c>
      <c r="N71" s="43">
        <v>1.257285475730896E-8</v>
      </c>
      <c r="O71" s="43">
        <v>-50.697529801778728</v>
      </c>
      <c r="P71" s="43">
        <v>-50.697529804718215</v>
      </c>
      <c r="Q71" s="43">
        <v>143</v>
      </c>
      <c r="R71" s="43">
        <v>-206</v>
      </c>
      <c r="S71" s="43">
        <v>5.8207660913467407E-11</v>
      </c>
      <c r="T71" s="43">
        <v>0</v>
      </c>
      <c r="U71" s="43">
        <v>5.8207660913467407E-11</v>
      </c>
      <c r="V71" s="43">
        <v>270.89999999999998</v>
      </c>
      <c r="W71" s="43">
        <v>-200</v>
      </c>
      <c r="X71" s="43">
        <v>91.474444100109395</v>
      </c>
      <c r="Y71" s="43">
        <v>130.66967404459137</v>
      </c>
      <c r="Z71" s="43">
        <v>130.66967404534807</v>
      </c>
      <c r="AA71" s="43">
        <v>470</v>
      </c>
      <c r="AB71" s="43">
        <v>-2.5</v>
      </c>
      <c r="AC71" s="43">
        <v>99.737942358537111</v>
      </c>
      <c r="AD71" s="43">
        <v>138.93317230301909</v>
      </c>
      <c r="AE71" s="43">
        <v>138.933172303834</v>
      </c>
      <c r="AF71" s="43">
        <v>470</v>
      </c>
      <c r="AG71" s="43">
        <v>0</v>
      </c>
      <c r="AH71" s="43">
        <v>67.529125870903954</v>
      </c>
      <c r="AI71" s="43">
        <v>112.16048045892967</v>
      </c>
      <c r="AJ71" s="43">
        <v>112.16048046026845</v>
      </c>
      <c r="AK71" s="7">
        <v>223.5</v>
      </c>
      <c r="AL71" s="7">
        <v>-210.71199999999999</v>
      </c>
      <c r="AM71" s="43">
        <v>58.701043588109314</v>
      </c>
      <c r="AN71" s="43">
        <v>103.33239817610593</v>
      </c>
      <c r="AO71" s="43">
        <v>103.33239817747381</v>
      </c>
      <c r="AP71" s="7">
        <v>215</v>
      </c>
      <c r="AQ71" s="7">
        <v>0</v>
      </c>
      <c r="AR71" s="43">
        <v>112.61975519504631</v>
      </c>
      <c r="AS71" s="43">
        <v>78.70303363353014</v>
      </c>
      <c r="AT71" s="43">
        <v>78.703033631085418</v>
      </c>
      <c r="AU71" s="43">
        <v>192</v>
      </c>
      <c r="AV71" s="43">
        <v>-192</v>
      </c>
      <c r="AW71" s="43">
        <v>23.881207920495399</v>
      </c>
      <c r="AX71" s="43">
        <v>17.529564272414063</v>
      </c>
      <c r="AY71" s="43">
        <v>17.529564271764684</v>
      </c>
      <c r="AZ71" s="43">
        <v>28</v>
      </c>
      <c r="BA71" s="7">
        <v>-6.9530000000000003</v>
      </c>
      <c r="BB71" s="43">
        <v>14.752080123311998</v>
      </c>
      <c r="BC71" s="43">
        <v>10.667928848007477</v>
      </c>
      <c r="BD71" s="43">
        <v>10.667928847838994</v>
      </c>
      <c r="BE71" s="43">
        <v>17</v>
      </c>
      <c r="BF71" s="43">
        <v>-1.91</v>
      </c>
      <c r="BG71" s="43">
        <v>0.5219593020128741</v>
      </c>
      <c r="BH71" s="43">
        <v>0.50123596639832613</v>
      </c>
      <c r="BI71" s="43">
        <v>0.50123596639650714</v>
      </c>
      <c r="BJ71" s="7">
        <v>2.7650000000000001</v>
      </c>
      <c r="BK71" s="7">
        <v>0</v>
      </c>
      <c r="BL71" s="43">
        <v>3.3122639872508444</v>
      </c>
      <c r="BM71" s="43">
        <v>3.2667672891948314</v>
      </c>
      <c r="BN71" s="43">
        <v>3.2667672891802795</v>
      </c>
      <c r="BO71" s="43">
        <v>10.738</v>
      </c>
      <c r="BP71" s="43">
        <v>0</v>
      </c>
      <c r="BQ71" s="43">
        <v>1.3154710045180882</v>
      </c>
      <c r="BR71" s="43">
        <v>1.2974019172340527</v>
      </c>
      <c r="BS71" s="43">
        <v>1.2974019172282196</v>
      </c>
      <c r="BT71" s="43">
        <v>1.6</v>
      </c>
      <c r="BU71" s="43">
        <v>0</v>
      </c>
      <c r="BV71" s="43">
        <v>106.34814705625683</v>
      </c>
      <c r="BW71" s="43">
        <v>55.878141335505219</v>
      </c>
      <c r="BX71" s="43">
        <v>55.878141333895222</v>
      </c>
      <c r="BY71" s="43">
        <v>215</v>
      </c>
      <c r="BZ71" s="43">
        <v>0</v>
      </c>
      <c r="CA71" s="43">
        <v>-22.901434660714585</v>
      </c>
      <c r="CB71" s="43">
        <v>4.6566128730773926E-10</v>
      </c>
      <c r="CC71" s="43">
        <v>2.3283064365386963E-10</v>
      </c>
      <c r="CD71" s="43">
        <v>168</v>
      </c>
      <c r="CE71" s="43">
        <v>-250</v>
      </c>
      <c r="CF71" s="43">
        <v>-51.138283969892655</v>
      </c>
      <c r="CG71" s="43">
        <v>-28.236849308712408</v>
      </c>
      <c r="CH71" s="43">
        <v>-28.236849308945239</v>
      </c>
      <c r="CI71" s="43">
        <v>158</v>
      </c>
      <c r="CJ71" s="43">
        <v>-250</v>
      </c>
      <c r="CK71" s="43">
        <v>-58.128998827771284</v>
      </c>
      <c r="CL71" s="43">
        <v>-35.227564166591037</v>
      </c>
      <c r="CM71" s="43">
        <v>-35.22756416676566</v>
      </c>
      <c r="CN71" s="43">
        <v>148</v>
      </c>
      <c r="CO71" s="43">
        <v>-250</v>
      </c>
      <c r="CP71" s="43">
        <v>4.355171837355428</v>
      </c>
      <c r="CQ71" s="43">
        <v>4.3551718373556367</v>
      </c>
      <c r="CR71" s="43">
        <v>4.3551718373556865</v>
      </c>
      <c r="CS71" s="7">
        <v>5</v>
      </c>
      <c r="CT71" s="43">
        <v>0</v>
      </c>
      <c r="CU71" s="43">
        <v>129.17780964473241</v>
      </c>
      <c r="CV71" s="43">
        <v>106.27637498363038</v>
      </c>
      <c r="CW71" s="43">
        <v>106.27637498379408</v>
      </c>
      <c r="CX71" s="43">
        <v>400</v>
      </c>
      <c r="CY71" s="43">
        <v>0</v>
      </c>
      <c r="CZ71" s="43">
        <v>145.97984840883873</v>
      </c>
      <c r="DA71" s="43">
        <v>109.17956242081709</v>
      </c>
      <c r="DB71" s="43">
        <v>109.17956241950742</v>
      </c>
      <c r="DC71" s="43">
        <v>256.60000000000002</v>
      </c>
      <c r="DD71" s="43">
        <v>-170</v>
      </c>
      <c r="DE71" s="43">
        <v>141.64104784122901</v>
      </c>
      <c r="DF71" s="43">
        <v>104.83559108705958</v>
      </c>
      <c r="DG71" s="43">
        <v>104.83559108577901</v>
      </c>
      <c r="DH71" s="7">
        <v>230</v>
      </c>
      <c r="DI71" s="43">
        <v>-468.00299999999999</v>
      </c>
      <c r="DJ71" s="43">
        <v>22.100696844863705</v>
      </c>
      <c r="DK71" s="43">
        <v>19.379319807398133</v>
      </c>
      <c r="DL71" s="43">
        <v>19.379319806583226</v>
      </c>
      <c r="DM71" s="43">
        <v>172.4</v>
      </c>
      <c r="DN71" s="43">
        <v>-551.303</v>
      </c>
      <c r="DO71" s="43">
        <v>-8.3382585881045088</v>
      </c>
      <c r="DP71" s="43">
        <v>-10.906792665424291</v>
      </c>
      <c r="DQ71" s="43">
        <v>-10.906792666122783</v>
      </c>
      <c r="DR71" s="43">
        <v>18.100000000000001</v>
      </c>
      <c r="DS71" s="43">
        <v>-267.84500000000003</v>
      </c>
      <c r="DT71" s="43">
        <v>148.88519512240421</v>
      </c>
      <c r="DU71" s="43">
        <v>165.97586665929288</v>
      </c>
      <c r="DV71" s="43">
        <v>165.97586665932138</v>
      </c>
      <c r="DW71" s="43">
        <v>400</v>
      </c>
      <c r="DX71" s="43">
        <v>0</v>
      </c>
      <c r="DY71" s="43">
        <v>-1.3387762010097504E-9</v>
      </c>
      <c r="DZ71" s="43">
        <v>-2.9103830456733704E-10</v>
      </c>
      <c r="EA71" s="43">
        <v>-5.8207660913467407E-11</v>
      </c>
      <c r="EB71" s="43">
        <v>181.64500000000001</v>
      </c>
      <c r="EC71" s="43">
        <v>-10.1</v>
      </c>
      <c r="ED71" s="43">
        <v>11.211210987152299</v>
      </c>
      <c r="EE71" s="43">
        <v>13.779745063293376</v>
      </c>
      <c r="EF71" s="43">
        <v>13.779745063759037</v>
      </c>
      <c r="EG71" s="7">
        <v>92</v>
      </c>
      <c r="EH71" s="7">
        <v>0</v>
      </c>
      <c r="EI71" s="43">
        <v>66.179715551394523</v>
      </c>
      <c r="EJ71" s="43">
        <v>65.974943717425276</v>
      </c>
      <c r="EK71" s="43">
        <v>65.974943716303116</v>
      </c>
      <c r="EL71" s="43">
        <v>78</v>
      </c>
      <c r="EM71" s="43">
        <v>0</v>
      </c>
      <c r="EN71" s="43">
        <v>52.045294852738152</v>
      </c>
      <c r="EO71" s="43">
        <v>51.447049234528095</v>
      </c>
      <c r="EP71" s="43">
        <v>51.44704923426616</v>
      </c>
      <c r="EQ71" s="7">
        <v>70.900000000000006</v>
      </c>
      <c r="ER71" s="7">
        <v>0</v>
      </c>
      <c r="ES71" s="43">
        <v>8.294193104844453</v>
      </c>
      <c r="ET71" s="43">
        <v>8.294193104844453</v>
      </c>
      <c r="EU71" s="43">
        <v>8.294193104844453</v>
      </c>
      <c r="EV71" s="43">
        <v>18.196999999999999</v>
      </c>
      <c r="EW71" s="7">
        <v>0</v>
      </c>
      <c r="EX71" s="43">
        <v>0.84618984970866473</v>
      </c>
      <c r="EY71" s="43">
        <v>0.84618984970884414</v>
      </c>
      <c r="EZ71" s="43">
        <v>0.8461898497088759</v>
      </c>
      <c r="FA71" s="43">
        <v>1.1000000000000001</v>
      </c>
      <c r="FB71" s="43">
        <v>0</v>
      </c>
      <c r="FC71" s="43">
        <v>57.929912567356951</v>
      </c>
      <c r="FD71" s="43">
        <v>57.15282029035734</v>
      </c>
      <c r="FE71" s="43">
        <v>57.152820289920783</v>
      </c>
      <c r="FF71" s="43">
        <v>68</v>
      </c>
      <c r="FG71" s="43">
        <v>0</v>
      </c>
      <c r="FH71" s="43">
        <v>-50.897200271389011</v>
      </c>
      <c r="FI71" s="43">
        <v>-50.120107994453065</v>
      </c>
      <c r="FJ71" s="43">
        <v>-50.120107993965576</v>
      </c>
      <c r="FK71" s="43">
        <v>16.161000000000001</v>
      </c>
      <c r="FL71" s="43">
        <v>-60</v>
      </c>
      <c r="FM71" s="43">
        <v>5.9305320501007373</v>
      </c>
      <c r="FN71" s="43">
        <v>5.9305320501007373</v>
      </c>
      <c r="FO71" s="43">
        <v>5.9305320501007373</v>
      </c>
      <c r="FP71" s="7">
        <v>11.836</v>
      </c>
      <c r="FQ71" s="7">
        <v>0</v>
      </c>
      <c r="FR71" s="43">
        <v>4.36699114993728</v>
      </c>
      <c r="FS71" s="43">
        <v>2.1009036203040359</v>
      </c>
      <c r="FT71" s="43">
        <v>2.1009036206900245</v>
      </c>
      <c r="FU71" s="43">
        <v>4.6369999999999996</v>
      </c>
      <c r="FV71" s="43">
        <v>0</v>
      </c>
      <c r="FW71" s="43">
        <v>1.043028134126871</v>
      </c>
      <c r="FX71" s="43">
        <v>3.4930222967122972</v>
      </c>
      <c r="FY71" s="43">
        <v>3.4930222959228558</v>
      </c>
      <c r="FZ71" s="43">
        <v>8</v>
      </c>
      <c r="GA71" s="43">
        <v>0</v>
      </c>
      <c r="GB71" s="43">
        <v>262.10011190490332</v>
      </c>
      <c r="GC71" s="43">
        <v>83.203045191476122</v>
      </c>
      <c r="GD71" s="43">
        <v>83.203045093920082</v>
      </c>
      <c r="GE71" s="43">
        <v>129.17780964473241</v>
      </c>
      <c r="GF71" s="43">
        <v>106.27637498363038</v>
      </c>
      <c r="GG71" s="43">
        <v>106.27637498379408</v>
      </c>
      <c r="GH71" s="43">
        <v>83.805084473639468</v>
      </c>
      <c r="GI71" s="43">
        <v>83.805084474099885</v>
      </c>
      <c r="GJ71" s="43">
        <v>83.805084474216812</v>
      </c>
      <c r="GK71" s="43">
        <v>475.08300602327517</v>
      </c>
      <c r="GL71" s="43">
        <v>273.28450464920638</v>
      </c>
      <c r="GM71" s="43">
        <v>273.28450455193098</v>
      </c>
    </row>
    <row r="72" spans="3:195">
      <c r="C72" s="52">
        <v>47696</v>
      </c>
      <c r="D72" s="43">
        <v>178.65590583669763</v>
      </c>
      <c r="E72" s="43">
        <v>85.566489876659489</v>
      </c>
      <c r="F72" s="43">
        <v>85.566489877112645</v>
      </c>
      <c r="G72" s="43">
        <v>260</v>
      </c>
      <c r="H72" s="43">
        <v>-109.5</v>
      </c>
      <c r="I72" s="43">
        <v>66.043172588717425</v>
      </c>
      <c r="J72" s="43">
        <v>22.85643944759795</v>
      </c>
      <c r="K72" s="43">
        <v>22.856439447932644</v>
      </c>
      <c r="L72" s="43">
        <v>203</v>
      </c>
      <c r="M72" s="43">
        <v>-130</v>
      </c>
      <c r="N72" s="43">
        <v>1.5366822481155396E-8</v>
      </c>
      <c r="O72" s="43">
        <v>-42.573429467884125</v>
      </c>
      <c r="P72" s="43">
        <v>-42.573429467534879</v>
      </c>
      <c r="Q72" s="43">
        <v>143</v>
      </c>
      <c r="R72" s="43">
        <v>-206</v>
      </c>
      <c r="S72" s="43">
        <v>1.3969838619232178E-9</v>
      </c>
      <c r="T72" s="43">
        <v>-5.8207660913467407E-11</v>
      </c>
      <c r="U72" s="43">
        <v>0</v>
      </c>
      <c r="V72" s="43">
        <v>270.89999999999998</v>
      </c>
      <c r="W72" s="43">
        <v>-200</v>
      </c>
      <c r="X72" s="43">
        <v>90.332848929567263</v>
      </c>
      <c r="Y72" s="43">
        <v>128.848512870376</v>
      </c>
      <c r="Z72" s="43">
        <v>128.84851287020138</v>
      </c>
      <c r="AA72" s="43">
        <v>470</v>
      </c>
      <c r="AB72" s="43">
        <v>-2.5</v>
      </c>
      <c r="AC72" s="43">
        <v>98.664951373531949</v>
      </c>
      <c r="AD72" s="43">
        <v>137.18061531434068</v>
      </c>
      <c r="AE72" s="43">
        <v>137.18061531416606</v>
      </c>
      <c r="AF72" s="43">
        <v>470</v>
      </c>
      <c r="AG72" s="43">
        <v>0</v>
      </c>
      <c r="AH72" s="43">
        <v>65.987268938974012</v>
      </c>
      <c r="AI72" s="43">
        <v>109.697425610153</v>
      </c>
      <c r="AJ72" s="43">
        <v>109.69742560994928</v>
      </c>
      <c r="AK72" s="7">
        <v>223.5</v>
      </c>
      <c r="AL72" s="7">
        <v>-210.71199999999999</v>
      </c>
      <c r="AM72" s="43">
        <v>56.999540949589573</v>
      </c>
      <c r="AN72" s="43">
        <v>100.70969762076857</v>
      </c>
      <c r="AO72" s="43">
        <v>100.70969762053574</v>
      </c>
      <c r="AP72" s="7">
        <v>215</v>
      </c>
      <c r="AQ72" s="7">
        <v>0</v>
      </c>
      <c r="AR72" s="43">
        <v>108.11260970379226</v>
      </c>
      <c r="AS72" s="43">
        <v>86.449668426124845</v>
      </c>
      <c r="AT72" s="43">
        <v>86.449668426357675</v>
      </c>
      <c r="AU72" s="43">
        <v>192</v>
      </c>
      <c r="AV72" s="43">
        <v>-192</v>
      </c>
      <c r="AW72" s="43">
        <v>24.228641050434817</v>
      </c>
      <c r="AX72" s="43">
        <v>17.898402374993566</v>
      </c>
      <c r="AY72" s="43">
        <v>17.898402374992656</v>
      </c>
      <c r="AZ72" s="43">
        <v>28</v>
      </c>
      <c r="BA72" s="7">
        <v>-6.9530000000000003</v>
      </c>
      <c r="BB72" s="43">
        <v>14.93648609303068</v>
      </c>
      <c r="BC72" s="43">
        <v>10.892368183187273</v>
      </c>
      <c r="BD72" s="43">
        <v>10.892368183187273</v>
      </c>
      <c r="BE72" s="43">
        <v>17</v>
      </c>
      <c r="BF72" s="43">
        <v>-1.91</v>
      </c>
      <c r="BG72" s="43">
        <v>0.52503079022744714</v>
      </c>
      <c r="BH72" s="43">
        <v>0.50187287108383316</v>
      </c>
      <c r="BI72" s="43">
        <v>0.50187287108383316</v>
      </c>
      <c r="BJ72" s="7">
        <v>2.7650000000000001</v>
      </c>
      <c r="BK72" s="7">
        <v>0</v>
      </c>
      <c r="BL72" s="43">
        <v>3.3980025173641479</v>
      </c>
      <c r="BM72" s="43">
        <v>3.3523967692999577</v>
      </c>
      <c r="BN72" s="43">
        <v>3.3523967692999577</v>
      </c>
      <c r="BO72" s="43">
        <v>10.738</v>
      </c>
      <c r="BP72" s="43">
        <v>0</v>
      </c>
      <c r="BQ72" s="43">
        <v>1.3257350481385402</v>
      </c>
      <c r="BR72" s="43">
        <v>1.3079419069336009</v>
      </c>
      <c r="BS72" s="43">
        <v>1.3079419069335374</v>
      </c>
      <c r="BT72" s="43">
        <v>1.6</v>
      </c>
      <c r="BU72" s="43">
        <v>0</v>
      </c>
      <c r="BV72" s="43">
        <v>112.46636116546802</v>
      </c>
      <c r="BW72" s="43">
        <v>63.060286287940301</v>
      </c>
      <c r="BX72" s="43">
        <v>63.060286288171945</v>
      </c>
      <c r="BY72" s="43">
        <v>215</v>
      </c>
      <c r="BZ72" s="43">
        <v>0</v>
      </c>
      <c r="CA72" s="43">
        <v>-34.06896555388812</v>
      </c>
      <c r="CB72" s="43">
        <v>0</v>
      </c>
      <c r="CC72" s="43">
        <v>0</v>
      </c>
      <c r="CD72" s="43">
        <v>168</v>
      </c>
      <c r="CE72" s="43">
        <v>-250</v>
      </c>
      <c r="CF72" s="43">
        <v>-62.694753249699716</v>
      </c>
      <c r="CG72" s="43">
        <v>-28.625787695869803</v>
      </c>
      <c r="CH72" s="43">
        <v>-28.625787695869803</v>
      </c>
      <c r="CI72" s="43">
        <v>158</v>
      </c>
      <c r="CJ72" s="43">
        <v>-250</v>
      </c>
      <c r="CK72" s="43">
        <v>-69.789464966219384</v>
      </c>
      <c r="CL72" s="43">
        <v>-35.720499412331264</v>
      </c>
      <c r="CM72" s="43">
        <v>-35.720499412331264</v>
      </c>
      <c r="CN72" s="43">
        <v>148</v>
      </c>
      <c r="CO72" s="43">
        <v>-250</v>
      </c>
      <c r="CP72" s="43">
        <v>4.4120696012051042</v>
      </c>
      <c r="CQ72" s="43">
        <v>4.4120696012053235</v>
      </c>
      <c r="CR72" s="43">
        <v>4.412069601205447</v>
      </c>
      <c r="CS72" s="7">
        <v>5</v>
      </c>
      <c r="CT72" s="43">
        <v>0</v>
      </c>
      <c r="CU72" s="43">
        <v>141.52676191405953</v>
      </c>
      <c r="CV72" s="43">
        <v>107.45779636016778</v>
      </c>
      <c r="CW72" s="43">
        <v>107.45779636020234</v>
      </c>
      <c r="CX72" s="43">
        <v>400</v>
      </c>
      <c r="CY72" s="43">
        <v>0</v>
      </c>
      <c r="CZ72" s="43">
        <v>158.37130884673388</v>
      </c>
      <c r="DA72" s="43">
        <v>122.39767047271016</v>
      </c>
      <c r="DB72" s="43">
        <v>122.39767047271016</v>
      </c>
      <c r="DC72" s="43">
        <v>256.60000000000002</v>
      </c>
      <c r="DD72" s="43">
        <v>-170</v>
      </c>
      <c r="DE72" s="43">
        <v>153.96551260061096</v>
      </c>
      <c r="DF72" s="43">
        <v>117.98707516037393</v>
      </c>
      <c r="DG72" s="43">
        <v>117.98707516037393</v>
      </c>
      <c r="DH72" s="7">
        <v>230</v>
      </c>
      <c r="DI72" s="43">
        <v>-468.00299999999999</v>
      </c>
      <c r="DJ72" s="43">
        <v>32.643204990541562</v>
      </c>
      <c r="DK72" s="43">
        <v>29.837481091963127</v>
      </c>
      <c r="DL72" s="43">
        <v>29.837481091963127</v>
      </c>
      <c r="DM72" s="43">
        <v>172.4</v>
      </c>
      <c r="DN72" s="43">
        <v>-551.303</v>
      </c>
      <c r="DO72" s="43">
        <v>-8.1007351070875302</v>
      </c>
      <c r="DP72" s="43">
        <v>-10.690188818785828</v>
      </c>
      <c r="DQ72" s="43">
        <v>-10.690188818902243</v>
      </c>
      <c r="DR72" s="43">
        <v>18.100000000000001</v>
      </c>
      <c r="DS72" s="43">
        <v>-267.84500000000003</v>
      </c>
      <c r="DT72" s="43">
        <v>145.86459763916326</v>
      </c>
      <c r="DU72" s="43">
        <v>167.08105928231541</v>
      </c>
      <c r="DV72" s="43">
        <v>167.08105928227189</v>
      </c>
      <c r="DW72" s="43">
        <v>400</v>
      </c>
      <c r="DX72" s="43">
        <v>0</v>
      </c>
      <c r="DY72" s="43">
        <v>-2.0838342607021332E-8</v>
      </c>
      <c r="DZ72" s="43">
        <v>-2.9103830456733704E-11</v>
      </c>
      <c r="EA72" s="43">
        <v>2.9103830456733704E-11</v>
      </c>
      <c r="EB72" s="43">
        <v>181.64500000000001</v>
      </c>
      <c r="EC72" s="43">
        <v>-10.1</v>
      </c>
      <c r="ED72" s="43">
        <v>10.969950751110446</v>
      </c>
      <c r="EE72" s="43">
        <v>13.559404441984952</v>
      </c>
      <c r="EF72" s="43">
        <v>13.559404441999504</v>
      </c>
      <c r="EG72" s="7">
        <v>92</v>
      </c>
      <c r="EH72" s="7">
        <v>0</v>
      </c>
      <c r="EI72" s="43">
        <v>65.839697373252079</v>
      </c>
      <c r="EJ72" s="43">
        <v>65.22828326852796</v>
      </c>
      <c r="EK72" s="43">
        <v>65.228283268517714</v>
      </c>
      <c r="EL72" s="43">
        <v>78</v>
      </c>
      <c r="EM72" s="43">
        <v>0</v>
      </c>
      <c r="EN72" s="43">
        <v>52.573385943498579</v>
      </c>
      <c r="EO72" s="43">
        <v>51.976925464070519</v>
      </c>
      <c r="EP72" s="43">
        <v>51.976925464070519</v>
      </c>
      <c r="EQ72" s="7">
        <v>70.900000000000006</v>
      </c>
      <c r="ER72" s="7">
        <v>0</v>
      </c>
      <c r="ES72" s="43">
        <v>8.5445661814810592</v>
      </c>
      <c r="ET72" s="43">
        <v>8.5445661814810592</v>
      </c>
      <c r="EU72" s="43">
        <v>8.5445661814810592</v>
      </c>
      <c r="EV72" s="43">
        <v>18.196999999999999</v>
      </c>
      <c r="EW72" s="7">
        <v>0</v>
      </c>
      <c r="EX72" s="43">
        <v>0.8701431549845664</v>
      </c>
      <c r="EY72" s="43">
        <v>0.87014315498488859</v>
      </c>
      <c r="EZ72" s="43">
        <v>0.8701431549848857</v>
      </c>
      <c r="FA72" s="43">
        <v>1.1000000000000001</v>
      </c>
      <c r="FB72" s="43">
        <v>0</v>
      </c>
      <c r="FC72" s="43">
        <v>57.35107763725987</v>
      </c>
      <c r="FD72" s="43">
        <v>56.587337016071793</v>
      </c>
      <c r="FE72" s="43">
        <v>56.587337016170366</v>
      </c>
      <c r="FF72" s="43">
        <v>68</v>
      </c>
      <c r="FG72" s="43">
        <v>0</v>
      </c>
      <c r="FH72" s="43">
        <v>-50.234223550911338</v>
      </c>
      <c r="FI72" s="43">
        <v>-49.470482929722493</v>
      </c>
      <c r="FJ72" s="43">
        <v>-49.470482929720674</v>
      </c>
      <c r="FK72" s="43">
        <v>16.161000000000001</v>
      </c>
      <c r="FL72" s="43">
        <v>-60</v>
      </c>
      <c r="FM72" s="43">
        <v>5.9992641736116639</v>
      </c>
      <c r="FN72" s="43">
        <v>5.9992641736116639</v>
      </c>
      <c r="FO72" s="43">
        <v>5.9992641736116639</v>
      </c>
      <c r="FP72" s="7">
        <v>11.836</v>
      </c>
      <c r="FQ72" s="7">
        <v>0</v>
      </c>
      <c r="FR72" s="43">
        <v>4.2385840661333667</v>
      </c>
      <c r="FS72" s="43">
        <v>2.0891761340546422</v>
      </c>
      <c r="FT72" s="43">
        <v>2.0891761340546471</v>
      </c>
      <c r="FU72" s="43">
        <v>4.6369999999999996</v>
      </c>
      <c r="FV72" s="43">
        <v>0</v>
      </c>
      <c r="FW72" s="43">
        <v>1.2395216603435983</v>
      </c>
      <c r="FX72" s="43">
        <v>3.5577279470562644</v>
      </c>
      <c r="FY72" s="43">
        <v>3.5577279470580834</v>
      </c>
      <c r="FZ72" s="43">
        <v>8</v>
      </c>
      <c r="GA72" s="43">
        <v>0</v>
      </c>
      <c r="GB72" s="43">
        <v>268.43569063453469</v>
      </c>
      <c r="GC72" s="43">
        <v>97.112824223237112</v>
      </c>
      <c r="GD72" s="43">
        <v>97.112824223586358</v>
      </c>
      <c r="GE72" s="43">
        <v>141.52676191405953</v>
      </c>
      <c r="GF72" s="43">
        <v>107.45779636016778</v>
      </c>
      <c r="GG72" s="43">
        <v>107.45779636020234</v>
      </c>
      <c r="GH72" s="43">
        <v>80.426048598901559</v>
      </c>
      <c r="GI72" s="43">
        <v>80.426048599301808</v>
      </c>
      <c r="GJ72" s="43">
        <v>80.426048599185464</v>
      </c>
      <c r="GK72" s="43">
        <v>490.38850114749579</v>
      </c>
      <c r="GL72" s="43">
        <v>284.99666918270668</v>
      </c>
      <c r="GM72" s="43">
        <v>284.99666918297419</v>
      </c>
    </row>
    <row r="73" spans="3:195">
      <c r="C73" s="52">
        <v>47727</v>
      </c>
      <c r="D73" s="43">
        <v>194.10577749917286</v>
      </c>
      <c r="E73" s="43">
        <v>109.90119726242528</v>
      </c>
      <c r="F73" s="43">
        <v>109.90119645885972</v>
      </c>
      <c r="G73" s="43">
        <v>260</v>
      </c>
      <c r="H73" s="43">
        <v>-109.5</v>
      </c>
      <c r="I73" s="43">
        <v>68.274160475077224</v>
      </c>
      <c r="J73" s="43">
        <v>33.667861503796303</v>
      </c>
      <c r="K73" s="43">
        <v>33.667861474095844</v>
      </c>
      <c r="L73" s="43">
        <v>203</v>
      </c>
      <c r="M73" s="43">
        <v>-130</v>
      </c>
      <c r="N73" s="43">
        <v>1.7462298274040222E-9</v>
      </c>
      <c r="O73" s="43">
        <v>-33.613359655340901</v>
      </c>
      <c r="P73" s="43">
        <v>-33.613359666225733</v>
      </c>
      <c r="Q73" s="43">
        <v>143</v>
      </c>
      <c r="R73" s="43">
        <v>-206</v>
      </c>
      <c r="S73" s="43">
        <v>-5.8207660913467407E-11</v>
      </c>
      <c r="T73" s="43">
        <v>0</v>
      </c>
      <c r="U73" s="43">
        <v>0</v>
      </c>
      <c r="V73" s="43">
        <v>270.89999999999998</v>
      </c>
      <c r="W73" s="43">
        <v>-200</v>
      </c>
      <c r="X73" s="43">
        <v>88.288450401683804</v>
      </c>
      <c r="Y73" s="43">
        <v>126.27867681672797</v>
      </c>
      <c r="Z73" s="43">
        <v>126.27867681835778</v>
      </c>
      <c r="AA73" s="43">
        <v>470</v>
      </c>
      <c r="AB73" s="43">
        <v>-2.5</v>
      </c>
      <c r="AC73" s="43">
        <v>96.728962080611382</v>
      </c>
      <c r="AD73" s="43">
        <v>134.71918849565554</v>
      </c>
      <c r="AE73" s="43">
        <v>134.71918849728536</v>
      </c>
      <c r="AF73" s="43">
        <v>470</v>
      </c>
      <c r="AG73" s="43">
        <v>0</v>
      </c>
      <c r="AH73" s="43">
        <v>63.506938198173884</v>
      </c>
      <c r="AI73" s="43">
        <v>106.45091037626844</v>
      </c>
      <c r="AJ73" s="43">
        <v>106.45091037833481</v>
      </c>
      <c r="AK73" s="7">
        <v>223.5</v>
      </c>
      <c r="AL73" s="7">
        <v>-210.71199999999999</v>
      </c>
      <c r="AM73" s="43">
        <v>54.356380050012376</v>
      </c>
      <c r="AN73" s="43">
        <v>97.300352228106931</v>
      </c>
      <c r="AO73" s="43">
        <v>97.30035223023151</v>
      </c>
      <c r="AP73" s="7">
        <v>215</v>
      </c>
      <c r="AQ73" s="7">
        <v>0</v>
      </c>
      <c r="AR73" s="43">
        <v>103.50080976757454</v>
      </c>
      <c r="AS73" s="43">
        <v>94.659981788834557</v>
      </c>
      <c r="AT73" s="43">
        <v>94.659981778764632</v>
      </c>
      <c r="AU73" s="43">
        <v>192</v>
      </c>
      <c r="AV73" s="43">
        <v>-192</v>
      </c>
      <c r="AW73" s="43">
        <v>24.682558821413295</v>
      </c>
      <c r="AX73" s="43">
        <v>18.377223581046565</v>
      </c>
      <c r="AY73" s="43">
        <v>18.377223568213594</v>
      </c>
      <c r="AZ73" s="43">
        <v>28</v>
      </c>
      <c r="BA73" s="7">
        <v>-6.9530000000000003</v>
      </c>
      <c r="BB73" s="43">
        <v>15.229402745916786</v>
      </c>
      <c r="BC73" s="43">
        <v>11.223516141302071</v>
      </c>
      <c r="BD73" s="43">
        <v>11.223516139900994</v>
      </c>
      <c r="BE73" s="43">
        <v>17</v>
      </c>
      <c r="BF73" s="43">
        <v>-1.91</v>
      </c>
      <c r="BG73" s="43">
        <v>0.54302285552330432</v>
      </c>
      <c r="BH73" s="43">
        <v>0.51595653655795104</v>
      </c>
      <c r="BI73" s="43">
        <v>0.51595653652748297</v>
      </c>
      <c r="BJ73" s="7">
        <v>2.7650000000000001</v>
      </c>
      <c r="BK73" s="7">
        <v>0</v>
      </c>
      <c r="BL73" s="43">
        <v>3.4330759304139065</v>
      </c>
      <c r="BM73" s="43">
        <v>3.3883580144338339</v>
      </c>
      <c r="BN73" s="43">
        <v>3.3883580140918639</v>
      </c>
      <c r="BO73" s="43">
        <v>10.738</v>
      </c>
      <c r="BP73" s="43">
        <v>0</v>
      </c>
      <c r="BQ73" s="43">
        <v>1.354662572743758</v>
      </c>
      <c r="BR73" s="43">
        <v>1.3370172633077908</v>
      </c>
      <c r="BS73" s="43">
        <v>1.3370172631733439</v>
      </c>
      <c r="BT73" s="43">
        <v>1.6</v>
      </c>
      <c r="BU73" s="43">
        <v>0</v>
      </c>
      <c r="BV73" s="43">
        <v>119.1007270612433</v>
      </c>
      <c r="BW73" s="43">
        <v>70.584593034902568</v>
      </c>
      <c r="BX73" s="43">
        <v>70.584593032498631</v>
      </c>
      <c r="BY73" s="43">
        <v>215</v>
      </c>
      <c r="BZ73" s="43">
        <v>0</v>
      </c>
      <c r="CA73" s="43">
        <v>-45.975293668336235</v>
      </c>
      <c r="CB73" s="43">
        <v>-5.005858838558197E-9</v>
      </c>
      <c r="CC73" s="43">
        <v>-5.8207660913467407E-11</v>
      </c>
      <c r="CD73" s="43">
        <v>168</v>
      </c>
      <c r="CE73" s="43">
        <v>-250</v>
      </c>
      <c r="CF73" s="43">
        <v>-75.552474992990028</v>
      </c>
      <c r="CG73" s="43">
        <v>-29.577181329601444</v>
      </c>
      <c r="CH73" s="43">
        <v>-29.577181324653793</v>
      </c>
      <c r="CI73" s="43">
        <v>158</v>
      </c>
      <c r="CJ73" s="43">
        <v>-250</v>
      </c>
      <c r="CK73" s="43">
        <v>-82.799332513124682</v>
      </c>
      <c r="CL73" s="43">
        <v>-36.824038849677891</v>
      </c>
      <c r="CM73" s="43">
        <v>-36.824038844788447</v>
      </c>
      <c r="CN73" s="43">
        <v>148</v>
      </c>
      <c r="CO73" s="43">
        <v>-250</v>
      </c>
      <c r="CP73" s="43">
        <v>4.5239149188394201</v>
      </c>
      <c r="CQ73" s="43">
        <v>4.5239149188394272</v>
      </c>
      <c r="CR73" s="43">
        <v>4.5239149188395462</v>
      </c>
      <c r="CS73" s="7">
        <v>5</v>
      </c>
      <c r="CT73" s="43">
        <v>0</v>
      </c>
      <c r="CU73" s="43">
        <v>156.18814951480817</v>
      </c>
      <c r="CV73" s="43">
        <v>110.2128558513632</v>
      </c>
      <c r="CW73" s="43">
        <v>110.21285584644465</v>
      </c>
      <c r="CX73" s="43">
        <v>400</v>
      </c>
      <c r="CY73" s="43">
        <v>0</v>
      </c>
      <c r="CZ73" s="43">
        <v>160.51483821011789</v>
      </c>
      <c r="DA73" s="43">
        <v>125.35747134686972</v>
      </c>
      <c r="DB73" s="43">
        <v>125.35747134157282</v>
      </c>
      <c r="DC73" s="43">
        <v>256.60000000000002</v>
      </c>
      <c r="DD73" s="43">
        <v>-170</v>
      </c>
      <c r="DE73" s="43">
        <v>156.01073706545867</v>
      </c>
      <c r="DF73" s="43">
        <v>120.84915164968697</v>
      </c>
      <c r="DG73" s="43">
        <v>120.84915164433187</v>
      </c>
      <c r="DH73" s="7">
        <v>230</v>
      </c>
      <c r="DI73" s="43">
        <v>-468.00299999999999</v>
      </c>
      <c r="DJ73" s="43">
        <v>45.294244820135646</v>
      </c>
      <c r="DK73" s="43">
        <v>42.384955300716683</v>
      </c>
      <c r="DL73" s="43">
        <v>42.38495529582724</v>
      </c>
      <c r="DM73" s="43">
        <v>172.4</v>
      </c>
      <c r="DN73" s="43">
        <v>-551.303</v>
      </c>
      <c r="DO73" s="43">
        <v>-7.625433600100223</v>
      </c>
      <c r="DP73" s="43">
        <v>-10.2287837122567</v>
      </c>
      <c r="DQ73" s="43">
        <v>-10.22878371697152</v>
      </c>
      <c r="DR73" s="43">
        <v>18.100000000000001</v>
      </c>
      <c r="DS73" s="43">
        <v>-267.84500000000003</v>
      </c>
      <c r="DT73" s="43">
        <v>142.91415054376552</v>
      </c>
      <c r="DU73" s="43">
        <v>167.98793336264933</v>
      </c>
      <c r="DV73" s="43">
        <v>167.98793336283126</v>
      </c>
      <c r="DW73" s="43">
        <v>400</v>
      </c>
      <c r="DX73" s="43">
        <v>0</v>
      </c>
      <c r="DY73" s="43">
        <v>-8.1781763583421707E-9</v>
      </c>
      <c r="DZ73" s="43">
        <v>-6.1118043959140778E-10</v>
      </c>
      <c r="EA73" s="43">
        <v>0</v>
      </c>
      <c r="EB73" s="43">
        <v>181.64500000000001</v>
      </c>
      <c r="EC73" s="43">
        <v>-10.1</v>
      </c>
      <c r="ED73" s="43">
        <v>10.595935700956034</v>
      </c>
      <c r="EE73" s="43">
        <v>13.19928580558917</v>
      </c>
      <c r="EF73" s="43">
        <v>13.199285809663706</v>
      </c>
      <c r="EG73" s="7">
        <v>92</v>
      </c>
      <c r="EH73" s="7">
        <v>0</v>
      </c>
      <c r="EI73" s="43">
        <v>68.061044976439263</v>
      </c>
      <c r="EJ73" s="43">
        <v>67.071205088939507</v>
      </c>
      <c r="EK73" s="43">
        <v>67.071205070155813</v>
      </c>
      <c r="EL73" s="43">
        <v>78</v>
      </c>
      <c r="EM73" s="43">
        <v>0</v>
      </c>
      <c r="EN73" s="43">
        <v>53.048090505311848</v>
      </c>
      <c r="EO73" s="43">
        <v>52.453268982106238</v>
      </c>
      <c r="EP73" s="43">
        <v>52.453268981567817</v>
      </c>
      <c r="EQ73" s="7">
        <v>70.900000000000006</v>
      </c>
      <c r="ER73" s="7">
        <v>0</v>
      </c>
      <c r="ES73" s="43">
        <v>8.7588190636706713</v>
      </c>
      <c r="ET73" s="43">
        <v>8.7588190636706713</v>
      </c>
      <c r="EU73" s="43">
        <v>8.7588190636706713</v>
      </c>
      <c r="EV73" s="43">
        <v>18.196999999999999</v>
      </c>
      <c r="EW73" s="7">
        <v>0</v>
      </c>
      <c r="EX73" s="43">
        <v>0.89024905227699958</v>
      </c>
      <c r="EY73" s="43">
        <v>0.89024905227699369</v>
      </c>
      <c r="EZ73" s="43">
        <v>0.8902490522771398</v>
      </c>
      <c r="FA73" s="43">
        <v>1.1000000000000001</v>
      </c>
      <c r="FB73" s="43">
        <v>0</v>
      </c>
      <c r="FC73" s="43">
        <v>57.538681295448136</v>
      </c>
      <c r="FD73" s="43">
        <v>56.788292331422511</v>
      </c>
      <c r="FE73" s="43">
        <v>56.788292330522509</v>
      </c>
      <c r="FF73" s="43">
        <v>68</v>
      </c>
      <c r="FG73" s="43">
        <v>0</v>
      </c>
      <c r="FH73" s="43">
        <v>-50.322239564644406</v>
      </c>
      <c r="FI73" s="43">
        <v>-49.571850600517791</v>
      </c>
      <c r="FJ73" s="43">
        <v>-49.571850599697427</v>
      </c>
      <c r="FK73" s="43">
        <v>16.161000000000001</v>
      </c>
      <c r="FL73" s="43">
        <v>-60</v>
      </c>
      <c r="FM73" s="43">
        <v>6.0869124657274369</v>
      </c>
      <c r="FN73" s="43">
        <v>6.0869124657274369</v>
      </c>
      <c r="FO73" s="43">
        <v>6.0869124657274369</v>
      </c>
      <c r="FP73" s="7">
        <v>11.836</v>
      </c>
      <c r="FQ73" s="7">
        <v>0</v>
      </c>
      <c r="FR73" s="43">
        <v>4.117256634955746</v>
      </c>
      <c r="FS73" s="43">
        <v>2.0774486570442536</v>
      </c>
      <c r="FT73" s="43">
        <v>2.0774486583458973</v>
      </c>
      <c r="FU73" s="43">
        <v>4.6369999999999996</v>
      </c>
      <c r="FV73" s="43">
        <v>0</v>
      </c>
      <c r="FW73" s="43">
        <v>1.4989393468022172</v>
      </c>
      <c r="FX73" s="43">
        <v>3.7111872256537026</v>
      </c>
      <c r="FY73" s="43">
        <v>3.7111872215355106</v>
      </c>
      <c r="FZ73" s="43">
        <v>8</v>
      </c>
      <c r="GA73" s="43">
        <v>0</v>
      </c>
      <c r="GB73" s="43">
        <v>286.45388334814925</v>
      </c>
      <c r="GC73" s="43">
        <v>123.36887529457454</v>
      </c>
      <c r="GD73" s="43">
        <v>123.36887448350899</v>
      </c>
      <c r="GE73" s="43">
        <v>156.18814951480817</v>
      </c>
      <c r="GF73" s="43">
        <v>110.2128558513632</v>
      </c>
      <c r="GG73" s="43">
        <v>110.21285584644465</v>
      </c>
      <c r="GH73" s="43">
        <v>74.528996376430825</v>
      </c>
      <c r="GI73" s="43">
        <v>74.528996376370955</v>
      </c>
      <c r="GJ73" s="43">
        <v>74.528996376666512</v>
      </c>
      <c r="GK73" s="43">
        <v>517.17102923938819</v>
      </c>
      <c r="GL73" s="43">
        <v>308.11072752230871</v>
      </c>
      <c r="GM73" s="43">
        <v>308.11072670662014</v>
      </c>
    </row>
    <row r="74" spans="3:195">
      <c r="C74" s="52">
        <v>47757</v>
      </c>
      <c r="D74" s="43">
        <v>192.19112878480513</v>
      </c>
      <c r="E74" s="43">
        <v>99.248939938269075</v>
      </c>
      <c r="F74" s="43">
        <v>99.248940098416938</v>
      </c>
      <c r="G74" s="43">
        <v>260</v>
      </c>
      <c r="H74" s="43">
        <v>-109.5</v>
      </c>
      <c r="I74" s="43">
        <v>67.29602767675533</v>
      </c>
      <c r="J74" s="43">
        <v>24.172073425681447</v>
      </c>
      <c r="K74" s="43">
        <v>24.172073508685571</v>
      </c>
      <c r="L74" s="43">
        <v>203</v>
      </c>
      <c r="M74" s="43">
        <v>-130</v>
      </c>
      <c r="N74" s="43">
        <v>-2.1362211555242538E-8</v>
      </c>
      <c r="O74" s="43">
        <v>-42.527634406549623</v>
      </c>
      <c r="P74" s="43">
        <v>-42.527634321566438</v>
      </c>
      <c r="Q74" s="43">
        <v>143</v>
      </c>
      <c r="R74" s="43">
        <v>-206</v>
      </c>
      <c r="S74" s="43">
        <v>5.8207660913467407E-11</v>
      </c>
      <c r="T74" s="43">
        <v>0</v>
      </c>
      <c r="U74" s="43">
        <v>5.8207660913467407E-11</v>
      </c>
      <c r="V74" s="43">
        <v>270.89999999999998</v>
      </c>
      <c r="W74" s="43">
        <v>-200</v>
      </c>
      <c r="X74" s="43">
        <v>88.035168037400581</v>
      </c>
      <c r="Y74" s="43">
        <v>125.47754090093076</v>
      </c>
      <c r="Z74" s="43">
        <v>125.47754089883529</v>
      </c>
      <c r="AA74" s="43">
        <v>470</v>
      </c>
      <c r="AB74" s="43">
        <v>-2.5</v>
      </c>
      <c r="AC74" s="43">
        <v>96.319878448382951</v>
      </c>
      <c r="AD74" s="43">
        <v>133.76225131197134</v>
      </c>
      <c r="AE74" s="43">
        <v>133.76225130987586</v>
      </c>
      <c r="AF74" s="43">
        <v>470</v>
      </c>
      <c r="AG74" s="43">
        <v>0</v>
      </c>
      <c r="AH74" s="43">
        <v>63.868271417944925</v>
      </c>
      <c r="AI74" s="43">
        <v>106.02275812911103</v>
      </c>
      <c r="AJ74" s="43">
        <v>106.02275812570588</v>
      </c>
      <c r="AK74" s="7">
        <v>223.5</v>
      </c>
      <c r="AL74" s="7">
        <v>-210.71199999999999</v>
      </c>
      <c r="AM74" s="43">
        <v>54.962794167629909</v>
      </c>
      <c r="AN74" s="43">
        <v>97.117280878796009</v>
      </c>
      <c r="AO74" s="43">
        <v>97.117280875449069</v>
      </c>
      <c r="AP74" s="7">
        <v>215</v>
      </c>
      <c r="AQ74" s="7">
        <v>0</v>
      </c>
      <c r="AR74" s="43">
        <v>105.36361724272138</v>
      </c>
      <c r="AS74" s="43">
        <v>88.831220131192822</v>
      </c>
      <c r="AT74" s="43">
        <v>88.831220215768553</v>
      </c>
      <c r="AU74" s="43">
        <v>192</v>
      </c>
      <c r="AV74" s="43">
        <v>-192</v>
      </c>
      <c r="AW74" s="43">
        <v>23.414802681484616</v>
      </c>
      <c r="AX74" s="43">
        <v>17.118747041367897</v>
      </c>
      <c r="AY74" s="43">
        <v>17.11874704219008</v>
      </c>
      <c r="AZ74" s="43">
        <v>28</v>
      </c>
      <c r="BA74" s="7">
        <v>-6.9530000000000003</v>
      </c>
      <c r="BB74" s="43">
        <v>14.490283546446335</v>
      </c>
      <c r="BC74" s="43">
        <v>10.519203142337346</v>
      </c>
      <c r="BD74" s="43">
        <v>10.519203142766855</v>
      </c>
      <c r="BE74" s="43">
        <v>17</v>
      </c>
      <c r="BF74" s="43">
        <v>-1.91</v>
      </c>
      <c r="BG74" s="43">
        <v>0.52721123598121267</v>
      </c>
      <c r="BH74" s="43">
        <v>0.4969835483816496</v>
      </c>
      <c r="BI74" s="43">
        <v>0.49698354838483283</v>
      </c>
      <c r="BJ74" s="7">
        <v>2.7650000000000001</v>
      </c>
      <c r="BK74" s="7">
        <v>0</v>
      </c>
      <c r="BL74" s="43">
        <v>3.2348300538087642</v>
      </c>
      <c r="BM74" s="43">
        <v>3.189071177799633</v>
      </c>
      <c r="BN74" s="43">
        <v>3.189071177808728</v>
      </c>
      <c r="BO74" s="43">
        <v>10.738</v>
      </c>
      <c r="BP74" s="43">
        <v>0</v>
      </c>
      <c r="BQ74" s="43">
        <v>1.3083452868858214</v>
      </c>
      <c r="BR74" s="43">
        <v>1.2898378510192254</v>
      </c>
      <c r="BS74" s="43">
        <v>1.2898378510240414</v>
      </c>
      <c r="BT74" s="43">
        <v>1.6</v>
      </c>
      <c r="BU74" s="43">
        <v>0</v>
      </c>
      <c r="BV74" s="43">
        <v>113.89832737522464</v>
      </c>
      <c r="BW74" s="43">
        <v>66.261483855622828</v>
      </c>
      <c r="BX74" s="43">
        <v>66.26148385946999</v>
      </c>
      <c r="BY74" s="43">
        <v>215</v>
      </c>
      <c r="BZ74" s="43">
        <v>0</v>
      </c>
      <c r="CA74" s="43">
        <v>-37.395748282724526</v>
      </c>
      <c r="CB74" s="43">
        <v>0</v>
      </c>
      <c r="CC74" s="43">
        <v>8.0210156738758087E-8</v>
      </c>
      <c r="CD74" s="43">
        <v>168</v>
      </c>
      <c r="CE74" s="43">
        <v>-250</v>
      </c>
      <c r="CF74" s="43">
        <v>-66.865275007497985</v>
      </c>
      <c r="CG74" s="43">
        <v>-29.469526724715251</v>
      </c>
      <c r="CH74" s="43">
        <v>-29.469526644737925</v>
      </c>
      <c r="CI74" s="43">
        <v>158</v>
      </c>
      <c r="CJ74" s="43">
        <v>-250</v>
      </c>
      <c r="CK74" s="43">
        <v>-74.090045542281587</v>
      </c>
      <c r="CL74" s="43">
        <v>-36.694297259498853</v>
      </c>
      <c r="CM74" s="43">
        <v>-36.694297179521527</v>
      </c>
      <c r="CN74" s="43">
        <v>148</v>
      </c>
      <c r="CO74" s="43">
        <v>-250</v>
      </c>
      <c r="CP74" s="43">
        <v>4.4286022682642372</v>
      </c>
      <c r="CQ74" s="43">
        <v>4.4286022682642976</v>
      </c>
      <c r="CR74" s="43">
        <v>4.4286022682641111</v>
      </c>
      <c r="CS74" s="7">
        <v>5</v>
      </c>
      <c r="CT74" s="43">
        <v>0</v>
      </c>
      <c r="CU74" s="43">
        <v>145.61037893117464</v>
      </c>
      <c r="CV74" s="43">
        <v>108.21463064831187</v>
      </c>
      <c r="CW74" s="43">
        <v>108.21463056827633</v>
      </c>
      <c r="CX74" s="43">
        <v>400</v>
      </c>
      <c r="CY74" s="43">
        <v>0</v>
      </c>
      <c r="CZ74" s="43">
        <v>157.9834979451407</v>
      </c>
      <c r="DA74" s="43">
        <v>123.67136762778682</v>
      </c>
      <c r="DB74" s="43">
        <v>123.67136763644521</v>
      </c>
      <c r="DC74" s="43">
        <v>256.60000000000002</v>
      </c>
      <c r="DD74" s="43">
        <v>-170</v>
      </c>
      <c r="DE74" s="43">
        <v>153.60862261406146</v>
      </c>
      <c r="DF74" s="43">
        <v>119.29196404688992</v>
      </c>
      <c r="DG74" s="43">
        <v>119.29196405550465</v>
      </c>
      <c r="DH74" s="7">
        <v>230</v>
      </c>
      <c r="DI74" s="43">
        <v>-468.00299999999999</v>
      </c>
      <c r="DJ74" s="43">
        <v>51.800852785003372</v>
      </c>
      <c r="DK74" s="43">
        <v>48.835346088628285</v>
      </c>
      <c r="DL74" s="43">
        <v>48.835346095846035</v>
      </c>
      <c r="DM74" s="43">
        <v>172.4</v>
      </c>
      <c r="DN74" s="43">
        <v>-551.303</v>
      </c>
      <c r="DO74" s="43">
        <v>-7.5374108795658685</v>
      </c>
      <c r="DP74" s="43">
        <v>-10.151647502789274</v>
      </c>
      <c r="DQ74" s="43">
        <v>-10.151647495978978</v>
      </c>
      <c r="DR74" s="43">
        <v>18.100000000000001</v>
      </c>
      <c r="DS74" s="43">
        <v>-267.84500000000003</v>
      </c>
      <c r="DT74" s="43">
        <v>142.98740227762855</v>
      </c>
      <c r="DU74" s="43">
        <v>169.27921820311064</v>
      </c>
      <c r="DV74" s="43">
        <v>169.27921820345892</v>
      </c>
      <c r="DW74" s="43">
        <v>400</v>
      </c>
      <c r="DX74" s="43">
        <v>0</v>
      </c>
      <c r="DY74" s="43">
        <v>-3.8708094507455826E-9</v>
      </c>
      <c r="DZ74" s="43">
        <v>-2.9103830456733704E-11</v>
      </c>
      <c r="EA74" s="43">
        <v>-1.1350493878126144E-9</v>
      </c>
      <c r="EB74" s="43">
        <v>181.64500000000001</v>
      </c>
      <c r="EC74" s="43">
        <v>-10.1</v>
      </c>
      <c r="ED74" s="43">
        <v>10.444203658946208</v>
      </c>
      <c r="EE74" s="43">
        <v>13.058440278255148</v>
      </c>
      <c r="EF74" s="43">
        <v>13.058440272594453</v>
      </c>
      <c r="EG74" s="7">
        <v>92</v>
      </c>
      <c r="EH74" s="7">
        <v>0</v>
      </c>
      <c r="EI74" s="43">
        <v>67.088423466163306</v>
      </c>
      <c r="EJ74" s="43">
        <v>66.493943211490929</v>
      </c>
      <c r="EK74" s="43">
        <v>66.493943209493338</v>
      </c>
      <c r="EL74" s="43">
        <v>78</v>
      </c>
      <c r="EM74" s="43">
        <v>0</v>
      </c>
      <c r="EN74" s="43">
        <v>52.515528832474956</v>
      </c>
      <c r="EO74" s="43">
        <v>51.922638405085308</v>
      </c>
      <c r="EP74" s="43">
        <v>51.922638405812904</v>
      </c>
      <c r="EQ74" s="7">
        <v>70.900000000000006</v>
      </c>
      <c r="ER74" s="7">
        <v>0</v>
      </c>
      <c r="ES74" s="43">
        <v>8.5457415723431041</v>
      </c>
      <c r="ET74" s="43">
        <v>8.5457415723431041</v>
      </c>
      <c r="EU74" s="43">
        <v>8.5457415723431041</v>
      </c>
      <c r="EV74" s="43">
        <v>18.196999999999999</v>
      </c>
      <c r="EW74" s="7">
        <v>0</v>
      </c>
      <c r="EX74" s="43">
        <v>0.87173161462687898</v>
      </c>
      <c r="EY74" s="43">
        <v>0.87173161462693749</v>
      </c>
      <c r="EZ74" s="43">
        <v>0.87173161462676996</v>
      </c>
      <c r="FA74" s="43">
        <v>1.1000000000000001</v>
      </c>
      <c r="FB74" s="43">
        <v>0</v>
      </c>
      <c r="FC74" s="43">
        <v>57.251886957081744</v>
      </c>
      <c r="FD74" s="43">
        <v>56.514849648438215</v>
      </c>
      <c r="FE74" s="43">
        <v>56.514849649420725</v>
      </c>
      <c r="FF74" s="43">
        <v>68</v>
      </c>
      <c r="FG74" s="43">
        <v>0</v>
      </c>
      <c r="FH74" s="43">
        <v>-50.242482609719445</v>
      </c>
      <c r="FI74" s="43">
        <v>-49.505445301072541</v>
      </c>
      <c r="FJ74" s="43">
        <v>-49.505445302038424</v>
      </c>
      <c r="FK74" s="43">
        <v>16.161000000000001</v>
      </c>
      <c r="FL74" s="43">
        <v>-60</v>
      </c>
      <c r="FM74" s="43">
        <v>5.9134715983800561</v>
      </c>
      <c r="FN74" s="43">
        <v>5.9134715983818751</v>
      </c>
      <c r="FO74" s="43">
        <v>5.9134715983800561</v>
      </c>
      <c r="FP74" s="7">
        <v>11.836</v>
      </c>
      <c r="FQ74" s="7">
        <v>0</v>
      </c>
      <c r="FR74" s="43">
        <v>4.0003539817673106</v>
      </c>
      <c r="FS74" s="43">
        <v>2.0657211615310143</v>
      </c>
      <c r="FT74" s="43">
        <v>2.0657211605239616</v>
      </c>
      <c r="FU74" s="43">
        <v>4.6369999999999996</v>
      </c>
      <c r="FV74" s="43">
        <v>0</v>
      </c>
      <c r="FW74" s="43">
        <v>1.4798964381916448</v>
      </c>
      <c r="FX74" s="43">
        <v>3.5689249980114255</v>
      </c>
      <c r="FY74" s="43">
        <v>3.5689249994466081</v>
      </c>
      <c r="FZ74" s="43">
        <v>8</v>
      </c>
      <c r="GA74" s="43">
        <v>0</v>
      </c>
      <c r="GB74" s="43">
        <v>282.41820811957587</v>
      </c>
      <c r="GC74" s="43">
        <v>109.98161127383355</v>
      </c>
      <c r="GD74" s="43">
        <v>109.98161144566257</v>
      </c>
      <c r="GE74" s="43">
        <v>145.61037893117464</v>
      </c>
      <c r="GF74" s="43">
        <v>108.21463064831187</v>
      </c>
      <c r="GG74" s="43">
        <v>108.21463056827633</v>
      </c>
      <c r="GH74" s="43">
        <v>67.105993105377621</v>
      </c>
      <c r="GI74" s="43">
        <v>67.105993105447652</v>
      </c>
      <c r="GJ74" s="43">
        <v>67.105993105032326</v>
      </c>
      <c r="GK74" s="43">
        <v>495.1345801561281</v>
      </c>
      <c r="GL74" s="43">
        <v>285.30223502759304</v>
      </c>
      <c r="GM74" s="43">
        <v>285.30223511897123</v>
      </c>
    </row>
    <row r="75" spans="3:195">
      <c r="C75" s="52">
        <v>47788</v>
      </c>
      <c r="D75" s="43">
        <v>192.66453749325098</v>
      </c>
      <c r="E75" s="43">
        <v>109.9482734210531</v>
      </c>
      <c r="F75" s="43">
        <v>109.94827342338192</v>
      </c>
      <c r="G75" s="43">
        <v>260</v>
      </c>
      <c r="H75" s="43">
        <v>-109.5</v>
      </c>
      <c r="I75" s="43">
        <v>68.455463828358916</v>
      </c>
      <c r="J75" s="43">
        <v>35.059979245459544</v>
      </c>
      <c r="K75" s="43">
        <v>35.059979245721479</v>
      </c>
      <c r="L75" s="43">
        <v>203</v>
      </c>
      <c r="M75" s="43">
        <v>-130</v>
      </c>
      <c r="N75" s="43">
        <v>2.5902409106492996E-9</v>
      </c>
      <c r="O75" s="43">
        <v>-32.34390010900097</v>
      </c>
      <c r="P75" s="43">
        <v>-32.343900108768139</v>
      </c>
      <c r="Q75" s="43">
        <v>143</v>
      </c>
      <c r="R75" s="43">
        <v>-206</v>
      </c>
      <c r="S75" s="43">
        <v>3.4924596548080444E-10</v>
      </c>
      <c r="T75" s="43">
        <v>0</v>
      </c>
      <c r="U75" s="43">
        <v>0</v>
      </c>
      <c r="V75" s="43">
        <v>270.89999999999998</v>
      </c>
      <c r="W75" s="43">
        <v>-200</v>
      </c>
      <c r="X75" s="43">
        <v>83.71112560009351</v>
      </c>
      <c r="Y75" s="43">
        <v>122.26965407439275</v>
      </c>
      <c r="Z75" s="43">
        <v>122.26965407427633</v>
      </c>
      <c r="AA75" s="43">
        <v>470</v>
      </c>
      <c r="AB75" s="43">
        <v>-2.5</v>
      </c>
      <c r="AC75" s="43">
        <v>92.079237067839131</v>
      </c>
      <c r="AD75" s="43">
        <v>130.63776554213837</v>
      </c>
      <c r="AE75" s="43">
        <v>130.63776554202195</v>
      </c>
      <c r="AF75" s="43">
        <v>470</v>
      </c>
      <c r="AG75" s="43">
        <v>0</v>
      </c>
      <c r="AH75" s="43">
        <v>59.103720187529689</v>
      </c>
      <c r="AI75" s="43">
        <v>102.1327305874147</v>
      </c>
      <c r="AJ75" s="43">
        <v>102.13273058732739</v>
      </c>
      <c r="AK75" s="7">
        <v>223.5</v>
      </c>
      <c r="AL75" s="7">
        <v>-210.71199999999999</v>
      </c>
      <c r="AM75" s="43">
        <v>50.02515418123221</v>
      </c>
      <c r="AN75" s="43">
        <v>93.054164581146324</v>
      </c>
      <c r="AO75" s="43">
        <v>93.054164581059013</v>
      </c>
      <c r="AP75" s="7">
        <v>215</v>
      </c>
      <c r="AQ75" s="7">
        <v>0</v>
      </c>
      <c r="AR75" s="43">
        <v>103.59399662073702</v>
      </c>
      <c r="AS75" s="43">
        <v>98.467814804636873</v>
      </c>
      <c r="AT75" s="43">
        <v>98.467814804869704</v>
      </c>
      <c r="AU75" s="43">
        <v>192</v>
      </c>
      <c r="AV75" s="43">
        <v>-192</v>
      </c>
      <c r="AW75" s="43">
        <v>24.002964546980365</v>
      </c>
      <c r="AX75" s="43">
        <v>17.729629610575103</v>
      </c>
      <c r="AY75" s="43">
        <v>17.729629610608754</v>
      </c>
      <c r="AZ75" s="43">
        <v>28</v>
      </c>
      <c r="BA75" s="7">
        <v>-6.9530000000000003</v>
      </c>
      <c r="BB75" s="43">
        <v>14.871119440854272</v>
      </c>
      <c r="BC75" s="43">
        <v>10.939645872189885</v>
      </c>
      <c r="BD75" s="43">
        <v>10.939645872201936</v>
      </c>
      <c r="BE75" s="43">
        <v>17</v>
      </c>
      <c r="BF75" s="43">
        <v>-1.91</v>
      </c>
      <c r="BG75" s="43">
        <v>0.54965893406415489</v>
      </c>
      <c r="BH75" s="43">
        <v>0.51809829687636011</v>
      </c>
      <c r="BI75" s="43">
        <v>0.51809829687681486</v>
      </c>
      <c r="BJ75" s="7">
        <v>2.7650000000000001</v>
      </c>
      <c r="BK75" s="7">
        <v>0</v>
      </c>
      <c r="BL75" s="43">
        <v>3.3030769168799452</v>
      </c>
      <c r="BM75" s="43">
        <v>3.2579181806358974</v>
      </c>
      <c r="BN75" s="43">
        <v>3.2579181806358974</v>
      </c>
      <c r="BO75" s="43">
        <v>10.738</v>
      </c>
      <c r="BP75" s="43">
        <v>0</v>
      </c>
      <c r="BQ75" s="43">
        <v>1.3590640695878105</v>
      </c>
      <c r="BR75" s="43">
        <v>1.3404833288415354</v>
      </c>
      <c r="BS75" s="43">
        <v>1.3404833288418341</v>
      </c>
      <c r="BT75" s="43">
        <v>1.6</v>
      </c>
      <c r="BU75" s="43">
        <v>0</v>
      </c>
      <c r="BV75" s="43">
        <v>123.68598146394774</v>
      </c>
      <c r="BW75" s="43">
        <v>75.081636903546467</v>
      </c>
      <c r="BX75" s="43">
        <v>75.081636903678103</v>
      </c>
      <c r="BY75" s="43">
        <v>215</v>
      </c>
      <c r="BZ75" s="43">
        <v>0</v>
      </c>
      <c r="CA75" s="43">
        <v>-49.745958962303121</v>
      </c>
      <c r="CB75" s="43">
        <v>5.8207660913467407E-11</v>
      </c>
      <c r="CC75" s="43">
        <v>5.8207660913467407E-11</v>
      </c>
      <c r="CD75" s="43">
        <v>168</v>
      </c>
      <c r="CE75" s="43">
        <v>-250</v>
      </c>
      <c r="CF75" s="43">
        <v>-79.469018451345619</v>
      </c>
      <c r="CG75" s="43">
        <v>-29.723059488926083</v>
      </c>
      <c r="CH75" s="43">
        <v>-29.723059488926083</v>
      </c>
      <c r="CI75" s="43">
        <v>158</v>
      </c>
      <c r="CJ75" s="43">
        <v>-250</v>
      </c>
      <c r="CK75" s="43">
        <v>-86.844643259129953</v>
      </c>
      <c r="CL75" s="43">
        <v>-37.098684296652209</v>
      </c>
      <c r="CM75" s="43">
        <v>-37.098684296652209</v>
      </c>
      <c r="CN75" s="43">
        <v>148</v>
      </c>
      <c r="CO75" s="43">
        <v>-250</v>
      </c>
      <c r="CP75" s="43">
        <v>4.5874821409737176</v>
      </c>
      <c r="CQ75" s="43">
        <v>4.5874821409737754</v>
      </c>
      <c r="CR75" s="43">
        <v>4.5874821409738127</v>
      </c>
      <c r="CS75" s="7">
        <v>5</v>
      </c>
      <c r="CT75" s="43">
        <v>0</v>
      </c>
      <c r="CU75" s="43">
        <v>161.04468270572397</v>
      </c>
      <c r="CV75" s="43">
        <v>111.29872374336446</v>
      </c>
      <c r="CW75" s="43">
        <v>111.29872374336446</v>
      </c>
      <c r="CX75" s="43">
        <v>400</v>
      </c>
      <c r="CY75" s="43">
        <v>0</v>
      </c>
      <c r="CZ75" s="43">
        <v>162.01391171762953</v>
      </c>
      <c r="DA75" s="43">
        <v>128.53838103204907</v>
      </c>
      <c r="DB75" s="43">
        <v>128.53838103213639</v>
      </c>
      <c r="DC75" s="43">
        <v>256.60000000000002</v>
      </c>
      <c r="DD75" s="43">
        <v>-170</v>
      </c>
      <c r="DE75" s="43">
        <v>157.48027465876658</v>
      </c>
      <c r="DF75" s="43">
        <v>124.00042770721484</v>
      </c>
      <c r="DG75" s="43">
        <v>124.00042770727305</v>
      </c>
      <c r="DH75" s="7">
        <v>230</v>
      </c>
      <c r="DI75" s="43">
        <v>-468.00299999999999</v>
      </c>
      <c r="DJ75" s="43">
        <v>45.277768084430136</v>
      </c>
      <c r="DK75" s="43">
        <v>42.365819937316701</v>
      </c>
      <c r="DL75" s="43">
        <v>42.365819937316701</v>
      </c>
      <c r="DM75" s="43">
        <v>172.4</v>
      </c>
      <c r="DN75" s="43">
        <v>-551.303</v>
      </c>
      <c r="DO75" s="43">
        <v>-7.0553444054094143</v>
      </c>
      <c r="DP75" s="43">
        <v>-9.67344432027312</v>
      </c>
      <c r="DQ75" s="43">
        <v>-9.6734443202149123</v>
      </c>
      <c r="DR75" s="43">
        <v>18.100000000000001</v>
      </c>
      <c r="DS75" s="43">
        <v>-267.84500000000003</v>
      </c>
      <c r="DT75" s="43">
        <v>142.62216259627866</v>
      </c>
      <c r="DU75" s="43">
        <v>170.13143590905401</v>
      </c>
      <c r="DV75" s="43">
        <v>170.13143590906907</v>
      </c>
      <c r="DW75" s="43">
        <v>400</v>
      </c>
      <c r="DX75" s="43">
        <v>0</v>
      </c>
      <c r="DY75" s="43">
        <v>-5.8498699218034744E-9</v>
      </c>
      <c r="DZ75" s="43">
        <v>0</v>
      </c>
      <c r="EA75" s="43">
        <v>-2.9103830456733704E-11</v>
      </c>
      <c r="EB75" s="43">
        <v>181.64500000000001</v>
      </c>
      <c r="EC75" s="43">
        <v>-10.1</v>
      </c>
      <c r="ED75" s="43">
        <v>10.071195356096723</v>
      </c>
      <c r="EE75" s="43">
        <v>12.68929526527063</v>
      </c>
      <c r="EF75" s="43">
        <v>12.689295265154215</v>
      </c>
      <c r="EG75" s="7">
        <v>92</v>
      </c>
      <c r="EH75" s="7">
        <v>0</v>
      </c>
      <c r="EI75" s="43">
        <v>68.241518797197571</v>
      </c>
      <c r="EJ75" s="43">
        <v>67.193220860747417</v>
      </c>
      <c r="EK75" s="43">
        <v>67.193220860797865</v>
      </c>
      <c r="EL75" s="43">
        <v>78</v>
      </c>
      <c r="EM75" s="43">
        <v>0</v>
      </c>
      <c r="EN75" s="43">
        <v>53.07447143245372</v>
      </c>
      <c r="EO75" s="43">
        <v>52.483219747198746</v>
      </c>
      <c r="EP75" s="43">
        <v>52.483219747213298</v>
      </c>
      <c r="EQ75" s="7">
        <v>70.900000000000006</v>
      </c>
      <c r="ER75" s="7">
        <v>0</v>
      </c>
      <c r="ES75" s="43">
        <v>8.8267489033460151</v>
      </c>
      <c r="ET75" s="43">
        <v>8.8267489033496531</v>
      </c>
      <c r="EU75" s="43">
        <v>8.8267489033496531</v>
      </c>
      <c r="EV75" s="43">
        <v>18.196999999999999</v>
      </c>
      <c r="EW75" s="7">
        <v>0</v>
      </c>
      <c r="EX75" s="43">
        <v>0.89579858563967785</v>
      </c>
      <c r="EY75" s="43">
        <v>0.89579858563977</v>
      </c>
      <c r="EZ75" s="43">
        <v>0.89579858563976977</v>
      </c>
      <c r="FA75" s="43">
        <v>1.1000000000000001</v>
      </c>
      <c r="FB75" s="43">
        <v>0</v>
      </c>
      <c r="FC75" s="43">
        <v>58.011544891745253</v>
      </c>
      <c r="FD75" s="43">
        <v>57.287859239246735</v>
      </c>
      <c r="FE75" s="43">
        <v>57.287859239305206</v>
      </c>
      <c r="FF75" s="43">
        <v>68</v>
      </c>
      <c r="FG75" s="43">
        <v>0</v>
      </c>
      <c r="FH75" s="43">
        <v>-50.910157493677616</v>
      </c>
      <c r="FI75" s="43">
        <v>-50.186471841248931</v>
      </c>
      <c r="FJ75" s="43">
        <v>-50.18647184126894</v>
      </c>
      <c r="FK75" s="43">
        <v>16.161000000000001</v>
      </c>
      <c r="FL75" s="43">
        <v>-60</v>
      </c>
      <c r="FM75" s="43">
        <v>5.9950946452299831</v>
      </c>
      <c r="FN75" s="43">
        <v>5.9950946452299831</v>
      </c>
      <c r="FO75" s="43">
        <v>5.9950946452299831</v>
      </c>
      <c r="FP75" s="7">
        <v>11.836</v>
      </c>
      <c r="FQ75" s="7">
        <v>0</v>
      </c>
      <c r="FR75" s="43">
        <v>3.886106193190813</v>
      </c>
      <c r="FS75" s="43">
        <v>2.0539936862128978</v>
      </c>
      <c r="FT75" s="43">
        <v>2.0539936861856649</v>
      </c>
      <c r="FU75" s="43">
        <v>4.6369999999999996</v>
      </c>
      <c r="FV75" s="43">
        <v>0</v>
      </c>
      <c r="FW75" s="43">
        <v>1.7166344673751155</v>
      </c>
      <c r="FX75" s="43">
        <v>3.6954220556999644</v>
      </c>
      <c r="FY75" s="43">
        <v>3.6954220557363442</v>
      </c>
      <c r="FZ75" s="43">
        <v>8</v>
      </c>
      <c r="GA75" s="43">
        <v>0</v>
      </c>
      <c r="GB75" s="43">
        <v>287.33889554371126</v>
      </c>
      <c r="GC75" s="43">
        <v>124.50960881065112</v>
      </c>
      <c r="GD75" s="43">
        <v>124.50960881321225</v>
      </c>
      <c r="GE75" s="43">
        <v>161.04468270572397</v>
      </c>
      <c r="GF75" s="43">
        <v>111.29872374336446</v>
      </c>
      <c r="GG75" s="43">
        <v>111.29872374336446</v>
      </c>
      <c r="GH75" s="43">
        <v>76.712815961703186</v>
      </c>
      <c r="GI75" s="43">
        <v>76.712815961806129</v>
      </c>
      <c r="GJ75" s="43">
        <v>76.712815961864322</v>
      </c>
      <c r="GK75" s="43">
        <v>525.09639421113843</v>
      </c>
      <c r="GL75" s="43">
        <v>312.52114851582172</v>
      </c>
      <c r="GM75" s="43">
        <v>312.52114851844101</v>
      </c>
    </row>
    <row r="76" spans="3:195">
      <c r="C76" s="52">
        <v>47818</v>
      </c>
      <c r="D76" s="43">
        <v>191.94804059379749</v>
      </c>
      <c r="E76" s="43">
        <v>97.275871440467313</v>
      </c>
      <c r="F76" s="43">
        <v>97.275871440452761</v>
      </c>
      <c r="G76" s="43">
        <v>260</v>
      </c>
      <c r="H76" s="43">
        <v>-109.5</v>
      </c>
      <c r="I76" s="43">
        <v>65.564509161500609</v>
      </c>
      <c r="J76" s="43">
        <v>20.744341146317311</v>
      </c>
      <c r="K76" s="43">
        <v>20.744341146317311</v>
      </c>
      <c r="L76" s="43">
        <v>203</v>
      </c>
      <c r="M76" s="43">
        <v>-130</v>
      </c>
      <c r="N76" s="43">
        <v>0</v>
      </c>
      <c r="O76" s="43">
        <v>-44.372735313576413</v>
      </c>
      <c r="P76" s="43">
        <v>-44.372735313634621</v>
      </c>
      <c r="Q76" s="43">
        <v>143</v>
      </c>
      <c r="R76" s="43">
        <v>-206</v>
      </c>
      <c r="S76" s="43">
        <v>0</v>
      </c>
      <c r="T76" s="43">
        <v>0</v>
      </c>
      <c r="U76" s="43">
        <v>5.8207660913467407E-11</v>
      </c>
      <c r="V76" s="43">
        <v>270.89999999999998</v>
      </c>
      <c r="W76" s="43">
        <v>-200</v>
      </c>
      <c r="X76" s="43">
        <v>82.956963431206532</v>
      </c>
      <c r="Y76" s="43">
        <v>121.74020486330846</v>
      </c>
      <c r="Z76" s="43">
        <v>121.74020486342488</v>
      </c>
      <c r="AA76" s="43">
        <v>470</v>
      </c>
      <c r="AB76" s="43">
        <v>-2.5</v>
      </c>
      <c r="AC76" s="43">
        <v>90.970628628158011</v>
      </c>
      <c r="AD76" s="43">
        <v>129.75387006025994</v>
      </c>
      <c r="AE76" s="43">
        <v>129.75387006043456</v>
      </c>
      <c r="AF76" s="43">
        <v>470</v>
      </c>
      <c r="AG76" s="43">
        <v>0</v>
      </c>
      <c r="AH76" s="43">
        <v>60.057040756830247</v>
      </c>
      <c r="AI76" s="43">
        <v>103.07001714970102</v>
      </c>
      <c r="AJ76" s="43">
        <v>103.07001714981743</v>
      </c>
      <c r="AK76" s="7">
        <v>223.5</v>
      </c>
      <c r="AL76" s="7">
        <v>-210.71199999999999</v>
      </c>
      <c r="AM76" s="43">
        <v>51.670396892994177</v>
      </c>
      <c r="AN76" s="43">
        <v>94.683373285806738</v>
      </c>
      <c r="AO76" s="43">
        <v>94.683373285981361</v>
      </c>
      <c r="AP76" s="7">
        <v>215</v>
      </c>
      <c r="AQ76" s="7">
        <v>0</v>
      </c>
      <c r="AR76" s="43">
        <v>100.02521120174788</v>
      </c>
      <c r="AS76" s="43">
        <v>84.389141708088573</v>
      </c>
      <c r="AT76" s="43">
        <v>84.389141708263196</v>
      </c>
      <c r="AU76" s="43">
        <v>192</v>
      </c>
      <c r="AV76" s="43">
        <v>-192</v>
      </c>
      <c r="AW76" s="43">
        <v>24.223837566143629</v>
      </c>
      <c r="AX76" s="43">
        <v>17.965360895394952</v>
      </c>
      <c r="AY76" s="43">
        <v>17.9653608956678</v>
      </c>
      <c r="AZ76" s="43">
        <v>28</v>
      </c>
      <c r="BA76" s="7">
        <v>-6.9530000000000003</v>
      </c>
      <c r="BB76" s="43">
        <v>14.938798732807527</v>
      </c>
      <c r="BC76" s="43">
        <v>11.044643091012858</v>
      </c>
      <c r="BD76" s="43">
        <v>11.044643091479657</v>
      </c>
      <c r="BE76" s="43">
        <v>17</v>
      </c>
      <c r="BF76" s="43">
        <v>-1.91</v>
      </c>
      <c r="BG76" s="43">
        <v>0.53451311101798638</v>
      </c>
      <c r="BH76" s="43">
        <v>0.50414994042557737</v>
      </c>
      <c r="BI76" s="43">
        <v>0.50414994084576392</v>
      </c>
      <c r="BJ76" s="7">
        <v>2.7650000000000001</v>
      </c>
      <c r="BK76" s="7">
        <v>0</v>
      </c>
      <c r="BL76" s="43">
        <v>3.3885063736652228</v>
      </c>
      <c r="BM76" s="43">
        <v>3.3421733777413465</v>
      </c>
      <c r="BN76" s="43">
        <v>3.3421733777231566</v>
      </c>
      <c r="BO76" s="43">
        <v>10.738</v>
      </c>
      <c r="BP76" s="43">
        <v>0</v>
      </c>
      <c r="BQ76" s="43">
        <v>1.3320043449506425</v>
      </c>
      <c r="BR76" s="43">
        <v>1.3137910836851896</v>
      </c>
      <c r="BS76" s="43">
        <v>1.3137910836880116</v>
      </c>
      <c r="BT76" s="43">
        <v>1.6</v>
      </c>
      <c r="BU76" s="43">
        <v>0</v>
      </c>
      <c r="BV76" s="43">
        <v>109.04982630879803</v>
      </c>
      <c r="BW76" s="43">
        <v>60.439538809445835</v>
      </c>
      <c r="BX76" s="43">
        <v>60.439538809217652</v>
      </c>
      <c r="BY76" s="43">
        <v>215</v>
      </c>
      <c r="BZ76" s="43">
        <v>0</v>
      </c>
      <c r="CA76" s="43">
        <v>-39.227182588714641</v>
      </c>
      <c r="CB76" s="43">
        <v>-5.8207660913467407E-11</v>
      </c>
      <c r="CC76" s="43">
        <v>-1.1641532182693481E-10</v>
      </c>
      <c r="CD76" s="43">
        <v>168</v>
      </c>
      <c r="CE76" s="43">
        <v>-250</v>
      </c>
      <c r="CF76" s="43">
        <v>-67.694546374899801</v>
      </c>
      <c r="CG76" s="43">
        <v>-28.467363786243368</v>
      </c>
      <c r="CH76" s="43">
        <v>-28.46736378618516</v>
      </c>
      <c r="CI76" s="43">
        <v>158</v>
      </c>
      <c r="CJ76" s="43">
        <v>-250</v>
      </c>
      <c r="CK76" s="43">
        <v>-74.971848142740782</v>
      </c>
      <c r="CL76" s="43">
        <v>-35.744665554084349</v>
      </c>
      <c r="CM76" s="43">
        <v>-35.744665554026142</v>
      </c>
      <c r="CN76" s="43">
        <v>148</v>
      </c>
      <c r="CO76" s="43">
        <v>-250</v>
      </c>
      <c r="CP76" s="43">
        <v>4.4218308531494692</v>
      </c>
      <c r="CQ76" s="43">
        <v>4.4218308531495456</v>
      </c>
      <c r="CR76" s="43">
        <v>4.4218308531495873</v>
      </c>
      <c r="CS76" s="7">
        <v>5</v>
      </c>
      <c r="CT76" s="43">
        <v>0</v>
      </c>
      <c r="CU76" s="43">
        <v>146.04356263917362</v>
      </c>
      <c r="CV76" s="43">
        <v>106.81638005047171</v>
      </c>
      <c r="CW76" s="43">
        <v>106.8163800504044</v>
      </c>
      <c r="CX76" s="43">
        <v>400</v>
      </c>
      <c r="CY76" s="43">
        <v>0</v>
      </c>
      <c r="CZ76" s="43">
        <v>159.19402331954916</v>
      </c>
      <c r="DA76" s="43">
        <v>126.57904965612397</v>
      </c>
      <c r="DB76" s="43">
        <v>126.57904965619673</v>
      </c>
      <c r="DC76" s="43">
        <v>256.60000000000002</v>
      </c>
      <c r="DD76" s="43">
        <v>-170</v>
      </c>
      <c r="DE76" s="43">
        <v>154.78369814984035</v>
      </c>
      <c r="DF76" s="43">
        <v>122.16401257016696</v>
      </c>
      <c r="DG76" s="43">
        <v>122.16401257022517</v>
      </c>
      <c r="DH76" s="7">
        <v>230</v>
      </c>
      <c r="DI76" s="43">
        <v>-468.00299999999999</v>
      </c>
      <c r="DJ76" s="43">
        <v>43.730469038709998</v>
      </c>
      <c r="DK76" s="43">
        <v>40.831678440212272</v>
      </c>
      <c r="DL76" s="43">
        <v>40.831678440212272</v>
      </c>
      <c r="DM76" s="43">
        <v>172.4</v>
      </c>
      <c r="DN76" s="43">
        <v>-551.303</v>
      </c>
      <c r="DO76" s="43">
        <v>-7.1130312221357599</v>
      </c>
      <c r="DP76" s="43">
        <v>-9.7309811964514665</v>
      </c>
      <c r="DQ76" s="43">
        <v>-9.7309811963932589</v>
      </c>
      <c r="DR76" s="43">
        <v>18.100000000000001</v>
      </c>
      <c r="DS76" s="43">
        <v>-267.84500000000003</v>
      </c>
      <c r="DT76" s="43">
        <v>142.51067660754472</v>
      </c>
      <c r="DU76" s="43">
        <v>171.53481956208236</v>
      </c>
      <c r="DV76" s="43">
        <v>171.53481956209058</v>
      </c>
      <c r="DW76" s="43">
        <v>400</v>
      </c>
      <c r="DX76" s="43">
        <v>0</v>
      </c>
      <c r="DY76" s="43">
        <v>0</v>
      </c>
      <c r="DZ76" s="43">
        <v>0</v>
      </c>
      <c r="EA76" s="43">
        <v>0</v>
      </c>
      <c r="EB76" s="43">
        <v>181.64500000000001</v>
      </c>
      <c r="EC76" s="43">
        <v>-10.1</v>
      </c>
      <c r="ED76" s="43">
        <v>10.001586154801771</v>
      </c>
      <c r="EE76" s="43">
        <v>12.619536129001062</v>
      </c>
      <c r="EF76" s="43">
        <v>12.619536129030166</v>
      </c>
      <c r="EG76" s="7">
        <v>92</v>
      </c>
      <c r="EH76" s="7">
        <v>0</v>
      </c>
      <c r="EI76" s="43">
        <v>65.357864692840508</v>
      </c>
      <c r="EJ76" s="43">
        <v>64.911842197689552</v>
      </c>
      <c r="EK76" s="43">
        <v>64.911842197698434</v>
      </c>
      <c r="EL76" s="43">
        <v>78</v>
      </c>
      <c r="EM76" s="43">
        <v>0</v>
      </c>
      <c r="EN76" s="43">
        <v>51.414850995730376</v>
      </c>
      <c r="EO76" s="43">
        <v>50.825530268251896</v>
      </c>
      <c r="EP76" s="43">
        <v>50.825530268237344</v>
      </c>
      <c r="EQ76" s="7">
        <v>70.900000000000006</v>
      </c>
      <c r="ER76" s="7">
        <v>0</v>
      </c>
      <c r="ES76" s="43">
        <v>8.074190279465256</v>
      </c>
      <c r="ET76" s="43">
        <v>8.074190279468894</v>
      </c>
      <c r="EU76" s="43">
        <v>8.0741902794507041</v>
      </c>
      <c r="EV76" s="43">
        <v>18.196999999999999</v>
      </c>
      <c r="EW76" s="7">
        <v>0</v>
      </c>
      <c r="EX76" s="43">
        <v>0.84014579335071193</v>
      </c>
      <c r="EY76" s="43">
        <v>0.84014579335071449</v>
      </c>
      <c r="EZ76" s="43">
        <v>0.84014579335070949</v>
      </c>
      <c r="FA76" s="43">
        <v>1.1000000000000001</v>
      </c>
      <c r="FB76" s="43">
        <v>0</v>
      </c>
      <c r="FC76" s="43">
        <v>58.809006326164329</v>
      </c>
      <c r="FD76" s="43">
        <v>58.098672330108407</v>
      </c>
      <c r="FE76" s="43">
        <v>58.098672330042611</v>
      </c>
      <c r="FF76" s="43">
        <v>68</v>
      </c>
      <c r="FG76" s="43">
        <v>0</v>
      </c>
      <c r="FH76" s="43">
        <v>-52.249884677745285</v>
      </c>
      <c r="FI76" s="43">
        <v>-51.539550681591209</v>
      </c>
      <c r="FJ76" s="43">
        <v>-51.539550681578476</v>
      </c>
      <c r="FK76" s="43">
        <v>16.161000000000001</v>
      </c>
      <c r="FL76" s="43">
        <v>-60</v>
      </c>
      <c r="FM76" s="43">
        <v>5.5309996260148182</v>
      </c>
      <c r="FN76" s="43">
        <v>5.5309996260166372</v>
      </c>
      <c r="FO76" s="43">
        <v>5.5309996260002663</v>
      </c>
      <c r="FP76" s="7">
        <v>11.836</v>
      </c>
      <c r="FQ76" s="7">
        <v>0</v>
      </c>
      <c r="FR76" s="43">
        <v>3.7781415929203561</v>
      </c>
      <c r="FS76" s="43">
        <v>2.0422661898705909</v>
      </c>
      <c r="FT76" s="43">
        <v>2.042266189870579</v>
      </c>
      <c r="FU76" s="43">
        <v>4.6369999999999996</v>
      </c>
      <c r="FV76" s="43">
        <v>0</v>
      </c>
      <c r="FW76" s="43">
        <v>1.8085461113005294</v>
      </c>
      <c r="FX76" s="43">
        <v>3.6691742871844326</v>
      </c>
      <c r="FY76" s="43">
        <v>3.6691742872571922</v>
      </c>
      <c r="FZ76" s="43">
        <v>8</v>
      </c>
      <c r="GA76" s="43">
        <v>0</v>
      </c>
      <c r="GB76" s="43">
        <v>284.20510513777845</v>
      </c>
      <c r="GC76" s="43">
        <v>108.82827807450667</v>
      </c>
      <c r="GD76" s="43">
        <v>108.82827807462218</v>
      </c>
      <c r="GE76" s="43">
        <v>146.04356263917362</v>
      </c>
      <c r="GF76" s="43">
        <v>106.81638005047171</v>
      </c>
      <c r="GG76" s="43">
        <v>106.8163800504044</v>
      </c>
      <c r="GH76" s="43">
        <v>79.775222875132158</v>
      </c>
      <c r="GI76" s="43">
        <v>79.775222875117905</v>
      </c>
      <c r="GJ76" s="43">
        <v>79.775222875059683</v>
      </c>
      <c r="GK76" s="43">
        <v>510.02389065208422</v>
      </c>
      <c r="GL76" s="43">
        <v>295.41988100009627</v>
      </c>
      <c r="GM76" s="43">
        <v>295.41988100008626</v>
      </c>
    </row>
    <row r="77" spans="3:195">
      <c r="C77" s="52">
        <v>47849</v>
      </c>
      <c r="D77" s="43">
        <v>189.47921444775415</v>
      </c>
      <c r="E77" s="43">
        <v>92.20593806526341</v>
      </c>
      <c r="F77" s="43">
        <v>92.205938082363673</v>
      </c>
      <c r="G77" s="43">
        <v>260</v>
      </c>
      <c r="H77" s="43">
        <v>-109.5</v>
      </c>
      <c r="I77" s="43">
        <v>63.381961200255319</v>
      </c>
      <c r="J77" s="43">
        <v>15.806300862881471</v>
      </c>
      <c r="K77" s="43">
        <v>15.806300855809241</v>
      </c>
      <c r="L77" s="43">
        <v>203</v>
      </c>
      <c r="M77" s="43">
        <v>-130</v>
      </c>
      <c r="N77" s="43">
        <v>-2.9103830456733704E-11</v>
      </c>
      <c r="O77" s="43">
        <v>-47.343060570507078</v>
      </c>
      <c r="P77" s="43">
        <v>-47.343060582323233</v>
      </c>
      <c r="Q77" s="43">
        <v>143</v>
      </c>
      <c r="R77" s="43">
        <v>-206</v>
      </c>
      <c r="S77" s="43">
        <v>5.8207660913467407E-11</v>
      </c>
      <c r="T77" s="43">
        <v>-1.1641532182693481E-10</v>
      </c>
      <c r="U77" s="43">
        <v>-2.5029294192790985E-9</v>
      </c>
      <c r="V77" s="43">
        <v>270.89999999999998</v>
      </c>
      <c r="W77" s="43">
        <v>-200</v>
      </c>
      <c r="X77" s="43">
        <v>84.803162697877269</v>
      </c>
      <c r="Y77" s="43">
        <v>119.64222126104869</v>
      </c>
      <c r="Z77" s="43">
        <v>119.64222125941887</v>
      </c>
      <c r="AA77" s="43">
        <v>470</v>
      </c>
      <c r="AB77" s="43">
        <v>-2.5</v>
      </c>
      <c r="AC77" s="43">
        <v>92.869631666806526</v>
      </c>
      <c r="AD77" s="43">
        <v>127.70869022991974</v>
      </c>
      <c r="AE77" s="43">
        <v>127.70869022491388</v>
      </c>
      <c r="AF77" s="43">
        <v>470</v>
      </c>
      <c r="AG77" s="43">
        <v>0</v>
      </c>
      <c r="AH77" s="43">
        <v>61.610429391701473</v>
      </c>
      <c r="AI77" s="43">
        <v>99.959254846617114</v>
      </c>
      <c r="AJ77" s="43">
        <v>99.959254852117738</v>
      </c>
      <c r="AK77" s="7">
        <v>223.5</v>
      </c>
      <c r="AL77" s="7">
        <v>-210.71199999999999</v>
      </c>
      <c r="AM77" s="43">
        <v>53.098445180774434</v>
      </c>
      <c r="AN77" s="43">
        <v>91.447270635660971</v>
      </c>
      <c r="AO77" s="43">
        <v>91.447270642092917</v>
      </c>
      <c r="AP77" s="7">
        <v>215</v>
      </c>
      <c r="AQ77" s="7">
        <v>0</v>
      </c>
      <c r="AR77" s="43">
        <v>99.334046228730585</v>
      </c>
      <c r="AS77" s="43">
        <v>86.36227719130693</v>
      </c>
      <c r="AT77" s="43">
        <v>86.362277191656176</v>
      </c>
      <c r="AU77" s="43">
        <v>192</v>
      </c>
      <c r="AV77" s="43">
        <v>-192</v>
      </c>
      <c r="AW77" s="43">
        <v>24.33635253239936</v>
      </c>
      <c r="AX77" s="43">
        <v>18.054160009392035</v>
      </c>
      <c r="AY77" s="43">
        <v>18.05416000493733</v>
      </c>
      <c r="AZ77" s="43">
        <v>28</v>
      </c>
      <c r="BA77" s="7">
        <v>-6.9530000000000003</v>
      </c>
      <c r="BB77" s="43">
        <v>14.974443710416153</v>
      </c>
      <c r="BC77" s="43">
        <v>11.098757648706851</v>
      </c>
      <c r="BD77" s="43">
        <v>11.098757647952425</v>
      </c>
      <c r="BE77" s="43">
        <v>17</v>
      </c>
      <c r="BF77" s="43">
        <v>-1.91</v>
      </c>
      <c r="BG77" s="43">
        <v>0.53201515599403137</v>
      </c>
      <c r="BH77" s="43">
        <v>0.46818972768960521</v>
      </c>
      <c r="BI77" s="43">
        <v>0.46818972816436144</v>
      </c>
      <c r="BJ77" s="7">
        <v>2.7650000000000001</v>
      </c>
      <c r="BK77" s="7">
        <v>0</v>
      </c>
      <c r="BL77" s="43">
        <v>3.3981916379852919</v>
      </c>
      <c r="BM77" s="43">
        <v>3.351143561578283</v>
      </c>
      <c r="BN77" s="43">
        <v>3.3511435654891102</v>
      </c>
      <c r="BO77" s="43">
        <v>10.738</v>
      </c>
      <c r="BP77" s="43">
        <v>0</v>
      </c>
      <c r="BQ77" s="43">
        <v>1.3175141827083374</v>
      </c>
      <c r="BR77" s="43">
        <v>1.2992731549479135</v>
      </c>
      <c r="BS77" s="43">
        <v>1.2992731549189034</v>
      </c>
      <c r="BT77" s="43">
        <v>1.6</v>
      </c>
      <c r="BU77" s="43">
        <v>0</v>
      </c>
      <c r="BV77" s="43">
        <v>106.31206281027937</v>
      </c>
      <c r="BW77" s="43">
        <v>62.983594408725665</v>
      </c>
      <c r="BX77" s="43">
        <v>62.983594408131268</v>
      </c>
      <c r="BY77" s="43">
        <v>215</v>
      </c>
      <c r="BZ77" s="43">
        <v>0</v>
      </c>
      <c r="CA77" s="43">
        <v>-36.633881065994501</v>
      </c>
      <c r="CB77" s="43">
        <v>3.4924596548080444E-10</v>
      </c>
      <c r="CC77" s="43">
        <v>2.5029294192790985E-8</v>
      </c>
      <c r="CD77" s="43">
        <v>168</v>
      </c>
      <c r="CE77" s="43">
        <v>-250</v>
      </c>
      <c r="CF77" s="43">
        <v>-64.31914588494692</v>
      </c>
      <c r="CG77" s="43">
        <v>-27.685264818137512</v>
      </c>
      <c r="CH77" s="43">
        <v>-27.685264788800851</v>
      </c>
      <c r="CI77" s="43">
        <v>158</v>
      </c>
      <c r="CJ77" s="43">
        <v>-250</v>
      </c>
      <c r="CK77" s="43">
        <v>-71.293680172821041</v>
      </c>
      <c r="CL77" s="43">
        <v>-34.659799105953425</v>
      </c>
      <c r="CM77" s="43">
        <v>-34.659799078421202</v>
      </c>
      <c r="CN77" s="43">
        <v>148</v>
      </c>
      <c r="CO77" s="43">
        <v>-250</v>
      </c>
      <c r="CP77" s="43">
        <v>4.2273319635001689</v>
      </c>
      <c r="CQ77" s="43">
        <v>4.2273319635001538</v>
      </c>
      <c r="CR77" s="43">
        <v>4.2273319635000792</v>
      </c>
      <c r="CS77" s="7">
        <v>5</v>
      </c>
      <c r="CT77" s="43">
        <v>0</v>
      </c>
      <c r="CU77" s="43">
        <v>139.70355503725659</v>
      </c>
      <c r="CV77" s="43">
        <v>103.06967397054177</v>
      </c>
      <c r="CW77" s="43">
        <v>103.06967394497951</v>
      </c>
      <c r="CX77" s="43">
        <v>400</v>
      </c>
      <c r="CY77" s="43">
        <v>0</v>
      </c>
      <c r="CZ77" s="43">
        <v>159.04518016923976</v>
      </c>
      <c r="DA77" s="43">
        <v>125.5678992363537</v>
      </c>
      <c r="DB77" s="43">
        <v>125.56789923053293</v>
      </c>
      <c r="DC77" s="43">
        <v>256.60000000000002</v>
      </c>
      <c r="DD77" s="43">
        <v>-170</v>
      </c>
      <c r="DE77" s="43">
        <v>154.73958562331973</v>
      </c>
      <c r="DF77" s="43">
        <v>121.25742900336627</v>
      </c>
      <c r="DG77" s="43">
        <v>121.25742899719626</v>
      </c>
      <c r="DH77" s="7">
        <v>230</v>
      </c>
      <c r="DI77" s="43">
        <v>-468.00299999999999</v>
      </c>
      <c r="DJ77" s="43">
        <v>47.549550136551261</v>
      </c>
      <c r="DK77" s="43">
        <v>44.634184220805764</v>
      </c>
      <c r="DL77" s="43">
        <v>44.634184217313305</v>
      </c>
      <c r="DM77" s="43">
        <v>172.4</v>
      </c>
      <c r="DN77" s="43">
        <v>-551.303</v>
      </c>
      <c r="DO77" s="43">
        <v>-6.895454021927435</v>
      </c>
      <c r="DP77" s="43">
        <v>-9.507234200660605</v>
      </c>
      <c r="DQ77" s="43">
        <v>-9.5072342025232501</v>
      </c>
      <c r="DR77" s="43">
        <v>18.100000000000001</v>
      </c>
      <c r="DS77" s="43">
        <v>-267.84500000000003</v>
      </c>
      <c r="DT77" s="43">
        <v>135.83999187888853</v>
      </c>
      <c r="DU77" s="43">
        <v>170.49432156279167</v>
      </c>
      <c r="DV77" s="43">
        <v>170.49432156432422</v>
      </c>
      <c r="DW77" s="43">
        <v>400</v>
      </c>
      <c r="DX77" s="43">
        <v>0</v>
      </c>
      <c r="DY77" s="43">
        <v>0</v>
      </c>
      <c r="DZ77" s="43">
        <v>0</v>
      </c>
      <c r="EA77" s="43">
        <v>5.5297277867794037E-10</v>
      </c>
      <c r="EB77" s="43">
        <v>181.64500000000001</v>
      </c>
      <c r="EC77" s="43">
        <v>-10.1</v>
      </c>
      <c r="ED77" s="43">
        <v>9.780722522555152</v>
      </c>
      <c r="EE77" s="43">
        <v>12.392502701302874</v>
      </c>
      <c r="EF77" s="43">
        <v>12.392502700837213</v>
      </c>
      <c r="EG77" s="7">
        <v>92</v>
      </c>
      <c r="EH77" s="7">
        <v>0</v>
      </c>
      <c r="EI77" s="43">
        <v>63.183881252721399</v>
      </c>
      <c r="EJ77" s="43">
        <v>62.952008401851288</v>
      </c>
      <c r="EK77" s="43">
        <v>62.95200840112787</v>
      </c>
      <c r="EL77" s="43">
        <v>78</v>
      </c>
      <c r="EM77" s="43">
        <v>0</v>
      </c>
      <c r="EN77" s="43">
        <v>51.370406797926989</v>
      </c>
      <c r="EO77" s="43">
        <v>50.782886294342461</v>
      </c>
      <c r="EP77" s="43">
        <v>50.782886297078221</v>
      </c>
      <c r="EQ77" s="7">
        <v>70.900000000000006</v>
      </c>
      <c r="ER77" s="7">
        <v>0</v>
      </c>
      <c r="ES77" s="43">
        <v>8.0438931532626157</v>
      </c>
      <c r="ET77" s="43">
        <v>8.0438931533426512</v>
      </c>
      <c r="EU77" s="43">
        <v>8.0438931518765457</v>
      </c>
      <c r="EV77" s="43">
        <v>18.196999999999999</v>
      </c>
      <c r="EW77" s="7">
        <v>0</v>
      </c>
      <c r="EX77" s="43">
        <v>0.82037621978671216</v>
      </c>
      <c r="EY77" s="43">
        <v>0.82037621978670838</v>
      </c>
      <c r="EZ77" s="43">
        <v>0.82037621978667874</v>
      </c>
      <c r="FA77" s="43">
        <v>1.1000000000000001</v>
      </c>
      <c r="FB77" s="43">
        <v>0</v>
      </c>
      <c r="FC77" s="43">
        <v>59.115781413828977</v>
      </c>
      <c r="FD77" s="43">
        <v>58.418799074176128</v>
      </c>
      <c r="FE77" s="43">
        <v>58.418799074102935</v>
      </c>
      <c r="FF77" s="43">
        <v>68</v>
      </c>
      <c r="FG77" s="43">
        <v>0</v>
      </c>
      <c r="FH77" s="43">
        <v>-52.349539908287625</v>
      </c>
      <c r="FI77" s="43">
        <v>-51.652557568604607</v>
      </c>
      <c r="FJ77" s="43">
        <v>-51.652557568984776</v>
      </c>
      <c r="FK77" s="43">
        <v>16.161000000000001</v>
      </c>
      <c r="FL77" s="43">
        <v>-60</v>
      </c>
      <c r="FM77" s="43">
        <v>5.7104563686098118</v>
      </c>
      <c r="FN77" s="43">
        <v>5.7104563686953043</v>
      </c>
      <c r="FO77" s="43">
        <v>5.7104563663651788</v>
      </c>
      <c r="FP77" s="7">
        <v>11.836</v>
      </c>
      <c r="FQ77" s="7">
        <v>0</v>
      </c>
      <c r="FR77" s="43">
        <v>3.4851327433628323</v>
      </c>
      <c r="FS77" s="43">
        <v>2.0305386457583081</v>
      </c>
      <c r="FT77" s="43">
        <v>2.0305386456190253</v>
      </c>
      <c r="FU77" s="43">
        <v>4.6369999999999996</v>
      </c>
      <c r="FV77" s="43">
        <v>0</v>
      </c>
      <c r="FW77" s="43">
        <v>1.8916119027035165</v>
      </c>
      <c r="FX77" s="43">
        <v>3.4395244004917913</v>
      </c>
      <c r="FY77" s="43">
        <v>3.4395244038532837</v>
      </c>
      <c r="FZ77" s="43">
        <v>8</v>
      </c>
      <c r="GA77" s="43">
        <v>0</v>
      </c>
      <c r="GB77" s="43">
        <v>282.15629047097173</v>
      </c>
      <c r="GC77" s="43">
        <v>101.70131746667778</v>
      </c>
      <c r="GD77" s="43">
        <v>101.70131747855316</v>
      </c>
      <c r="GE77" s="43">
        <v>139.70355503725659</v>
      </c>
      <c r="GF77" s="43">
        <v>103.06967397054177</v>
      </c>
      <c r="GG77" s="43">
        <v>103.06967394497951</v>
      </c>
      <c r="GH77" s="43">
        <v>68.503669000456455</v>
      </c>
      <c r="GI77" s="43">
        <v>68.50366900051047</v>
      </c>
      <c r="GJ77" s="43">
        <v>68.503669000626246</v>
      </c>
      <c r="GK77" s="43">
        <v>490.36351450868477</v>
      </c>
      <c r="GL77" s="43">
        <v>273.27466043773001</v>
      </c>
      <c r="GM77" s="43">
        <v>273.27466042415892</v>
      </c>
    </row>
    <row r="78" spans="3:195">
      <c r="C78" s="52">
        <v>47880</v>
      </c>
      <c r="D78" s="43">
        <v>194.96196089382363</v>
      </c>
      <c r="E78" s="43">
        <v>114.68711870885625</v>
      </c>
      <c r="F78" s="43">
        <v>114.68711870675492</v>
      </c>
      <c r="G78" s="43">
        <v>260</v>
      </c>
      <c r="H78" s="43">
        <v>-109.5</v>
      </c>
      <c r="I78" s="43">
        <v>68.285016070454731</v>
      </c>
      <c r="J78" s="43">
        <v>37.212967191822827</v>
      </c>
      <c r="K78" s="43">
        <v>37.212967190542258</v>
      </c>
      <c r="L78" s="43">
        <v>203</v>
      </c>
      <c r="M78" s="43">
        <v>-130</v>
      </c>
      <c r="N78" s="43">
        <v>4.9476511776447296E-10</v>
      </c>
      <c r="O78" s="43">
        <v>-29.942720338847721</v>
      </c>
      <c r="P78" s="43">
        <v>-29.94272034012829</v>
      </c>
      <c r="Q78" s="43">
        <v>143</v>
      </c>
      <c r="R78" s="43">
        <v>-206</v>
      </c>
      <c r="S78" s="43">
        <v>0</v>
      </c>
      <c r="T78" s="43">
        <v>-5.8207660913467407E-11</v>
      </c>
      <c r="U78" s="43">
        <v>0</v>
      </c>
      <c r="V78" s="43">
        <v>270.89999999999998</v>
      </c>
      <c r="W78" s="43">
        <v>-200</v>
      </c>
      <c r="X78" s="43">
        <v>81.479688960593194</v>
      </c>
      <c r="Y78" s="43">
        <v>115.52986755641177</v>
      </c>
      <c r="Z78" s="43">
        <v>115.5298675565864</v>
      </c>
      <c r="AA78" s="43">
        <v>470</v>
      </c>
      <c r="AB78" s="43">
        <v>-2.5</v>
      </c>
      <c r="AC78" s="43">
        <v>89.840319427079521</v>
      </c>
      <c r="AD78" s="43">
        <v>123.8904980228981</v>
      </c>
      <c r="AE78" s="43">
        <v>123.89049802307272</v>
      </c>
      <c r="AF78" s="43">
        <v>470</v>
      </c>
      <c r="AG78" s="43">
        <v>0</v>
      </c>
      <c r="AH78" s="43">
        <v>56.944393828423927</v>
      </c>
      <c r="AI78" s="43">
        <v>94.353378733649151</v>
      </c>
      <c r="AJ78" s="43">
        <v>94.353378733911086</v>
      </c>
      <c r="AK78" s="7">
        <v>223.5</v>
      </c>
      <c r="AL78" s="7">
        <v>-210.71199999999999</v>
      </c>
      <c r="AM78" s="43">
        <v>47.882964866352268</v>
      </c>
      <c r="AN78" s="43">
        <v>85.291949771577492</v>
      </c>
      <c r="AO78" s="43">
        <v>85.291949771839427</v>
      </c>
      <c r="AP78" s="7">
        <v>215</v>
      </c>
      <c r="AQ78" s="7">
        <v>0</v>
      </c>
      <c r="AR78" s="43">
        <v>98.416133967926726</v>
      </c>
      <c r="AS78" s="43">
        <v>104.65140852041077</v>
      </c>
      <c r="AT78" s="43">
        <v>104.6514085191302</v>
      </c>
      <c r="AU78" s="43">
        <v>192</v>
      </c>
      <c r="AV78" s="43">
        <v>-192</v>
      </c>
      <c r="AW78" s="43">
        <v>24.766408978985055</v>
      </c>
      <c r="AX78" s="43">
        <v>18.50471219634619</v>
      </c>
      <c r="AY78" s="43">
        <v>18.504712196276159</v>
      </c>
      <c r="AZ78" s="43">
        <v>28</v>
      </c>
      <c r="BA78" s="7">
        <v>-6.9530000000000003</v>
      </c>
      <c r="BB78" s="43">
        <v>15.279507549536447</v>
      </c>
      <c r="BC78" s="43">
        <v>11.437860144973001</v>
      </c>
      <c r="BD78" s="43">
        <v>11.437860144934575</v>
      </c>
      <c r="BE78" s="43">
        <v>17</v>
      </c>
      <c r="BF78" s="43">
        <v>-1.91</v>
      </c>
      <c r="BG78" s="43">
        <v>0.55625522102718605</v>
      </c>
      <c r="BH78" s="43">
        <v>0.484627705267485</v>
      </c>
      <c r="BI78" s="43">
        <v>0.48462770526020904</v>
      </c>
      <c r="BJ78" s="7">
        <v>2.7650000000000001</v>
      </c>
      <c r="BK78" s="7">
        <v>0</v>
      </c>
      <c r="BL78" s="43">
        <v>3.4246017643963569</v>
      </c>
      <c r="BM78" s="43">
        <v>3.3785532155034161</v>
      </c>
      <c r="BN78" s="43">
        <v>3.3785532155015972</v>
      </c>
      <c r="BO78" s="43">
        <v>10.738</v>
      </c>
      <c r="BP78" s="43">
        <v>0</v>
      </c>
      <c r="BQ78" s="43">
        <v>1.3678441242379753</v>
      </c>
      <c r="BR78" s="43">
        <v>1.3494515515045238</v>
      </c>
      <c r="BS78" s="43">
        <v>1.3494515515042043</v>
      </c>
      <c r="BT78" s="43">
        <v>1.6</v>
      </c>
      <c r="BU78" s="43">
        <v>0</v>
      </c>
      <c r="BV78" s="43">
        <v>122.9465977529422</v>
      </c>
      <c r="BW78" s="43">
        <v>80.71907182555691</v>
      </c>
      <c r="BX78" s="43">
        <v>80.719071825248008</v>
      </c>
      <c r="BY78" s="43">
        <v>215</v>
      </c>
      <c r="BZ78" s="43">
        <v>0</v>
      </c>
      <c r="CA78" s="43">
        <v>-54.718573138583452</v>
      </c>
      <c r="CB78" s="43">
        <v>9.8953023552894592E-10</v>
      </c>
      <c r="CC78" s="43">
        <v>5.8207660913467407E-11</v>
      </c>
      <c r="CD78" s="43">
        <v>168</v>
      </c>
      <c r="CE78" s="43">
        <v>-250</v>
      </c>
      <c r="CF78" s="43">
        <v>-84.061789226776455</v>
      </c>
      <c r="CG78" s="43">
        <v>-29.343216087203473</v>
      </c>
      <c r="CH78" s="43">
        <v>-29.343216088134795</v>
      </c>
      <c r="CI78" s="43">
        <v>158</v>
      </c>
      <c r="CJ78" s="43">
        <v>-250</v>
      </c>
      <c r="CK78" s="43">
        <v>-91.299082208948676</v>
      </c>
      <c r="CL78" s="43">
        <v>-36.580509069375694</v>
      </c>
      <c r="CM78" s="43">
        <v>-36.580509070307016</v>
      </c>
      <c r="CN78" s="43">
        <v>148</v>
      </c>
      <c r="CO78" s="43">
        <v>-250</v>
      </c>
      <c r="CP78" s="43">
        <v>4.5348753781749336</v>
      </c>
      <c r="CQ78" s="43">
        <v>4.5348753781749584</v>
      </c>
      <c r="CR78" s="43">
        <v>4.534875378174962</v>
      </c>
      <c r="CS78" s="7">
        <v>5</v>
      </c>
      <c r="CT78" s="43">
        <v>0</v>
      </c>
      <c r="CU78" s="43">
        <v>164.94739060827305</v>
      </c>
      <c r="CV78" s="43">
        <v>110.22881746869643</v>
      </c>
      <c r="CW78" s="43">
        <v>110.22881746963139</v>
      </c>
      <c r="CX78" s="43">
        <v>400</v>
      </c>
      <c r="CY78" s="43">
        <v>0</v>
      </c>
      <c r="CZ78" s="43">
        <v>163.7859392388491</v>
      </c>
      <c r="DA78" s="43">
        <v>131.1507952693064</v>
      </c>
      <c r="DB78" s="43">
        <v>131.15079526868067</v>
      </c>
      <c r="DC78" s="43">
        <v>256.60000000000002</v>
      </c>
      <c r="DD78" s="43">
        <v>-170</v>
      </c>
      <c r="DE78" s="43">
        <v>159.28574690193636</v>
      </c>
      <c r="DF78" s="43">
        <v>126.64625296619488</v>
      </c>
      <c r="DG78" s="43">
        <v>126.64625296549639</v>
      </c>
      <c r="DH78" s="7">
        <v>230</v>
      </c>
      <c r="DI78" s="43">
        <v>-468.00299999999999</v>
      </c>
      <c r="DJ78" s="43">
        <v>48.474527304642834</v>
      </c>
      <c r="DK78" s="43">
        <v>45.572913108509965</v>
      </c>
      <c r="DL78" s="43">
        <v>45.572913107927889</v>
      </c>
      <c r="DM78" s="43">
        <v>172.4</v>
      </c>
      <c r="DN78" s="43">
        <v>-551.303</v>
      </c>
      <c r="DO78" s="43">
        <v>-6.3390318937599659</v>
      </c>
      <c r="DP78" s="43">
        <v>-8.9416323498589918</v>
      </c>
      <c r="DQ78" s="43">
        <v>-8.9416323504410684</v>
      </c>
      <c r="DR78" s="43">
        <v>18.100000000000001</v>
      </c>
      <c r="DS78" s="43">
        <v>-267.84500000000003</v>
      </c>
      <c r="DT78" s="43">
        <v>135.41132174760079</v>
      </c>
      <c r="DU78" s="43">
        <v>171.86886533382821</v>
      </c>
      <c r="DV78" s="43">
        <v>171.86886533379695</v>
      </c>
      <c r="DW78" s="43">
        <v>400</v>
      </c>
      <c r="DX78" s="43">
        <v>0</v>
      </c>
      <c r="DY78" s="43">
        <v>0</v>
      </c>
      <c r="DZ78" s="43">
        <v>-1.1641532182693481E-10</v>
      </c>
      <c r="EA78" s="43">
        <v>-2.9103830456733704E-11</v>
      </c>
      <c r="EB78" s="43">
        <v>181.64500000000001</v>
      </c>
      <c r="EC78" s="43">
        <v>-10.1</v>
      </c>
      <c r="ED78" s="43">
        <v>9.3684733073605457</v>
      </c>
      <c r="EE78" s="43">
        <v>11.971073763619643</v>
      </c>
      <c r="EF78" s="43">
        <v>11.971073764041648</v>
      </c>
      <c r="EG78" s="7">
        <v>92</v>
      </c>
      <c r="EH78" s="7">
        <v>0</v>
      </c>
      <c r="EI78" s="43">
        <v>68.074303035966537</v>
      </c>
      <c r="EJ78" s="43">
        <v>66.948459364315468</v>
      </c>
      <c r="EK78" s="43">
        <v>66.948459364322417</v>
      </c>
      <c r="EL78" s="43">
        <v>78</v>
      </c>
      <c r="EM78" s="43">
        <v>0</v>
      </c>
      <c r="EN78" s="43">
        <v>52.513001156868995</v>
      </c>
      <c r="EO78" s="43">
        <v>51.926845236826921</v>
      </c>
      <c r="EP78" s="43">
        <v>51.926845236768713</v>
      </c>
      <c r="EQ78" s="7">
        <v>70.900000000000006</v>
      </c>
      <c r="ER78" s="7">
        <v>0</v>
      </c>
      <c r="ES78" s="43">
        <v>8.4349482429970521</v>
      </c>
      <c r="ET78" s="43">
        <v>8.4349482429934142</v>
      </c>
      <c r="EU78" s="43">
        <v>8.4349482429934142</v>
      </c>
      <c r="EV78" s="43">
        <v>18.196999999999999</v>
      </c>
      <c r="EW78" s="7">
        <v>0</v>
      </c>
      <c r="EX78" s="43">
        <v>0.86117369137525046</v>
      </c>
      <c r="EY78" s="43">
        <v>0.86117369137523181</v>
      </c>
      <c r="EZ78" s="43">
        <v>0.86117369137524613</v>
      </c>
      <c r="FA78" s="43">
        <v>1.1000000000000001</v>
      </c>
      <c r="FB78" s="43">
        <v>0</v>
      </c>
      <c r="FC78" s="43">
        <v>59.982846572292829</v>
      </c>
      <c r="FD78" s="43">
        <v>59.299215888925453</v>
      </c>
      <c r="FE78" s="43">
        <v>59.299215888727026</v>
      </c>
      <c r="FF78" s="43">
        <v>68</v>
      </c>
      <c r="FG78" s="43">
        <v>0</v>
      </c>
      <c r="FH78" s="43">
        <v>-52.755553873383178</v>
      </c>
      <c r="FI78" s="43">
        <v>-52.071923189982044</v>
      </c>
      <c r="FJ78" s="43">
        <v>-52.071923189911104</v>
      </c>
      <c r="FK78" s="43">
        <v>16.161000000000001</v>
      </c>
      <c r="FL78" s="43">
        <v>-60</v>
      </c>
      <c r="FM78" s="43">
        <v>6.0978945816295891</v>
      </c>
      <c r="FN78" s="43">
        <v>6.0978945816277701</v>
      </c>
      <c r="FO78" s="43">
        <v>6.0978945816277701</v>
      </c>
      <c r="FP78" s="7">
        <v>11.836</v>
      </c>
      <c r="FQ78" s="7">
        <v>0</v>
      </c>
      <c r="FR78" s="43">
        <v>3.527610619468982</v>
      </c>
      <c r="FS78" s="43">
        <v>2.0188112009310402</v>
      </c>
      <c r="FT78" s="43">
        <v>2.0188112010358839</v>
      </c>
      <c r="FU78" s="43">
        <v>4.6369999999999996</v>
      </c>
      <c r="FV78" s="43">
        <v>0</v>
      </c>
      <c r="FW78" s="43">
        <v>2.0423183016137045</v>
      </c>
      <c r="FX78" s="43">
        <v>3.6622765353877185</v>
      </c>
      <c r="FY78" s="43">
        <v>3.6622765352694842</v>
      </c>
      <c r="FZ78" s="43">
        <v>8</v>
      </c>
      <c r="GA78" s="43">
        <v>0</v>
      </c>
      <c r="GB78" s="43">
        <v>292.77802095131483</v>
      </c>
      <c r="GC78" s="43">
        <v>128.73047195060644</v>
      </c>
      <c r="GD78" s="43">
        <v>128.73047194757964</v>
      </c>
      <c r="GE78" s="43">
        <v>164.94739060827305</v>
      </c>
      <c r="GF78" s="43">
        <v>110.22881746869643</v>
      </c>
      <c r="GG78" s="43">
        <v>110.22881746963139</v>
      </c>
      <c r="GH78" s="43">
        <v>75.164519382170681</v>
      </c>
      <c r="GI78" s="43">
        <v>75.164519382179449</v>
      </c>
      <c r="GJ78" s="43">
        <v>75.164519382180202</v>
      </c>
      <c r="GK78" s="43">
        <v>532.88993094175862</v>
      </c>
      <c r="GL78" s="43">
        <v>314.12380880148231</v>
      </c>
      <c r="GM78" s="43">
        <v>314.12380879939121</v>
      </c>
    </row>
    <row r="79" spans="3:195">
      <c r="C79" s="52">
        <v>47908</v>
      </c>
      <c r="D79" s="43">
        <v>195.03690187415759</v>
      </c>
      <c r="E79" s="43">
        <v>104.03297747762707</v>
      </c>
      <c r="F79" s="43">
        <v>104.03297748020651</v>
      </c>
      <c r="G79" s="43">
        <v>260</v>
      </c>
      <c r="H79" s="43">
        <v>-109.5</v>
      </c>
      <c r="I79" s="43">
        <v>66.615772894903785</v>
      </c>
      <c r="J79" s="43">
        <v>25.340228305882192</v>
      </c>
      <c r="K79" s="43">
        <v>25.340228305751225</v>
      </c>
      <c r="L79" s="43">
        <v>203</v>
      </c>
      <c r="M79" s="43">
        <v>-130</v>
      </c>
      <c r="N79" s="43">
        <v>2.9103830456733704E-10</v>
      </c>
      <c r="O79" s="43">
        <v>-40.628284720820375</v>
      </c>
      <c r="P79" s="43">
        <v>-40.628284721024102</v>
      </c>
      <c r="Q79" s="43">
        <v>143</v>
      </c>
      <c r="R79" s="43">
        <v>-206</v>
      </c>
      <c r="S79" s="43">
        <v>0</v>
      </c>
      <c r="T79" s="43">
        <v>-5.8207660913467407E-11</v>
      </c>
      <c r="U79" s="43">
        <v>0</v>
      </c>
      <c r="V79" s="43">
        <v>270.89999999999998</v>
      </c>
      <c r="W79" s="43">
        <v>-200</v>
      </c>
      <c r="X79" s="43">
        <v>81.830067900649738</v>
      </c>
      <c r="Y79" s="43">
        <v>116.39495060255285</v>
      </c>
      <c r="Z79" s="43">
        <v>116.39495060266927</v>
      </c>
      <c r="AA79" s="43">
        <v>470</v>
      </c>
      <c r="AB79" s="43">
        <v>-2.5</v>
      </c>
      <c r="AC79" s="43">
        <v>90.055939111392945</v>
      </c>
      <c r="AD79" s="43">
        <v>124.62082181329606</v>
      </c>
      <c r="AE79" s="43">
        <v>124.62082181341248</v>
      </c>
      <c r="AF79" s="43">
        <v>470</v>
      </c>
      <c r="AG79" s="43">
        <v>0</v>
      </c>
      <c r="AH79" s="43">
        <v>57.798677367274649</v>
      </c>
      <c r="AI79" s="43">
        <v>95.529602327820612</v>
      </c>
      <c r="AJ79" s="43">
        <v>95.529602327966131</v>
      </c>
      <c r="AK79" s="7">
        <v>223.5</v>
      </c>
      <c r="AL79" s="7">
        <v>-210.71199999999999</v>
      </c>
      <c r="AM79" s="43">
        <v>48.937293731258251</v>
      </c>
      <c r="AN79" s="43">
        <v>86.66821869177511</v>
      </c>
      <c r="AO79" s="43">
        <v>86.668218691920629</v>
      </c>
      <c r="AP79" s="7">
        <v>215</v>
      </c>
      <c r="AQ79" s="7">
        <v>0</v>
      </c>
      <c r="AR79" s="43">
        <v>97.939250865136273</v>
      </c>
      <c r="AS79" s="43">
        <v>97.256788550992496</v>
      </c>
      <c r="AT79" s="43">
        <v>97.256788550585043</v>
      </c>
      <c r="AU79" s="43">
        <v>192</v>
      </c>
      <c r="AV79" s="43">
        <v>-192</v>
      </c>
      <c r="AW79" s="43">
        <v>23.498310483552814</v>
      </c>
      <c r="AX79" s="43">
        <v>17.244211301784162</v>
      </c>
      <c r="AY79" s="43">
        <v>17.244211301777796</v>
      </c>
      <c r="AZ79" s="43">
        <v>28</v>
      </c>
      <c r="BA79" s="7">
        <v>-6.9530000000000003</v>
      </c>
      <c r="BB79" s="43">
        <v>14.491062850504704</v>
      </c>
      <c r="BC79" s="43">
        <v>10.683490720453392</v>
      </c>
      <c r="BD79" s="43">
        <v>10.683490720450209</v>
      </c>
      <c r="BE79" s="43">
        <v>17</v>
      </c>
      <c r="BF79" s="43">
        <v>-1.91</v>
      </c>
      <c r="BG79" s="43">
        <v>0.5237037654355845</v>
      </c>
      <c r="BH79" s="43">
        <v>0.44562095782066535</v>
      </c>
      <c r="BI79" s="43">
        <v>0.44562095782021061</v>
      </c>
      <c r="BJ79" s="7">
        <v>2.7650000000000001</v>
      </c>
      <c r="BK79" s="7">
        <v>0</v>
      </c>
      <c r="BL79" s="43">
        <v>3.2635353179812228</v>
      </c>
      <c r="BM79" s="43">
        <v>3.2160723254910408</v>
      </c>
      <c r="BN79" s="43">
        <v>3.2160723254910408</v>
      </c>
      <c r="BO79" s="43">
        <v>10.738</v>
      </c>
      <c r="BP79" s="43">
        <v>0</v>
      </c>
      <c r="BQ79" s="43">
        <v>1.2890993998097215</v>
      </c>
      <c r="BR79" s="43">
        <v>1.2703514748850677</v>
      </c>
      <c r="BS79" s="43">
        <v>1.27035147488503</v>
      </c>
      <c r="BT79" s="43">
        <v>1.6</v>
      </c>
      <c r="BU79" s="43">
        <v>0</v>
      </c>
      <c r="BV79" s="43">
        <v>117.42067006186845</v>
      </c>
      <c r="BW79" s="43">
        <v>74.817793867162408</v>
      </c>
      <c r="BX79" s="43">
        <v>74.817793867027206</v>
      </c>
      <c r="BY79" s="43">
        <v>215</v>
      </c>
      <c r="BZ79" s="43">
        <v>0</v>
      </c>
      <c r="CA79" s="43">
        <v>-48.16894617525395</v>
      </c>
      <c r="CB79" s="43">
        <v>2.9103830456733704E-10</v>
      </c>
      <c r="CC79" s="43">
        <v>5.8207660913467407E-11</v>
      </c>
      <c r="CD79" s="43">
        <v>168</v>
      </c>
      <c r="CE79" s="43">
        <v>-250</v>
      </c>
      <c r="CF79" s="43">
        <v>-76.783119185187388</v>
      </c>
      <c r="CG79" s="43">
        <v>-28.6141730096424</v>
      </c>
      <c r="CH79" s="43">
        <v>-28.61417300987523</v>
      </c>
      <c r="CI79" s="43">
        <v>158</v>
      </c>
      <c r="CJ79" s="43">
        <v>-250</v>
      </c>
      <c r="CK79" s="43">
        <v>-83.777391810785048</v>
      </c>
      <c r="CL79" s="43">
        <v>-35.608445635181852</v>
      </c>
      <c r="CM79" s="43">
        <v>-35.608445635414682</v>
      </c>
      <c r="CN79" s="43">
        <v>148</v>
      </c>
      <c r="CO79" s="43">
        <v>-250</v>
      </c>
      <c r="CP79" s="43">
        <v>4.3121913960793909</v>
      </c>
      <c r="CQ79" s="43">
        <v>4.3121913960793741</v>
      </c>
      <c r="CR79" s="43">
        <v>4.3121913960793465</v>
      </c>
      <c r="CS79" s="7">
        <v>5</v>
      </c>
      <c r="CT79" s="43">
        <v>0</v>
      </c>
      <c r="CU79" s="43">
        <v>154.60542361380431</v>
      </c>
      <c r="CV79" s="43">
        <v>106.4364774382484</v>
      </c>
      <c r="CW79" s="43">
        <v>106.4364774385067</v>
      </c>
      <c r="CX79" s="43">
        <v>400</v>
      </c>
      <c r="CY79" s="43">
        <v>0</v>
      </c>
      <c r="CZ79" s="43">
        <v>161.74707515707996</v>
      </c>
      <c r="DA79" s="43">
        <v>129.98388761516253</v>
      </c>
      <c r="DB79" s="43">
        <v>129.98388761519163</v>
      </c>
      <c r="DC79" s="43">
        <v>256.60000000000002</v>
      </c>
      <c r="DD79" s="43">
        <v>-170</v>
      </c>
      <c r="DE79" s="43">
        <v>157.34783961827634</v>
      </c>
      <c r="DF79" s="43">
        <v>125.5799833307392</v>
      </c>
      <c r="DG79" s="43">
        <v>125.5799833307974</v>
      </c>
      <c r="DH79" s="7">
        <v>230</v>
      </c>
      <c r="DI79" s="43">
        <v>-468.00299999999999</v>
      </c>
      <c r="DJ79" s="43">
        <v>40.454940089257434</v>
      </c>
      <c r="DK79" s="43">
        <v>37.622357729356736</v>
      </c>
      <c r="DL79" s="43">
        <v>37.622357729473151</v>
      </c>
      <c r="DM79" s="43">
        <v>172.4</v>
      </c>
      <c r="DN79" s="43">
        <v>-551.303</v>
      </c>
      <c r="DO79" s="43">
        <v>-6.2741274108993821</v>
      </c>
      <c r="DP79" s="43">
        <v>-8.8635348909301683</v>
      </c>
      <c r="DQ79" s="43">
        <v>-8.8635348909301683</v>
      </c>
      <c r="DR79" s="43">
        <v>18.100000000000001</v>
      </c>
      <c r="DS79" s="43">
        <v>-267.84500000000003</v>
      </c>
      <c r="DT79" s="43">
        <v>133.51155428852209</v>
      </c>
      <c r="DU79" s="43">
        <v>173.73222344491157</v>
      </c>
      <c r="DV79" s="43">
        <v>173.7322234449</v>
      </c>
      <c r="DW79" s="43">
        <v>400</v>
      </c>
      <c r="DX79" s="43">
        <v>0</v>
      </c>
      <c r="DY79" s="43">
        <v>-2.0372681319713593E-10</v>
      </c>
      <c r="DZ79" s="43">
        <v>-2.9103830456733704E-11</v>
      </c>
      <c r="EA79" s="43">
        <v>-2.9103830456733704E-11</v>
      </c>
      <c r="EB79" s="43">
        <v>181.64500000000001</v>
      </c>
      <c r="EC79" s="43">
        <v>-10.1</v>
      </c>
      <c r="ED79" s="43">
        <v>9.2458614503993886</v>
      </c>
      <c r="EE79" s="43">
        <v>11.835268930182792</v>
      </c>
      <c r="EF79" s="43">
        <v>11.835268930211896</v>
      </c>
      <c r="EG79" s="7">
        <v>92</v>
      </c>
      <c r="EH79" s="7">
        <v>0</v>
      </c>
      <c r="EI79" s="43">
        <v>66.411225089258821</v>
      </c>
      <c r="EJ79" s="43">
        <v>65.765952672355695</v>
      </c>
      <c r="EK79" s="43">
        <v>65.765952672425144</v>
      </c>
      <c r="EL79" s="43">
        <v>78</v>
      </c>
      <c r="EM79" s="43">
        <v>0</v>
      </c>
      <c r="EN79" s="43">
        <v>52.044133431350929</v>
      </c>
      <c r="EO79" s="43">
        <v>51.460182808266836</v>
      </c>
      <c r="EP79" s="43">
        <v>51.460182808266836</v>
      </c>
      <c r="EQ79" s="7">
        <v>70.900000000000006</v>
      </c>
      <c r="ER79" s="7">
        <v>0</v>
      </c>
      <c r="ES79" s="43">
        <v>8.2584623305046989</v>
      </c>
      <c r="ET79" s="43">
        <v>8.2584623305046989</v>
      </c>
      <c r="EU79" s="43">
        <v>8.2584623305046989</v>
      </c>
      <c r="EV79" s="43">
        <v>18.196999999999999</v>
      </c>
      <c r="EW79" s="7">
        <v>0</v>
      </c>
      <c r="EX79" s="43">
        <v>0.84145331640774845</v>
      </c>
      <c r="EY79" s="43">
        <v>0.84145331640775534</v>
      </c>
      <c r="EZ79" s="43">
        <v>0.84145331640774956</v>
      </c>
      <c r="FA79" s="43">
        <v>1.1000000000000001</v>
      </c>
      <c r="FB79" s="43">
        <v>0</v>
      </c>
      <c r="FC79" s="43">
        <v>57.943565456117994</v>
      </c>
      <c r="FD79" s="43">
        <v>57.273286428954826</v>
      </c>
      <c r="FE79" s="43">
        <v>57.273286428976192</v>
      </c>
      <c r="FF79" s="43">
        <v>68</v>
      </c>
      <c r="FG79" s="43">
        <v>0</v>
      </c>
      <c r="FH79" s="43">
        <v>-50.875139901929288</v>
      </c>
      <c r="FI79" s="43">
        <v>-50.204860874791848</v>
      </c>
      <c r="FJ79" s="43">
        <v>-50.20486087478821</v>
      </c>
      <c r="FK79" s="43">
        <v>16.161000000000001</v>
      </c>
      <c r="FL79" s="43">
        <v>-60</v>
      </c>
      <c r="FM79" s="43">
        <v>5.9693573237855162</v>
      </c>
      <c r="FN79" s="43">
        <v>5.9693573237855162</v>
      </c>
      <c r="FO79" s="43">
        <v>5.9693573237855162</v>
      </c>
      <c r="FP79" s="7">
        <v>11.836</v>
      </c>
      <c r="FQ79" s="7">
        <v>0</v>
      </c>
      <c r="FR79" s="43">
        <v>3.4435398229386935</v>
      </c>
      <c r="FS79" s="43">
        <v>2.0070836748519456</v>
      </c>
      <c r="FT79" s="43">
        <v>2.0070836748566268</v>
      </c>
      <c r="FU79" s="43">
        <v>4.6369999999999996</v>
      </c>
      <c r="FV79" s="43">
        <v>0</v>
      </c>
      <c r="FW79" s="43">
        <v>1.9012993194955925</v>
      </c>
      <c r="FX79" s="43">
        <v>3.436894868616946</v>
      </c>
      <c r="FY79" s="43">
        <v>3.436894868622403</v>
      </c>
      <c r="FZ79" s="43">
        <v>8</v>
      </c>
      <c r="GA79" s="43">
        <v>0</v>
      </c>
      <c r="GB79" s="43">
        <v>291.19697161088698</v>
      </c>
      <c r="GC79" s="43">
        <v>115.86016868241131</v>
      </c>
      <c r="GD79" s="43">
        <v>115.86016868508887</v>
      </c>
      <c r="GE79" s="43">
        <v>154.60542361380431</v>
      </c>
      <c r="GF79" s="43">
        <v>106.4364774382484</v>
      </c>
      <c r="GG79" s="43">
        <v>106.4364774385067</v>
      </c>
      <c r="GH79" s="43">
        <v>70.700205809003407</v>
      </c>
      <c r="GI79" s="43">
        <v>70.700205809043567</v>
      </c>
      <c r="GJ79" s="43">
        <v>70.700205808927123</v>
      </c>
      <c r="GK79" s="43">
        <v>516.50260103369465</v>
      </c>
      <c r="GL79" s="43">
        <v>292.99685192970327</v>
      </c>
      <c r="GM79" s="43">
        <v>292.9968519325227</v>
      </c>
    </row>
    <row r="80" spans="3:195">
      <c r="C80" s="52">
        <v>47939</v>
      </c>
      <c r="D80" s="43">
        <v>193.49475541355815</v>
      </c>
      <c r="E80" s="43">
        <v>106.61666000742133</v>
      </c>
      <c r="F80" s="43">
        <v>106.616660013059</v>
      </c>
      <c r="G80" s="43">
        <v>260</v>
      </c>
      <c r="H80" s="43">
        <v>-109.5</v>
      </c>
      <c r="I80" s="43">
        <v>66.204717666987563</v>
      </c>
      <c r="J80" s="43">
        <v>29.405143631913234</v>
      </c>
      <c r="K80" s="43">
        <v>29.405143632000545</v>
      </c>
      <c r="L80" s="43">
        <v>203</v>
      </c>
      <c r="M80" s="43">
        <v>-130</v>
      </c>
      <c r="N80" s="43">
        <v>2.9103830456733704E-10</v>
      </c>
      <c r="O80" s="43">
        <v>-35.952165029448224</v>
      </c>
      <c r="P80" s="43">
        <v>-35.952165029477328</v>
      </c>
      <c r="Q80" s="43">
        <v>143</v>
      </c>
      <c r="R80" s="43">
        <v>-206</v>
      </c>
      <c r="S80" s="43">
        <v>0</v>
      </c>
      <c r="T80" s="43">
        <v>0</v>
      </c>
      <c r="U80" s="43">
        <v>-5.8207660913467407E-11</v>
      </c>
      <c r="V80" s="43">
        <v>270.89999999999998</v>
      </c>
      <c r="W80" s="43">
        <v>-200</v>
      </c>
      <c r="X80" s="43">
        <v>77.505497392790858</v>
      </c>
      <c r="Y80" s="43">
        <v>113.9988909305539</v>
      </c>
      <c r="Z80" s="43">
        <v>113.99889093067031</v>
      </c>
      <c r="AA80" s="43">
        <v>470</v>
      </c>
      <c r="AB80" s="43">
        <v>-2.5</v>
      </c>
      <c r="AC80" s="43">
        <v>85.700667593278922</v>
      </c>
      <c r="AD80" s="43">
        <v>122.19406113104196</v>
      </c>
      <c r="AE80" s="43">
        <v>122.19406113115838</v>
      </c>
      <c r="AF80" s="43">
        <v>470</v>
      </c>
      <c r="AG80" s="43">
        <v>0</v>
      </c>
      <c r="AH80" s="43">
        <v>53.405504295980791</v>
      </c>
      <c r="AI80" s="43">
        <v>92.90004502091324</v>
      </c>
      <c r="AJ80" s="43">
        <v>92.900045020971447</v>
      </c>
      <c r="AK80" s="7">
        <v>223.5</v>
      </c>
      <c r="AL80" s="7">
        <v>-210.71199999999999</v>
      </c>
      <c r="AM80" s="43">
        <v>44.528716356900986</v>
      </c>
      <c r="AN80" s="43">
        <v>84.023257081804331</v>
      </c>
      <c r="AO80" s="43">
        <v>84.023257081891643</v>
      </c>
      <c r="AP80" s="7">
        <v>215</v>
      </c>
      <c r="AQ80" s="7">
        <v>0</v>
      </c>
      <c r="AR80" s="43">
        <v>98.261291369679384</v>
      </c>
      <c r="AS80" s="43">
        <v>104.11731448804494</v>
      </c>
      <c r="AT80" s="43">
        <v>104.11731448798673</v>
      </c>
      <c r="AU80" s="43">
        <v>192</v>
      </c>
      <c r="AV80" s="43">
        <v>-192</v>
      </c>
      <c r="AW80" s="43">
        <v>24.360719500796222</v>
      </c>
      <c r="AX80" s="43">
        <v>18.119675441797881</v>
      </c>
      <c r="AY80" s="43">
        <v>18.119675441795152</v>
      </c>
      <c r="AZ80" s="43">
        <v>28</v>
      </c>
      <c r="BA80" s="7">
        <v>-6.9530000000000003</v>
      </c>
      <c r="BB80" s="43">
        <v>15.028777196911278</v>
      </c>
      <c r="BC80" s="43">
        <v>11.25015566549132</v>
      </c>
      <c r="BD80" s="43">
        <v>11.250155665491548</v>
      </c>
      <c r="BE80" s="43">
        <v>17</v>
      </c>
      <c r="BF80" s="43">
        <v>-1.91</v>
      </c>
      <c r="BG80" s="43">
        <v>0.54819384287566209</v>
      </c>
      <c r="BH80" s="43">
        <v>0.46257910612985143</v>
      </c>
      <c r="BI80" s="43">
        <v>0.46257910612939668</v>
      </c>
      <c r="BJ80" s="7">
        <v>2.7650000000000001</v>
      </c>
      <c r="BK80" s="7">
        <v>0</v>
      </c>
      <c r="BL80" s="43">
        <v>3.3760252565425617</v>
      </c>
      <c r="BM80" s="43">
        <v>3.3291071373550949</v>
      </c>
      <c r="BN80" s="43">
        <v>3.3291071373550949</v>
      </c>
      <c r="BO80" s="43">
        <v>10.738</v>
      </c>
      <c r="BP80" s="43">
        <v>0</v>
      </c>
      <c r="BQ80" s="43">
        <v>1.3460710025708378</v>
      </c>
      <c r="BR80" s="43">
        <v>1.3273640572922958</v>
      </c>
      <c r="BS80" s="43">
        <v>1.3273640572922816</v>
      </c>
      <c r="BT80" s="43">
        <v>1.6</v>
      </c>
      <c r="BU80" s="43">
        <v>0</v>
      </c>
      <c r="BV80" s="43">
        <v>125.37437298803066</v>
      </c>
      <c r="BW80" s="43">
        <v>80.791456299360036</v>
      </c>
      <c r="BX80" s="43">
        <v>80.791456299274387</v>
      </c>
      <c r="BY80" s="43">
        <v>215</v>
      </c>
      <c r="BZ80" s="43">
        <v>0</v>
      </c>
      <c r="CA80" s="43">
        <v>-56.674069123226218</v>
      </c>
      <c r="CB80" s="43">
        <v>5.8207660913467407E-11</v>
      </c>
      <c r="CC80" s="43">
        <v>1.1641532182693481E-10</v>
      </c>
      <c r="CD80" s="43">
        <v>168</v>
      </c>
      <c r="CE80" s="43">
        <v>-250</v>
      </c>
      <c r="CF80" s="43">
        <v>-85.609775118355174</v>
      </c>
      <c r="CG80" s="43">
        <v>-28.935705995128956</v>
      </c>
      <c r="CH80" s="43">
        <v>-28.935705995070748</v>
      </c>
      <c r="CI80" s="43">
        <v>158</v>
      </c>
      <c r="CJ80" s="43">
        <v>-250</v>
      </c>
      <c r="CK80" s="43">
        <v>-92.741409953683615</v>
      </c>
      <c r="CL80" s="43">
        <v>-36.067340830457397</v>
      </c>
      <c r="CM80" s="43">
        <v>-36.067340830399189</v>
      </c>
      <c r="CN80" s="43">
        <v>148</v>
      </c>
      <c r="CO80" s="43">
        <v>-250</v>
      </c>
      <c r="CP80" s="43">
        <v>4.4189053642759131</v>
      </c>
      <c r="CQ80" s="43">
        <v>4.4189053642758687</v>
      </c>
      <c r="CR80" s="43">
        <v>4.4189053642759024</v>
      </c>
      <c r="CS80" s="7">
        <v>5</v>
      </c>
      <c r="CT80" s="43">
        <v>0</v>
      </c>
      <c r="CU80" s="43">
        <v>164.25493553065098</v>
      </c>
      <c r="CV80" s="43">
        <v>107.58086640743022</v>
      </c>
      <c r="CW80" s="43">
        <v>107.58086640739202</v>
      </c>
      <c r="CX80" s="43">
        <v>400</v>
      </c>
      <c r="CY80" s="43">
        <v>0</v>
      </c>
      <c r="CZ80" s="43">
        <v>161.04842276030104</v>
      </c>
      <c r="DA80" s="43">
        <v>130.15255990919832</v>
      </c>
      <c r="DB80" s="43">
        <v>130.15255990931473</v>
      </c>
      <c r="DC80" s="43">
        <v>256.60000000000002</v>
      </c>
      <c r="DD80" s="43">
        <v>-170</v>
      </c>
      <c r="DE80" s="43">
        <v>156.66560881270561</v>
      </c>
      <c r="DF80" s="43">
        <v>125.76511663489509</v>
      </c>
      <c r="DG80" s="43">
        <v>125.76511663501151</v>
      </c>
      <c r="DH80" s="7">
        <v>230</v>
      </c>
      <c r="DI80" s="43">
        <v>-468.00299999999999</v>
      </c>
      <c r="DJ80" s="43">
        <v>40.428747590631247</v>
      </c>
      <c r="DK80" s="43">
        <v>37.618673978024162</v>
      </c>
      <c r="DL80" s="43">
        <v>37.618673978140578</v>
      </c>
      <c r="DM80" s="43">
        <v>172.4</v>
      </c>
      <c r="DN80" s="43">
        <v>-551.303</v>
      </c>
      <c r="DO80" s="43">
        <v>-6.0569562541204505</v>
      </c>
      <c r="DP80" s="43">
        <v>-8.6271508987410925</v>
      </c>
      <c r="DQ80" s="43">
        <v>-8.6271508987410925</v>
      </c>
      <c r="DR80" s="43">
        <v>18.100000000000001</v>
      </c>
      <c r="DS80" s="43">
        <v>-267.84500000000003</v>
      </c>
      <c r="DT80" s="43">
        <v>133.38534510146658</v>
      </c>
      <c r="DU80" s="43">
        <v>175.46430216628167</v>
      </c>
      <c r="DV80" s="43">
        <v>175.46430216629503</v>
      </c>
      <c r="DW80" s="43">
        <v>400</v>
      </c>
      <c r="DX80" s="43">
        <v>0</v>
      </c>
      <c r="DY80" s="43">
        <v>-1.7462298274040222E-10</v>
      </c>
      <c r="DZ80" s="43">
        <v>-2.9103830456733704E-11</v>
      </c>
      <c r="EA80" s="43">
        <v>-2.9103830456733704E-11</v>
      </c>
      <c r="EB80" s="43">
        <v>181.64500000000001</v>
      </c>
      <c r="EC80" s="43">
        <v>-10.1</v>
      </c>
      <c r="ED80" s="43">
        <v>9.0138968557439512</v>
      </c>
      <c r="EE80" s="43">
        <v>11.584091500248178</v>
      </c>
      <c r="EF80" s="43">
        <v>11.584091500233626</v>
      </c>
      <c r="EG80" s="7">
        <v>92</v>
      </c>
      <c r="EH80" s="7">
        <v>0</v>
      </c>
      <c r="EI80" s="43">
        <v>65.99182261422861</v>
      </c>
      <c r="EJ80" s="43">
        <v>65.147138628952519</v>
      </c>
      <c r="EK80" s="43">
        <v>65.147138629073169</v>
      </c>
      <c r="EL80" s="43">
        <v>78</v>
      </c>
      <c r="EM80" s="43">
        <v>0</v>
      </c>
      <c r="EN80" s="43">
        <v>52.630821878570714</v>
      </c>
      <c r="EO80" s="43">
        <v>52.048544153469265</v>
      </c>
      <c r="EP80" s="43">
        <v>52.048544153469265</v>
      </c>
      <c r="EQ80" s="7">
        <v>70.900000000000006</v>
      </c>
      <c r="ER80" s="7">
        <v>0</v>
      </c>
      <c r="ES80" s="43">
        <v>8.6888322447121027</v>
      </c>
      <c r="ET80" s="43">
        <v>8.6888322447121027</v>
      </c>
      <c r="EU80" s="43">
        <v>8.6888322447121027</v>
      </c>
      <c r="EV80" s="43">
        <v>18.196999999999999</v>
      </c>
      <c r="EW80" s="7">
        <v>0</v>
      </c>
      <c r="EX80" s="43">
        <v>0.87522900811102478</v>
      </c>
      <c r="EY80" s="43">
        <v>0.87522900811102511</v>
      </c>
      <c r="EZ80" s="43">
        <v>0.87522900811101811</v>
      </c>
      <c r="FA80" s="43">
        <v>1.1000000000000001</v>
      </c>
      <c r="FB80" s="43">
        <v>0</v>
      </c>
      <c r="FC80" s="43">
        <v>57.965263438296738</v>
      </c>
      <c r="FD80" s="43">
        <v>57.308336067376302</v>
      </c>
      <c r="FE80" s="43">
        <v>57.308336067366724</v>
      </c>
      <c r="FF80" s="43">
        <v>68</v>
      </c>
      <c r="FG80" s="43">
        <v>0</v>
      </c>
      <c r="FH80" s="43">
        <v>-51.016054879379226</v>
      </c>
      <c r="FI80" s="43">
        <v>-50.359127508476377</v>
      </c>
      <c r="FJ80" s="43">
        <v>-50.359127508474558</v>
      </c>
      <c r="FK80" s="43">
        <v>16.161000000000001</v>
      </c>
      <c r="FL80" s="43">
        <v>-60</v>
      </c>
      <c r="FM80" s="43">
        <v>5.8624540433338552</v>
      </c>
      <c r="FN80" s="43">
        <v>5.8624540433338552</v>
      </c>
      <c r="FO80" s="43">
        <v>5.8624540433320362</v>
      </c>
      <c r="FP80" s="7">
        <v>11.836</v>
      </c>
      <c r="FQ80" s="7">
        <v>0</v>
      </c>
      <c r="FR80" s="43">
        <v>3.3611504424130407</v>
      </c>
      <c r="FS80" s="43">
        <v>1.9953562032254151</v>
      </c>
      <c r="FT80" s="43">
        <v>1.9953562032240166</v>
      </c>
      <c r="FU80" s="43">
        <v>4.6369999999999996</v>
      </c>
      <c r="FV80" s="43">
        <v>0</v>
      </c>
      <c r="FW80" s="43">
        <v>2.350889987537812</v>
      </c>
      <c r="FX80" s="43">
        <v>3.7985135048475058</v>
      </c>
      <c r="FY80" s="43">
        <v>3.7985135048675147</v>
      </c>
      <c r="FZ80" s="43">
        <v>8</v>
      </c>
      <c r="GA80" s="43">
        <v>0</v>
      </c>
      <c r="GB80" s="43">
        <v>289.35466254944913</v>
      </c>
      <c r="GC80" s="43">
        <v>117.57185903412756</v>
      </c>
      <c r="GD80" s="43">
        <v>117.57185903983191</v>
      </c>
      <c r="GE80" s="43">
        <v>164.25493553065098</v>
      </c>
      <c r="GF80" s="43">
        <v>107.58086640743022</v>
      </c>
      <c r="GG80" s="43">
        <v>107.58086640739202</v>
      </c>
      <c r="GH80" s="43">
        <v>69.586734529601671</v>
      </c>
      <c r="GI80" s="43">
        <v>69.58673452968975</v>
      </c>
      <c r="GJ80" s="43">
        <v>69.586734529573434</v>
      </c>
      <c r="GK80" s="43">
        <v>523.19633260970181</v>
      </c>
      <c r="GL80" s="43">
        <v>294.73945997124753</v>
      </c>
      <c r="GM80" s="43">
        <v>294.73945997679738</v>
      </c>
    </row>
    <row r="81" spans="3:195">
      <c r="C81" s="52">
        <v>47969</v>
      </c>
      <c r="D81" s="43">
        <v>188.54032218526083</v>
      </c>
      <c r="E81" s="43">
        <v>100.65231217827244</v>
      </c>
      <c r="F81" s="43">
        <v>100.65231217769286</v>
      </c>
      <c r="G81" s="43">
        <v>260</v>
      </c>
      <c r="H81" s="43">
        <v>-109.5</v>
      </c>
      <c r="I81" s="43">
        <v>66.054021500065573</v>
      </c>
      <c r="J81" s="43">
        <v>28.434776594120194</v>
      </c>
      <c r="K81" s="43">
        <v>28.434776594149298</v>
      </c>
      <c r="L81" s="43">
        <v>203</v>
      </c>
      <c r="M81" s="43">
        <v>-130</v>
      </c>
      <c r="N81" s="43">
        <v>7.2468537837266922E-9</v>
      </c>
      <c r="O81" s="43">
        <v>-36.778790613258025</v>
      </c>
      <c r="P81" s="43">
        <v>-36.778790613199817</v>
      </c>
      <c r="Q81" s="43">
        <v>143</v>
      </c>
      <c r="R81" s="43">
        <v>-206</v>
      </c>
      <c r="S81" s="43">
        <v>5.8207660913467407E-11</v>
      </c>
      <c r="T81" s="43">
        <v>0</v>
      </c>
      <c r="U81" s="43">
        <v>0</v>
      </c>
      <c r="V81" s="43">
        <v>270.89999999999998</v>
      </c>
      <c r="W81" s="43">
        <v>-200</v>
      </c>
      <c r="X81" s="43">
        <v>77.315115357632749</v>
      </c>
      <c r="Y81" s="43">
        <v>113.20051341806538</v>
      </c>
      <c r="Z81" s="43">
        <v>113.20051341800718</v>
      </c>
      <c r="AA81" s="43">
        <v>470</v>
      </c>
      <c r="AB81" s="43">
        <v>-2.5</v>
      </c>
      <c r="AC81" s="43">
        <v>85.445797867141664</v>
      </c>
      <c r="AD81" s="43">
        <v>121.3311959275743</v>
      </c>
      <c r="AE81" s="43">
        <v>121.33119592751609</v>
      </c>
      <c r="AF81" s="43">
        <v>470</v>
      </c>
      <c r="AG81" s="43">
        <v>0</v>
      </c>
      <c r="AH81" s="43">
        <v>53.305788932892028</v>
      </c>
      <c r="AI81" s="43">
        <v>92.154975968209328</v>
      </c>
      <c r="AJ81" s="43">
        <v>92.15497596815112</v>
      </c>
      <c r="AK81" s="7">
        <v>223.5</v>
      </c>
      <c r="AL81" s="7">
        <v>-210.71199999999999</v>
      </c>
      <c r="AM81" s="43">
        <v>44.443214442639146</v>
      </c>
      <c r="AN81" s="43">
        <v>83.292401477956446</v>
      </c>
      <c r="AO81" s="43">
        <v>83.292401477927342</v>
      </c>
      <c r="AP81" s="7">
        <v>215</v>
      </c>
      <c r="AQ81" s="7">
        <v>0</v>
      </c>
      <c r="AR81" s="43">
        <v>96.272745739202946</v>
      </c>
      <c r="AS81" s="43">
        <v>103.10651581455022</v>
      </c>
      <c r="AT81" s="43">
        <v>103.10651581443381</v>
      </c>
      <c r="AU81" s="43">
        <v>192</v>
      </c>
      <c r="AV81" s="43">
        <v>-192</v>
      </c>
      <c r="AW81" s="43">
        <v>23.35725169977286</v>
      </c>
      <c r="AX81" s="43">
        <v>17.126504107844085</v>
      </c>
      <c r="AY81" s="43">
        <v>17.126504107820438</v>
      </c>
      <c r="AZ81" s="43">
        <v>28</v>
      </c>
      <c r="BA81" s="7">
        <v>-6.9530000000000003</v>
      </c>
      <c r="BB81" s="43">
        <v>14.446706756288904</v>
      </c>
      <c r="BC81" s="43">
        <v>10.700610767351009</v>
      </c>
      <c r="BD81" s="43">
        <v>10.700610767339185</v>
      </c>
      <c r="BE81" s="43">
        <v>17</v>
      </c>
      <c r="BF81" s="43">
        <v>-1.91</v>
      </c>
      <c r="BG81" s="43">
        <v>0.5341092189628398</v>
      </c>
      <c r="BH81" s="43">
        <v>0.44134237586149538</v>
      </c>
      <c r="BI81" s="43">
        <v>0.44134237585967639</v>
      </c>
      <c r="BJ81" s="7">
        <v>2.7650000000000001</v>
      </c>
      <c r="BK81" s="7">
        <v>0</v>
      </c>
      <c r="BL81" s="43">
        <v>3.2121304177435377</v>
      </c>
      <c r="BM81" s="43">
        <v>3.1647021859971574</v>
      </c>
      <c r="BN81" s="43">
        <v>3.1647021859971574</v>
      </c>
      <c r="BO81" s="43">
        <v>10.738</v>
      </c>
      <c r="BP81" s="43">
        <v>0</v>
      </c>
      <c r="BQ81" s="43">
        <v>1.3107940583246283</v>
      </c>
      <c r="BR81" s="43">
        <v>1.2914397245071549</v>
      </c>
      <c r="BS81" s="43">
        <v>1.2914397245071887</v>
      </c>
      <c r="BT81" s="43">
        <v>1.6</v>
      </c>
      <c r="BU81" s="43">
        <v>0</v>
      </c>
      <c r="BV81" s="43">
        <v>124.44770014646176</v>
      </c>
      <c r="BW81" s="43">
        <v>80.596081672796558</v>
      </c>
      <c r="BX81" s="43">
        <v>80.596081672891657</v>
      </c>
      <c r="BY81" s="43">
        <v>215</v>
      </c>
      <c r="BZ81" s="43">
        <v>0</v>
      </c>
      <c r="CA81" s="43">
        <v>-56.909899820457213</v>
      </c>
      <c r="CB81" s="43">
        <v>1.7462298274040222E-10</v>
      </c>
      <c r="CC81" s="43">
        <v>0</v>
      </c>
      <c r="CD81" s="43">
        <v>168</v>
      </c>
      <c r="CE81" s="43">
        <v>-250</v>
      </c>
      <c r="CF81" s="43">
        <v>-85.194285364472307</v>
      </c>
      <c r="CG81" s="43">
        <v>-28.284385543782264</v>
      </c>
      <c r="CH81" s="43">
        <v>-28.284385543956887</v>
      </c>
      <c r="CI81" s="43">
        <v>158</v>
      </c>
      <c r="CJ81" s="43">
        <v>-250</v>
      </c>
      <c r="CK81" s="43">
        <v>-92.203420322039165</v>
      </c>
      <c r="CL81" s="43">
        <v>-35.293520501349121</v>
      </c>
      <c r="CM81" s="43">
        <v>-35.293520501523744</v>
      </c>
      <c r="CN81" s="43">
        <v>148</v>
      </c>
      <c r="CO81" s="43">
        <v>-250</v>
      </c>
      <c r="CP81" s="43">
        <v>4.355794582615574</v>
      </c>
      <c r="CQ81" s="43">
        <v>4.3557945826157702</v>
      </c>
      <c r="CR81" s="43">
        <v>4.3557945826158155</v>
      </c>
      <c r="CS81" s="7">
        <v>5</v>
      </c>
      <c r="CT81" s="43">
        <v>0</v>
      </c>
      <c r="CU81" s="43">
        <v>162.01510438827063</v>
      </c>
      <c r="CV81" s="43">
        <v>105.10520456749509</v>
      </c>
      <c r="CW81" s="43">
        <v>105.10520456768063</v>
      </c>
      <c r="CX81" s="43">
        <v>400</v>
      </c>
      <c r="CY81" s="43">
        <v>0</v>
      </c>
      <c r="CZ81" s="43">
        <v>141.01125313426019</v>
      </c>
      <c r="DA81" s="43">
        <v>110.98373939799785</v>
      </c>
      <c r="DB81" s="43">
        <v>110.98373939767771</v>
      </c>
      <c r="DC81" s="43">
        <v>256.60000000000002</v>
      </c>
      <c r="DD81" s="43">
        <v>-170</v>
      </c>
      <c r="DE81" s="43">
        <v>136.65017260768218</v>
      </c>
      <c r="DF81" s="43">
        <v>106.61730250751134</v>
      </c>
      <c r="DG81" s="43">
        <v>106.61730250716209</v>
      </c>
      <c r="DH81" s="7">
        <v>230</v>
      </c>
      <c r="DI81" s="43">
        <v>-468.00299999999999</v>
      </c>
      <c r="DJ81" s="43">
        <v>25.362146183266304</v>
      </c>
      <c r="DK81" s="43">
        <v>22.65260725049302</v>
      </c>
      <c r="DL81" s="43">
        <v>22.652607250260189</v>
      </c>
      <c r="DM81" s="43">
        <v>172.4</v>
      </c>
      <c r="DN81" s="43">
        <v>-551.303</v>
      </c>
      <c r="DO81" s="43">
        <v>-5.9737023240886629</v>
      </c>
      <c r="DP81" s="43">
        <v>-8.5216742232441902</v>
      </c>
      <c r="DQ81" s="43">
        <v>-8.5216742235352285</v>
      </c>
      <c r="DR81" s="43">
        <v>18.100000000000001</v>
      </c>
      <c r="DS81" s="43">
        <v>-267.84500000000003</v>
      </c>
      <c r="DT81" s="43">
        <v>133.39051192349243</v>
      </c>
      <c r="DU81" s="43">
        <v>177.27102227526271</v>
      </c>
      <c r="DV81" s="43">
        <v>177.27102227522664</v>
      </c>
      <c r="DW81" s="43">
        <v>400</v>
      </c>
      <c r="DX81" s="43">
        <v>0</v>
      </c>
      <c r="DY81" s="43">
        <v>-7.7707227319478989E-9</v>
      </c>
      <c r="DZ81" s="43">
        <v>-8.7311491370201111E-11</v>
      </c>
      <c r="EA81" s="43">
        <v>0</v>
      </c>
      <c r="EB81" s="43">
        <v>181.64500000000001</v>
      </c>
      <c r="EC81" s="43">
        <v>-10.1</v>
      </c>
      <c r="ED81" s="43">
        <v>8.8852353424299508</v>
      </c>
      <c r="EE81" s="43">
        <v>11.43320723400393</v>
      </c>
      <c r="EF81" s="43">
        <v>11.433207234193105</v>
      </c>
      <c r="EG81" s="7">
        <v>92</v>
      </c>
      <c r="EH81" s="7">
        <v>0</v>
      </c>
      <c r="EI81" s="43">
        <v>65.845701622370896</v>
      </c>
      <c r="EJ81" s="43">
        <v>65.007897945095593</v>
      </c>
      <c r="EK81" s="43">
        <v>65.007897945067739</v>
      </c>
      <c r="EL81" s="43">
        <v>78</v>
      </c>
      <c r="EM81" s="43">
        <v>0</v>
      </c>
      <c r="EN81" s="43">
        <v>52.435178394021932</v>
      </c>
      <c r="EO81" s="43">
        <v>51.854796698375139</v>
      </c>
      <c r="EP81" s="43">
        <v>51.854796698375139</v>
      </c>
      <c r="EQ81" s="7">
        <v>70.900000000000006</v>
      </c>
      <c r="ER81" s="7">
        <v>0</v>
      </c>
      <c r="ES81" s="43">
        <v>8.5687931026623119</v>
      </c>
      <c r="ET81" s="43">
        <v>8.5687931026586739</v>
      </c>
      <c r="EU81" s="43">
        <v>8.5687931026623119</v>
      </c>
      <c r="EV81" s="43">
        <v>18.196999999999999</v>
      </c>
      <c r="EW81" s="7">
        <v>0</v>
      </c>
      <c r="EX81" s="43">
        <v>0.86266259763252684</v>
      </c>
      <c r="EY81" s="43">
        <v>0.8626625976326826</v>
      </c>
      <c r="EZ81" s="43">
        <v>0.86266259763269437</v>
      </c>
      <c r="FA81" s="43">
        <v>1.1000000000000001</v>
      </c>
      <c r="FB81" s="43">
        <v>0</v>
      </c>
      <c r="FC81" s="43">
        <v>57.241246213732396</v>
      </c>
      <c r="FD81" s="43">
        <v>56.597670499078959</v>
      </c>
      <c r="FE81" s="43">
        <v>56.597670499146247</v>
      </c>
      <c r="FF81" s="43">
        <v>68</v>
      </c>
      <c r="FG81" s="43">
        <v>0</v>
      </c>
      <c r="FH81" s="43">
        <v>-50.257568073346192</v>
      </c>
      <c r="FI81" s="43">
        <v>-49.613992358732503</v>
      </c>
      <c r="FJ81" s="43">
        <v>-49.613992358708856</v>
      </c>
      <c r="FK81" s="43">
        <v>16.161000000000001</v>
      </c>
      <c r="FL81" s="43">
        <v>-60</v>
      </c>
      <c r="FM81" s="43">
        <v>5.8872557181384764</v>
      </c>
      <c r="FN81" s="43">
        <v>5.8872557181384764</v>
      </c>
      <c r="FO81" s="43">
        <v>5.8872557181384764</v>
      </c>
      <c r="FP81" s="7">
        <v>11.836</v>
      </c>
      <c r="FQ81" s="7">
        <v>0</v>
      </c>
      <c r="FR81" s="43">
        <v>3.2850442446621497</v>
      </c>
      <c r="FS81" s="43">
        <v>1.983628705835194</v>
      </c>
      <c r="FT81" s="43">
        <v>1.9836287058727449</v>
      </c>
      <c r="FU81" s="43">
        <v>4.6369999999999996</v>
      </c>
      <c r="FV81" s="43">
        <v>0</v>
      </c>
      <c r="FW81" s="43">
        <v>2.3496272772081284</v>
      </c>
      <c r="FX81" s="43">
        <v>3.7217773785923782</v>
      </c>
      <c r="FY81" s="43">
        <v>3.7217773785505415</v>
      </c>
      <c r="FZ81" s="43">
        <v>8</v>
      </c>
      <c r="GA81" s="43">
        <v>0</v>
      </c>
      <c r="GB81" s="43">
        <v>264.75043085345533</v>
      </c>
      <c r="GC81" s="43">
        <v>91.390933687565848</v>
      </c>
      <c r="GD81" s="43">
        <v>91.390933686634526</v>
      </c>
      <c r="GE81" s="43">
        <v>162.01510438827063</v>
      </c>
      <c r="GF81" s="43">
        <v>105.10520456749509</v>
      </c>
      <c r="GG81" s="43">
        <v>105.10520456768063</v>
      </c>
      <c r="GH81" s="43">
        <v>64.699219769636926</v>
      </c>
      <c r="GI81" s="43">
        <v>64.699219769884479</v>
      </c>
      <c r="GJ81" s="43">
        <v>64.699219769826584</v>
      </c>
      <c r="GK81" s="43">
        <v>491.46475501136285</v>
      </c>
      <c r="GL81" s="43">
        <v>261.19535802494545</v>
      </c>
      <c r="GM81" s="43">
        <v>261.19535802414174</v>
      </c>
    </row>
    <row r="82" spans="3:195">
      <c r="C82" s="52">
        <v>48000</v>
      </c>
      <c r="D82" s="43">
        <v>202.78102498091914</v>
      </c>
      <c r="E82" s="43">
        <v>123.50114892833494</v>
      </c>
      <c r="F82" s="43">
        <v>123.50114892324819</v>
      </c>
      <c r="G82" s="43">
        <v>260</v>
      </c>
      <c r="H82" s="43">
        <v>-109.5</v>
      </c>
      <c r="I82" s="43">
        <v>68.805411090841517</v>
      </c>
      <c r="J82" s="43">
        <v>39.579954654356698</v>
      </c>
      <c r="K82" s="43">
        <v>39.579954654167523</v>
      </c>
      <c r="L82" s="43">
        <v>203</v>
      </c>
      <c r="M82" s="43">
        <v>-130</v>
      </c>
      <c r="N82" s="43">
        <v>2.9103830456733704E-11</v>
      </c>
      <c r="O82" s="43">
        <v>-28.054752494499553</v>
      </c>
      <c r="P82" s="43">
        <v>-28.054752494586864</v>
      </c>
      <c r="Q82" s="43">
        <v>143</v>
      </c>
      <c r="R82" s="43">
        <v>-206</v>
      </c>
      <c r="S82" s="43">
        <v>0</v>
      </c>
      <c r="T82" s="43">
        <v>0</v>
      </c>
      <c r="U82" s="43">
        <v>0</v>
      </c>
      <c r="V82" s="43">
        <v>270.89999999999998</v>
      </c>
      <c r="W82" s="43">
        <v>-200</v>
      </c>
      <c r="X82" s="43">
        <v>75.020323264121544</v>
      </c>
      <c r="Y82" s="43">
        <v>110.67936575459316</v>
      </c>
      <c r="Z82" s="43">
        <v>110.67936575453496</v>
      </c>
      <c r="AA82" s="43">
        <v>470</v>
      </c>
      <c r="AB82" s="43">
        <v>-2.5</v>
      </c>
      <c r="AC82" s="43">
        <v>83.344014094967861</v>
      </c>
      <c r="AD82" s="43">
        <v>119.00305658543948</v>
      </c>
      <c r="AE82" s="43">
        <v>119.00305658538127</v>
      </c>
      <c r="AF82" s="43">
        <v>470</v>
      </c>
      <c r="AG82" s="43">
        <v>0</v>
      </c>
      <c r="AH82" s="43">
        <v>50.260589251061901</v>
      </c>
      <c r="AI82" s="43">
        <v>88.885377986909589</v>
      </c>
      <c r="AJ82" s="43">
        <v>88.885377986909589</v>
      </c>
      <c r="AK82" s="7">
        <v>223.5</v>
      </c>
      <c r="AL82" s="7">
        <v>-210.71199999999999</v>
      </c>
      <c r="AM82" s="43">
        <v>41.108371428155806</v>
      </c>
      <c r="AN82" s="43">
        <v>79.733160163974389</v>
      </c>
      <c r="AO82" s="43">
        <v>79.733160164032597</v>
      </c>
      <c r="AP82" s="7">
        <v>215</v>
      </c>
      <c r="AQ82" s="7">
        <v>0</v>
      </c>
      <c r="AR82" s="43">
        <v>95.749695496226195</v>
      </c>
      <c r="AS82" s="43">
        <v>113.11131066875532</v>
      </c>
      <c r="AT82" s="43">
        <v>113.11131066869712</v>
      </c>
      <c r="AU82" s="43">
        <v>192</v>
      </c>
      <c r="AV82" s="43">
        <v>-192</v>
      </c>
      <c r="AW82" s="43">
        <v>24.110506209471168</v>
      </c>
      <c r="AX82" s="43">
        <v>17.890352485436779</v>
      </c>
      <c r="AY82" s="43">
        <v>17.890352485420408</v>
      </c>
      <c r="AZ82" s="43">
        <v>28</v>
      </c>
      <c r="BA82" s="7">
        <v>-6.9530000000000003</v>
      </c>
      <c r="BB82" s="43">
        <v>14.914740890652411</v>
      </c>
      <c r="BC82" s="43">
        <v>11.197994760957727</v>
      </c>
      <c r="BD82" s="43">
        <v>11.197994760946813</v>
      </c>
      <c r="BE82" s="43">
        <v>17</v>
      </c>
      <c r="BF82" s="43">
        <v>-1.91</v>
      </c>
      <c r="BG82" s="43">
        <v>0.55354077790025258</v>
      </c>
      <c r="BH82" s="43">
        <v>0.45341865725686148</v>
      </c>
      <c r="BI82" s="43">
        <v>0.45341865725549724</v>
      </c>
      <c r="BJ82" s="7">
        <v>2.7650000000000001</v>
      </c>
      <c r="BK82" s="7">
        <v>0</v>
      </c>
      <c r="BL82" s="43">
        <v>3.3011778390609834</v>
      </c>
      <c r="BM82" s="43">
        <v>3.2543183166581002</v>
      </c>
      <c r="BN82" s="43">
        <v>3.2543183166562812</v>
      </c>
      <c r="BO82" s="43">
        <v>10.738</v>
      </c>
      <c r="BP82" s="43">
        <v>0</v>
      </c>
      <c r="BQ82" s="43">
        <v>1.3601654597530182</v>
      </c>
      <c r="BR82" s="43">
        <v>1.3408581982421046</v>
      </c>
      <c r="BS82" s="43">
        <v>1.3408581982419578</v>
      </c>
      <c r="BT82" s="43">
        <v>1.6</v>
      </c>
      <c r="BU82" s="43">
        <v>0</v>
      </c>
      <c r="BV82" s="43">
        <v>133.32081479732656</v>
      </c>
      <c r="BW82" s="43">
        <v>89.744966184964866</v>
      </c>
      <c r="BX82" s="43">
        <v>89.744966184925957</v>
      </c>
      <c r="BY82" s="43">
        <v>215</v>
      </c>
      <c r="BZ82" s="43">
        <v>0</v>
      </c>
      <c r="CA82" s="43">
        <v>-67.150868594297208</v>
      </c>
      <c r="CB82" s="43">
        <v>0</v>
      </c>
      <c r="CC82" s="43">
        <v>5.8207660913467407E-11</v>
      </c>
      <c r="CD82" s="43">
        <v>168</v>
      </c>
      <c r="CE82" s="43">
        <v>-250</v>
      </c>
      <c r="CF82" s="43">
        <v>-96.406871894956566</v>
      </c>
      <c r="CG82" s="43">
        <v>-29.256003300659359</v>
      </c>
      <c r="CH82" s="43">
        <v>-29.256003300601151</v>
      </c>
      <c r="CI82" s="43">
        <v>158</v>
      </c>
      <c r="CJ82" s="43">
        <v>-250</v>
      </c>
      <c r="CK82" s="43">
        <v>-103.67374571732944</v>
      </c>
      <c r="CL82" s="43">
        <v>-36.522877123032231</v>
      </c>
      <c r="CM82" s="43">
        <v>-36.522877122974023</v>
      </c>
      <c r="CN82" s="43">
        <v>148</v>
      </c>
      <c r="CO82" s="43">
        <v>-250</v>
      </c>
      <c r="CP82" s="43">
        <v>4.4950075944671353</v>
      </c>
      <c r="CQ82" s="43">
        <v>4.4950075944671477</v>
      </c>
      <c r="CR82" s="43">
        <v>4.4950075944671717</v>
      </c>
      <c r="CS82" s="7">
        <v>5</v>
      </c>
      <c r="CT82" s="43">
        <v>0</v>
      </c>
      <c r="CU82" s="43">
        <v>176.06777902386784</v>
      </c>
      <c r="CV82" s="43">
        <v>108.9169104296052</v>
      </c>
      <c r="CW82" s="43">
        <v>108.91691042954335</v>
      </c>
      <c r="CX82" s="43">
        <v>400</v>
      </c>
      <c r="CY82" s="43">
        <v>0</v>
      </c>
      <c r="CZ82" s="43">
        <v>157.08808394438529</v>
      </c>
      <c r="DA82" s="43">
        <v>127.93212825842784</v>
      </c>
      <c r="DB82" s="43">
        <v>127.93212825831142</v>
      </c>
      <c r="DC82" s="43">
        <v>256.60000000000002</v>
      </c>
      <c r="DD82" s="43">
        <v>-170</v>
      </c>
      <c r="DE82" s="43">
        <v>152.66594522079686</v>
      </c>
      <c r="DF82" s="43">
        <v>123.5055554350256</v>
      </c>
      <c r="DG82" s="43">
        <v>123.50555543490918</v>
      </c>
      <c r="DH82" s="7">
        <v>230</v>
      </c>
      <c r="DI82" s="43">
        <v>-468.00299999999999</v>
      </c>
      <c r="DJ82" s="43">
        <v>24.947852645302191</v>
      </c>
      <c r="DK82" s="43">
        <v>22.288705203682184</v>
      </c>
      <c r="DL82" s="43">
        <v>22.288705203565769</v>
      </c>
      <c r="DM82" s="43">
        <v>172.4</v>
      </c>
      <c r="DN82" s="43">
        <v>-551.303</v>
      </c>
      <c r="DO82" s="43">
        <v>-5.5666330378735438</v>
      </c>
      <c r="DP82" s="43">
        <v>-8.086362277448643</v>
      </c>
      <c r="DQ82" s="43">
        <v>-8.0863622775068507</v>
      </c>
      <c r="DR82" s="43">
        <v>18.100000000000001</v>
      </c>
      <c r="DS82" s="43">
        <v>-267.84500000000003</v>
      </c>
      <c r="DT82" s="43">
        <v>133.1151384028756</v>
      </c>
      <c r="DU82" s="43">
        <v>178.79665712660127</v>
      </c>
      <c r="DV82" s="43">
        <v>178.79665712659857</v>
      </c>
      <c r="DW82" s="43">
        <v>400</v>
      </c>
      <c r="DX82" s="43">
        <v>0</v>
      </c>
      <c r="DY82" s="43">
        <v>-2.9103830456733704E-11</v>
      </c>
      <c r="DZ82" s="43">
        <v>-2.9103830456733704E-11</v>
      </c>
      <c r="EA82" s="43">
        <v>0</v>
      </c>
      <c r="EB82" s="43">
        <v>181.64500000000001</v>
      </c>
      <c r="EC82" s="43">
        <v>-10.1</v>
      </c>
      <c r="ED82" s="43">
        <v>8.5650252835912397</v>
      </c>
      <c r="EE82" s="43">
        <v>11.084754523209995</v>
      </c>
      <c r="EF82" s="43">
        <v>11.08475452325365</v>
      </c>
      <c r="EG82" s="7">
        <v>92</v>
      </c>
      <c r="EH82" s="7">
        <v>0</v>
      </c>
      <c r="EI82" s="43">
        <v>68.589908753792017</v>
      </c>
      <c r="EJ82" s="43">
        <v>67.422871521092844</v>
      </c>
      <c r="EK82" s="43">
        <v>67.422871520960726</v>
      </c>
      <c r="EL82" s="43">
        <v>78</v>
      </c>
      <c r="EM82" s="43">
        <v>0</v>
      </c>
      <c r="EN82" s="43">
        <v>53.06969778201892</v>
      </c>
      <c r="EO82" s="43">
        <v>52.490988132660277</v>
      </c>
      <c r="EP82" s="43">
        <v>52.490988132645725</v>
      </c>
      <c r="EQ82" s="7">
        <v>70.900000000000006</v>
      </c>
      <c r="ER82" s="7">
        <v>0</v>
      </c>
      <c r="ES82" s="43">
        <v>8.8220900977030396</v>
      </c>
      <c r="ET82" s="43">
        <v>8.8220900977030396</v>
      </c>
      <c r="EU82" s="43">
        <v>8.8220900977030396</v>
      </c>
      <c r="EV82" s="43">
        <v>18.196999999999999</v>
      </c>
      <c r="EW82" s="7">
        <v>0</v>
      </c>
      <c r="EX82" s="43">
        <v>0.88381545670045092</v>
      </c>
      <c r="EY82" s="43">
        <v>0.8838154567004487</v>
      </c>
      <c r="EZ82" s="43">
        <v>0.88381545670045514</v>
      </c>
      <c r="FA82" s="43">
        <v>1.1000000000000001</v>
      </c>
      <c r="FB82" s="43">
        <v>0</v>
      </c>
      <c r="FC82" s="43">
        <v>57.134883530745597</v>
      </c>
      <c r="FD82" s="43">
        <v>56.504659472366875</v>
      </c>
      <c r="FE82" s="43">
        <v>56.504659472366455</v>
      </c>
      <c r="FF82" s="43">
        <v>68</v>
      </c>
      <c r="FG82" s="43">
        <v>0</v>
      </c>
      <c r="FH82" s="43">
        <v>-49.918772798850114</v>
      </c>
      <c r="FI82" s="43">
        <v>-49.288548740445549</v>
      </c>
      <c r="FJ82" s="43">
        <v>-49.288548740430997</v>
      </c>
      <c r="FK82" s="43">
        <v>16.161000000000001</v>
      </c>
      <c r="FL82" s="43">
        <v>-60</v>
      </c>
      <c r="FM82" s="43">
        <v>6.0933146251863946</v>
      </c>
      <c r="FN82" s="43">
        <v>6.0933146251863946</v>
      </c>
      <c r="FO82" s="43">
        <v>6.0933146251863946</v>
      </c>
      <c r="FP82" s="7">
        <v>11.836</v>
      </c>
      <c r="FQ82" s="7">
        <v>0</v>
      </c>
      <c r="FR82" s="43">
        <v>3.2107079646013239</v>
      </c>
      <c r="FS82" s="43">
        <v>1.9719012350809106</v>
      </c>
      <c r="FT82" s="43">
        <v>1.9719012350999032</v>
      </c>
      <c r="FU82" s="43">
        <v>4.6369999999999996</v>
      </c>
      <c r="FV82" s="43">
        <v>0</v>
      </c>
      <c r="FW82" s="43">
        <v>2.6136038388849556</v>
      </c>
      <c r="FX82" s="43">
        <v>3.9258510307536199</v>
      </c>
      <c r="FY82" s="43">
        <v>3.9258510307154211</v>
      </c>
      <c r="FZ82" s="43">
        <v>8</v>
      </c>
      <c r="GA82" s="43">
        <v>0</v>
      </c>
      <c r="GB82" s="43">
        <v>295.45978336571716</v>
      </c>
      <c r="GC82" s="43">
        <v>130.14882624731399</v>
      </c>
      <c r="GD82" s="43">
        <v>130.14882624219172</v>
      </c>
      <c r="GE82" s="43">
        <v>176.06777902386784</v>
      </c>
      <c r="GF82" s="43">
        <v>108.9169104296052</v>
      </c>
      <c r="GG82" s="43">
        <v>108.91691042954335</v>
      </c>
      <c r="GH82" s="43">
        <v>90.625367733827687</v>
      </c>
      <c r="GI82" s="43">
        <v>90.62536773378126</v>
      </c>
      <c r="GJ82" s="43">
        <v>90.625367733839482</v>
      </c>
      <c r="GK82" s="43">
        <v>562.15293012341272</v>
      </c>
      <c r="GL82" s="43">
        <v>329.69110441070046</v>
      </c>
      <c r="GM82" s="43">
        <v>329.69110440557455</v>
      </c>
    </row>
    <row r="83" spans="3:195">
      <c r="C83" s="52">
        <v>48030</v>
      </c>
      <c r="D83" s="43">
        <v>193.8247023215248</v>
      </c>
      <c r="E83" s="43">
        <v>111.85825165835507</v>
      </c>
      <c r="F83" s="43">
        <v>111.8582516583761</v>
      </c>
      <c r="G83" s="43">
        <v>260</v>
      </c>
      <c r="H83" s="43">
        <v>-109.5</v>
      </c>
      <c r="I83" s="43">
        <v>67.203640961743076</v>
      </c>
      <c r="J83" s="43">
        <v>35.396188540194998</v>
      </c>
      <c r="K83" s="43">
        <v>35.396188540107687</v>
      </c>
      <c r="L83" s="43">
        <v>203</v>
      </c>
      <c r="M83" s="43">
        <v>-130</v>
      </c>
      <c r="N83" s="43">
        <v>7.8580342233181E-10</v>
      </c>
      <c r="O83" s="43">
        <v>-30.724533611733932</v>
      </c>
      <c r="P83" s="43">
        <v>-30.724533611821244</v>
      </c>
      <c r="Q83" s="43">
        <v>143</v>
      </c>
      <c r="R83" s="43">
        <v>-206</v>
      </c>
      <c r="S83" s="43">
        <v>0</v>
      </c>
      <c r="T83" s="43">
        <v>0</v>
      </c>
      <c r="U83" s="43">
        <v>0</v>
      </c>
      <c r="V83" s="43">
        <v>270.89999999999998</v>
      </c>
      <c r="W83" s="43">
        <v>-200</v>
      </c>
      <c r="X83" s="43">
        <v>74.754076051351149</v>
      </c>
      <c r="Y83" s="43">
        <v>109.63079641148215</v>
      </c>
      <c r="Z83" s="43">
        <v>109.63079641148215</v>
      </c>
      <c r="AA83" s="43">
        <v>470</v>
      </c>
      <c r="AB83" s="43">
        <v>-2.5</v>
      </c>
      <c r="AC83" s="43">
        <v>82.962873769924045</v>
      </c>
      <c r="AD83" s="43">
        <v>117.83959413005505</v>
      </c>
      <c r="AE83" s="43">
        <v>117.83959413005505</v>
      </c>
      <c r="AF83" s="43">
        <v>470</v>
      </c>
      <c r="AG83" s="43">
        <v>0</v>
      </c>
      <c r="AH83" s="43">
        <v>50.526369490515208</v>
      </c>
      <c r="AI83" s="43">
        <v>88.357607381069101</v>
      </c>
      <c r="AJ83" s="43">
        <v>88.357607381127309</v>
      </c>
      <c r="AK83" s="7">
        <v>223.5</v>
      </c>
      <c r="AL83" s="7">
        <v>-210.71199999999999</v>
      </c>
      <c r="AM83" s="43">
        <v>41.577127918950282</v>
      </c>
      <c r="AN83" s="43">
        <v>79.408365809475072</v>
      </c>
      <c r="AO83" s="43">
        <v>79.408365809562383</v>
      </c>
      <c r="AP83" s="7">
        <v>215</v>
      </c>
      <c r="AQ83" s="7">
        <v>0</v>
      </c>
      <c r="AR83" s="43">
        <v>96.149662630050443</v>
      </c>
      <c r="AS83" s="43">
        <v>108.56287721975241</v>
      </c>
      <c r="AT83" s="43">
        <v>108.56287721975241</v>
      </c>
      <c r="AU83" s="43">
        <v>192</v>
      </c>
      <c r="AV83" s="43">
        <v>-192</v>
      </c>
      <c r="AW83" s="43">
        <v>24.299929673725273</v>
      </c>
      <c r="AX83" s="43">
        <v>18.107231093136761</v>
      </c>
      <c r="AY83" s="43">
        <v>18.107231093137671</v>
      </c>
      <c r="AZ83" s="43">
        <v>28</v>
      </c>
      <c r="BA83" s="7">
        <v>-6.9530000000000003</v>
      </c>
      <c r="BB83" s="43">
        <v>14.977890569846522</v>
      </c>
      <c r="BC83" s="43">
        <v>11.309888475569778</v>
      </c>
      <c r="BD83" s="43">
        <v>11.309888475570688</v>
      </c>
      <c r="BE83" s="43">
        <v>17</v>
      </c>
      <c r="BF83" s="43">
        <v>-1.91</v>
      </c>
      <c r="BG83" s="43">
        <v>0.5402266233327282</v>
      </c>
      <c r="BH83" s="43">
        <v>0.43874561341317531</v>
      </c>
      <c r="BI83" s="43">
        <v>0.43874561341317531</v>
      </c>
      <c r="BJ83" s="7">
        <v>2.7650000000000001</v>
      </c>
      <c r="BK83" s="7">
        <v>0</v>
      </c>
      <c r="BL83" s="43">
        <v>3.3571679305332509</v>
      </c>
      <c r="BM83" s="43">
        <v>3.3095545403866709</v>
      </c>
      <c r="BN83" s="43">
        <v>3.3095545403866709</v>
      </c>
      <c r="BO83" s="43">
        <v>10.738</v>
      </c>
      <c r="BP83" s="43">
        <v>0</v>
      </c>
      <c r="BQ83" s="43">
        <v>1.3380561411365099</v>
      </c>
      <c r="BR83" s="43">
        <v>1.3190790180360401</v>
      </c>
      <c r="BS83" s="43">
        <v>1.3190790180359424</v>
      </c>
      <c r="BT83" s="43">
        <v>1.6</v>
      </c>
      <c r="BU83" s="43">
        <v>0</v>
      </c>
      <c r="BV83" s="43">
        <v>127.77737871761795</v>
      </c>
      <c r="BW83" s="43">
        <v>85.086040321630904</v>
      </c>
      <c r="BX83" s="43">
        <v>85.086040321550428</v>
      </c>
      <c r="BY83" s="43">
        <v>215</v>
      </c>
      <c r="BZ83" s="43">
        <v>0</v>
      </c>
      <c r="CA83" s="43">
        <v>-61.290876494836994</v>
      </c>
      <c r="CB83" s="43">
        <v>0</v>
      </c>
      <c r="CC83" s="43">
        <v>5.8207660913467407E-11</v>
      </c>
      <c r="CD83" s="43">
        <v>168</v>
      </c>
      <c r="CE83" s="43">
        <v>-250</v>
      </c>
      <c r="CF83" s="43">
        <v>-89.708811065938789</v>
      </c>
      <c r="CG83" s="43">
        <v>-28.417934571101796</v>
      </c>
      <c r="CH83" s="43">
        <v>-28.417934571043588</v>
      </c>
      <c r="CI83" s="43">
        <v>158</v>
      </c>
      <c r="CJ83" s="43">
        <v>-250</v>
      </c>
      <c r="CK83" s="43">
        <v>-96.768371403159108</v>
      </c>
      <c r="CL83" s="43">
        <v>-35.477494908322114</v>
      </c>
      <c r="CM83" s="43">
        <v>-35.477494908263907</v>
      </c>
      <c r="CN83" s="43">
        <v>148</v>
      </c>
      <c r="CO83" s="43">
        <v>-250</v>
      </c>
      <c r="CP83" s="43">
        <v>4.3823187053895998</v>
      </c>
      <c r="CQ83" s="43">
        <v>4.3823187053896895</v>
      </c>
      <c r="CR83" s="43">
        <v>4.3823187053895785</v>
      </c>
      <c r="CS83" s="7">
        <v>5</v>
      </c>
      <c r="CT83" s="43">
        <v>0</v>
      </c>
      <c r="CU83" s="43">
        <v>168.62513205813775</v>
      </c>
      <c r="CV83" s="43">
        <v>107.33425556331167</v>
      </c>
      <c r="CW83" s="43">
        <v>107.33425556319344</v>
      </c>
      <c r="CX83" s="43">
        <v>400</v>
      </c>
      <c r="CY83" s="43">
        <v>0</v>
      </c>
      <c r="CZ83" s="43">
        <v>160.82282120906166</v>
      </c>
      <c r="DA83" s="43">
        <v>132.45985083350388</v>
      </c>
      <c r="DB83" s="43">
        <v>132.45985083348933</v>
      </c>
      <c r="DC83" s="43">
        <v>256.60000000000002</v>
      </c>
      <c r="DD83" s="43">
        <v>-170</v>
      </c>
      <c r="DE83" s="43">
        <v>156.49883381492691</v>
      </c>
      <c r="DF83" s="43">
        <v>128.13128244841937</v>
      </c>
      <c r="DG83" s="43">
        <v>128.13128244841937</v>
      </c>
      <c r="DH83" s="7">
        <v>230</v>
      </c>
      <c r="DI83" s="43">
        <v>-468.00299999999999</v>
      </c>
      <c r="DJ83" s="43">
        <v>35.306705102440901</v>
      </c>
      <c r="DK83" s="43">
        <v>32.591152179986238</v>
      </c>
      <c r="DL83" s="43">
        <v>32.591152179986238</v>
      </c>
      <c r="DM83" s="43">
        <v>172.4</v>
      </c>
      <c r="DN83" s="43">
        <v>-551.303</v>
      </c>
      <c r="DO83" s="43">
        <v>-5.5717265728744678</v>
      </c>
      <c r="DP83" s="43">
        <v>-8.0904237219365314</v>
      </c>
      <c r="DQ83" s="43">
        <v>-8.090423721994739</v>
      </c>
      <c r="DR83" s="43">
        <v>18.100000000000001</v>
      </c>
      <c r="DS83" s="43">
        <v>-267.84500000000003</v>
      </c>
      <c r="DT83" s="43">
        <v>133.23275724936113</v>
      </c>
      <c r="DU83" s="43">
        <v>176.63179046179877</v>
      </c>
      <c r="DV83" s="43">
        <v>176.63179046177373</v>
      </c>
      <c r="DW83" s="43">
        <v>400</v>
      </c>
      <c r="DX83" s="43">
        <v>0</v>
      </c>
      <c r="DY83" s="43">
        <v>0</v>
      </c>
      <c r="DZ83" s="43">
        <v>0</v>
      </c>
      <c r="EA83" s="43">
        <v>2.9103830456733704E-11</v>
      </c>
      <c r="EB83" s="43">
        <v>181.64500000000001</v>
      </c>
      <c r="EC83" s="43">
        <v>-10.1</v>
      </c>
      <c r="ED83" s="43">
        <v>8.4850161759386538</v>
      </c>
      <c r="EE83" s="43">
        <v>11.003713325000717</v>
      </c>
      <c r="EF83" s="43">
        <v>11.003713324986165</v>
      </c>
      <c r="EG83" s="7">
        <v>92</v>
      </c>
      <c r="EH83" s="7">
        <v>0</v>
      </c>
      <c r="EI83" s="43">
        <v>66.997307872104088</v>
      </c>
      <c r="EJ83" s="43">
        <v>65.917713912439964</v>
      </c>
      <c r="EK83" s="43">
        <v>65.917713912442494</v>
      </c>
      <c r="EL83" s="43">
        <v>78</v>
      </c>
      <c r="EM83" s="43">
        <v>0</v>
      </c>
      <c r="EN83" s="43">
        <v>52.328479715346475</v>
      </c>
      <c r="EO83" s="43">
        <v>51.755796478726552</v>
      </c>
      <c r="EP83" s="43">
        <v>51.755796478726552</v>
      </c>
      <c r="EQ83" s="7">
        <v>70.900000000000006</v>
      </c>
      <c r="ER83" s="7">
        <v>0</v>
      </c>
      <c r="ES83" s="43">
        <v>8.4235556715429993</v>
      </c>
      <c r="ET83" s="43">
        <v>8.4235556715429993</v>
      </c>
      <c r="EU83" s="43">
        <v>8.4235556715429993</v>
      </c>
      <c r="EV83" s="43">
        <v>18.196999999999999</v>
      </c>
      <c r="EW83" s="7">
        <v>0</v>
      </c>
      <c r="EX83" s="43">
        <v>0.85147606550814625</v>
      </c>
      <c r="EY83" s="43">
        <v>0.85147606550813981</v>
      </c>
      <c r="EZ83" s="43">
        <v>0.85147606550814536</v>
      </c>
      <c r="FA83" s="43">
        <v>1.1000000000000001</v>
      </c>
      <c r="FB83" s="43">
        <v>0</v>
      </c>
      <c r="FC83" s="43">
        <v>56.900006362552176</v>
      </c>
      <c r="FD83" s="43">
        <v>56.281742967740904</v>
      </c>
      <c r="FE83" s="43">
        <v>56.281742967728434</v>
      </c>
      <c r="FF83" s="43">
        <v>68</v>
      </c>
      <c r="FG83" s="43">
        <v>0</v>
      </c>
      <c r="FH83" s="43">
        <v>-49.771352410964028</v>
      </c>
      <c r="FI83" s="43">
        <v>-49.153089016166632</v>
      </c>
      <c r="FJ83" s="43">
        <v>-49.153089016168451</v>
      </c>
      <c r="FK83" s="43">
        <v>16.161000000000001</v>
      </c>
      <c r="FL83" s="43">
        <v>-60</v>
      </c>
      <c r="FM83" s="43">
        <v>6.0122524052549124</v>
      </c>
      <c r="FN83" s="43">
        <v>6.0122524052549124</v>
      </c>
      <c r="FO83" s="43">
        <v>6.0122524052549124</v>
      </c>
      <c r="FP83" s="7">
        <v>11.836</v>
      </c>
      <c r="FQ83" s="7">
        <v>0</v>
      </c>
      <c r="FR83" s="43">
        <v>3.1399115044234742</v>
      </c>
      <c r="FS83" s="43">
        <v>1.9160545346591575</v>
      </c>
      <c r="FT83" s="43">
        <v>1.9160545346556113</v>
      </c>
      <c r="FU83" s="43">
        <v>4.6369999999999996</v>
      </c>
      <c r="FV83" s="43">
        <v>0</v>
      </c>
      <c r="FW83" s="43">
        <v>2.4941391026022757</v>
      </c>
      <c r="FX83" s="43">
        <v>3.7848593990856898</v>
      </c>
      <c r="FY83" s="43">
        <v>3.7848593990911468</v>
      </c>
      <c r="FZ83" s="43">
        <v>8</v>
      </c>
      <c r="GA83" s="43">
        <v>0</v>
      </c>
      <c r="GB83" s="43">
        <v>290.6199067797279</v>
      </c>
      <c r="GC83" s="43">
        <v>121.8952544798376</v>
      </c>
      <c r="GD83" s="43">
        <v>121.89525447995402</v>
      </c>
      <c r="GE83" s="43">
        <v>168.62513205813775</v>
      </c>
      <c r="GF83" s="43">
        <v>107.33425556331167</v>
      </c>
      <c r="GG83" s="43">
        <v>107.33425556319344</v>
      </c>
      <c r="GH83" s="43">
        <v>83.805084417366288</v>
      </c>
      <c r="GI83" s="43">
        <v>83.805084417259025</v>
      </c>
      <c r="GJ83" s="43">
        <v>83.80508441720086</v>
      </c>
      <c r="GK83" s="43">
        <v>543.05012325523194</v>
      </c>
      <c r="GL83" s="43">
        <v>313.0345944604083</v>
      </c>
      <c r="GM83" s="43">
        <v>313.03459446034833</v>
      </c>
    </row>
    <row r="84" spans="3:195">
      <c r="C84" s="52">
        <v>48061</v>
      </c>
      <c r="D84" s="43">
        <v>188.99906932034423</v>
      </c>
      <c r="E84" s="43">
        <v>125.12888441206587</v>
      </c>
      <c r="F84" s="43">
        <v>125.12888466160848</v>
      </c>
      <c r="G84" s="43">
        <v>260</v>
      </c>
      <c r="H84" s="43">
        <v>-109.5</v>
      </c>
      <c r="I84" s="43">
        <v>66.824255691550206</v>
      </c>
      <c r="J84" s="43">
        <v>52.176187817836762</v>
      </c>
      <c r="K84" s="43">
        <v>52.176187830729759</v>
      </c>
      <c r="L84" s="43">
        <v>203</v>
      </c>
      <c r="M84" s="43">
        <v>-130</v>
      </c>
      <c r="N84" s="43">
        <v>2.7357600629329681E-9</v>
      </c>
      <c r="O84" s="43">
        <v>-12.943274532299256</v>
      </c>
      <c r="P84" s="43">
        <v>-12.943274527759058</v>
      </c>
      <c r="Q84" s="43">
        <v>143</v>
      </c>
      <c r="R84" s="43">
        <v>-206</v>
      </c>
      <c r="S84" s="43">
        <v>-5.8207660913467407E-11</v>
      </c>
      <c r="T84" s="43">
        <v>0</v>
      </c>
      <c r="U84" s="43">
        <v>1.1641532182693481E-10</v>
      </c>
      <c r="V84" s="43">
        <v>270.89999999999998</v>
      </c>
      <c r="W84" s="43">
        <v>-200</v>
      </c>
      <c r="X84" s="43">
        <v>72.359758545120712</v>
      </c>
      <c r="Y84" s="43">
        <v>105.80472082173219</v>
      </c>
      <c r="Z84" s="43">
        <v>105.80472082126653</v>
      </c>
      <c r="AA84" s="43">
        <v>470</v>
      </c>
      <c r="AB84" s="43">
        <v>-2.5</v>
      </c>
      <c r="AC84" s="43">
        <v>80.617668392776977</v>
      </c>
      <c r="AD84" s="43">
        <v>114.06263066938845</v>
      </c>
      <c r="AE84" s="43">
        <v>114.062630668981</v>
      </c>
      <c r="AF84" s="43">
        <v>470</v>
      </c>
      <c r="AG84" s="43">
        <v>0</v>
      </c>
      <c r="AH84" s="43">
        <v>47.741293018276338</v>
      </c>
      <c r="AI84" s="43">
        <v>84.115473165496951</v>
      </c>
      <c r="AJ84" s="43">
        <v>84.115473164565628</v>
      </c>
      <c r="AK84" s="7">
        <v>223.5</v>
      </c>
      <c r="AL84" s="7">
        <v>-210.71199999999999</v>
      </c>
      <c r="AM84" s="43">
        <v>38.630221617291681</v>
      </c>
      <c r="AN84" s="43">
        <v>75.004401764483191</v>
      </c>
      <c r="AO84" s="43">
        <v>75.004401763610076</v>
      </c>
      <c r="AP84" s="7">
        <v>215</v>
      </c>
      <c r="AQ84" s="7">
        <v>0</v>
      </c>
      <c r="AR84" s="43">
        <v>94.552873626060318</v>
      </c>
      <c r="AS84" s="43">
        <v>118.3850427713478</v>
      </c>
      <c r="AT84" s="43">
        <v>118.38504277600441</v>
      </c>
      <c r="AU84" s="43">
        <v>192</v>
      </c>
      <c r="AV84" s="43">
        <v>-192</v>
      </c>
      <c r="AW84" s="43">
        <v>24.654769917080557</v>
      </c>
      <c r="AX84" s="43">
        <v>18.487293147103628</v>
      </c>
      <c r="AY84" s="43">
        <v>18.487293150748883</v>
      </c>
      <c r="AZ84" s="43">
        <v>28</v>
      </c>
      <c r="BA84" s="7">
        <v>-6.9530000000000003</v>
      </c>
      <c r="BB84" s="43">
        <v>15.167226925487739</v>
      </c>
      <c r="BC84" s="43">
        <v>11.543612094574428</v>
      </c>
      <c r="BD84" s="43">
        <v>11.543612095040771</v>
      </c>
      <c r="BE84" s="43">
        <v>17</v>
      </c>
      <c r="BF84" s="43">
        <v>-1.91</v>
      </c>
      <c r="BG84" s="43">
        <v>0.54041917052290955</v>
      </c>
      <c r="BH84" s="43">
        <v>0.44153151678483482</v>
      </c>
      <c r="BI84" s="43">
        <v>0.44153151680893643</v>
      </c>
      <c r="BJ84" s="7">
        <v>2.7650000000000001</v>
      </c>
      <c r="BK84" s="7">
        <v>0</v>
      </c>
      <c r="BL84" s="43">
        <v>3.4449652984312706</v>
      </c>
      <c r="BM84" s="43">
        <v>3.3969037027800368</v>
      </c>
      <c r="BN84" s="43">
        <v>3.3969037028746243</v>
      </c>
      <c r="BO84" s="43">
        <v>10.738</v>
      </c>
      <c r="BP84" s="43">
        <v>0</v>
      </c>
      <c r="BQ84" s="43">
        <v>1.3491295491075683</v>
      </c>
      <c r="BR84" s="43">
        <v>1.3303074962699319</v>
      </c>
      <c r="BS84" s="43">
        <v>1.3303074963065615</v>
      </c>
      <c r="BT84" s="43">
        <v>1.6</v>
      </c>
      <c r="BU84" s="43">
        <v>0</v>
      </c>
      <c r="BV84" s="43">
        <v>135.35572298547544</v>
      </c>
      <c r="BW84" s="43">
        <v>94.331434489625025</v>
      </c>
      <c r="BX84" s="43">
        <v>94.331434490672052</v>
      </c>
      <c r="BY84" s="43">
        <v>215</v>
      </c>
      <c r="BZ84" s="43">
        <v>0</v>
      </c>
      <c r="CA84" s="43">
        <v>-71.017122869903687</v>
      </c>
      <c r="CB84" s="43">
        <v>0</v>
      </c>
      <c r="CC84" s="43">
        <v>1.1641532182693481E-10</v>
      </c>
      <c r="CD84" s="43">
        <v>168</v>
      </c>
      <c r="CE84" s="43">
        <v>-250</v>
      </c>
      <c r="CF84" s="43">
        <v>-99.821318783273455</v>
      </c>
      <c r="CG84" s="43">
        <v>-28.804195913369767</v>
      </c>
      <c r="CH84" s="43">
        <v>-28.804195913253352</v>
      </c>
      <c r="CI84" s="43">
        <v>158</v>
      </c>
      <c r="CJ84" s="43">
        <v>-250</v>
      </c>
      <c r="CK84" s="43">
        <v>-106.98597432515817</v>
      </c>
      <c r="CL84" s="43">
        <v>-35.96885145525448</v>
      </c>
      <c r="CM84" s="43">
        <v>-35.968851455138065</v>
      </c>
      <c r="CN84" s="43">
        <v>148</v>
      </c>
      <c r="CO84" s="43">
        <v>-250</v>
      </c>
      <c r="CP84" s="43">
        <v>4.4394066970431796</v>
      </c>
      <c r="CQ84" s="43">
        <v>4.4394066970431441</v>
      </c>
      <c r="CR84" s="43">
        <v>4.4394066970431059</v>
      </c>
      <c r="CS84" s="7">
        <v>5</v>
      </c>
      <c r="CT84" s="43">
        <v>0</v>
      </c>
      <c r="CU84" s="43">
        <v>179.53054983999209</v>
      </c>
      <c r="CV84" s="43">
        <v>108.51342697004475</v>
      </c>
      <c r="CW84" s="43">
        <v>108.51342696999745</v>
      </c>
      <c r="CX84" s="43">
        <v>400</v>
      </c>
      <c r="CY84" s="43">
        <v>0</v>
      </c>
      <c r="CZ84" s="43">
        <v>162.53322440678312</v>
      </c>
      <c r="DA84" s="43">
        <v>134.84356791134633</v>
      </c>
      <c r="DB84" s="43">
        <v>134.84356791396567</v>
      </c>
      <c r="DC84" s="43">
        <v>256.60000000000002</v>
      </c>
      <c r="DD84" s="43">
        <v>-170</v>
      </c>
      <c r="DE84" s="43">
        <v>158.14557578758104</v>
      </c>
      <c r="DF84" s="43">
        <v>130.45164789981209</v>
      </c>
      <c r="DG84" s="43">
        <v>130.45164790237322</v>
      </c>
      <c r="DH84" s="7">
        <v>230</v>
      </c>
      <c r="DI84" s="43">
        <v>-468.00299999999999</v>
      </c>
      <c r="DJ84" s="43">
        <v>35.208488061907701</v>
      </c>
      <c r="DK84" s="43">
        <v>32.471111794235185</v>
      </c>
      <c r="DL84" s="43">
        <v>32.471111796563491</v>
      </c>
      <c r="DM84" s="43">
        <v>172.4</v>
      </c>
      <c r="DN84" s="43">
        <v>-551.303</v>
      </c>
      <c r="DO84" s="43">
        <v>-5.3940244508557953</v>
      </c>
      <c r="DP84" s="43">
        <v>-7.9389000567607582</v>
      </c>
      <c r="DQ84" s="43">
        <v>-7.9389000547816977</v>
      </c>
      <c r="DR84" s="43">
        <v>18.100000000000001</v>
      </c>
      <c r="DS84" s="43">
        <v>-267.84500000000003</v>
      </c>
      <c r="DT84" s="43">
        <v>133.13063905960072</v>
      </c>
      <c r="DU84" s="43">
        <v>170.16369707915038</v>
      </c>
      <c r="DV84" s="43">
        <v>170.16369707930789</v>
      </c>
      <c r="DW84" s="43">
        <v>400</v>
      </c>
      <c r="DX84" s="43">
        <v>0</v>
      </c>
      <c r="DY84" s="43">
        <v>-2.3283064365386963E-10</v>
      </c>
      <c r="DZ84" s="43">
        <v>-2.9103830456733704E-11</v>
      </c>
      <c r="EA84" s="43">
        <v>-5.2386894822120667E-10</v>
      </c>
      <c r="EB84" s="43">
        <v>181.64500000000001</v>
      </c>
      <c r="EC84" s="43">
        <v>-10.1</v>
      </c>
      <c r="ED84" s="43">
        <v>8.3001511019101599</v>
      </c>
      <c r="EE84" s="43">
        <v>10.8450267076405</v>
      </c>
      <c r="EF84" s="43">
        <v>10.845026706068893</v>
      </c>
      <c r="EG84" s="7">
        <v>92</v>
      </c>
      <c r="EH84" s="7">
        <v>0</v>
      </c>
      <c r="EI84" s="43">
        <v>66.618627631623795</v>
      </c>
      <c r="EJ84" s="43">
        <v>64.91908019261416</v>
      </c>
      <c r="EK84" s="43">
        <v>64.919080200957126</v>
      </c>
      <c r="EL84" s="43">
        <v>78</v>
      </c>
      <c r="EM84" s="43">
        <v>0</v>
      </c>
      <c r="EN84" s="43">
        <v>52.862667395966128</v>
      </c>
      <c r="EO84" s="43">
        <v>52.300029015139444</v>
      </c>
      <c r="EP84" s="43">
        <v>52.300029015314067</v>
      </c>
      <c r="EQ84" s="7">
        <v>70.900000000000006</v>
      </c>
      <c r="ER84" s="7">
        <v>0</v>
      </c>
      <c r="ES84" s="43">
        <v>8.6779820899100741</v>
      </c>
      <c r="ET84" s="43">
        <v>8.6779820899100741</v>
      </c>
      <c r="EU84" s="43">
        <v>8.6779820899100741</v>
      </c>
      <c r="EV84" s="43">
        <v>18.196999999999999</v>
      </c>
      <c r="EW84" s="7">
        <v>0</v>
      </c>
      <c r="EX84" s="43">
        <v>0.87505848378390216</v>
      </c>
      <c r="EY84" s="43">
        <v>0.87505848378392659</v>
      </c>
      <c r="EZ84" s="43">
        <v>0.87505848378386342</v>
      </c>
      <c r="FA84" s="43">
        <v>1.1000000000000001</v>
      </c>
      <c r="FB84" s="43">
        <v>0</v>
      </c>
      <c r="FC84" s="43">
        <v>57.590680776851428</v>
      </c>
      <c r="FD84" s="43">
        <v>56.982987053018242</v>
      </c>
      <c r="FE84" s="43">
        <v>56.982987053121626</v>
      </c>
      <c r="FF84" s="43">
        <v>68</v>
      </c>
      <c r="FG84" s="43">
        <v>0</v>
      </c>
      <c r="FH84" s="43">
        <v>-50.376788091902199</v>
      </c>
      <c r="FI84" s="43">
        <v>-49.769094368042715</v>
      </c>
      <c r="FJ84" s="43">
        <v>-49.769094368153674</v>
      </c>
      <c r="FK84" s="43">
        <v>16.161000000000001</v>
      </c>
      <c r="FL84" s="43">
        <v>-60</v>
      </c>
      <c r="FM84" s="43">
        <v>6.0819316298857302</v>
      </c>
      <c r="FN84" s="43">
        <v>6.0819316298857302</v>
      </c>
      <c r="FO84" s="43">
        <v>6.0819316298857302</v>
      </c>
      <c r="FP84" s="7">
        <v>11.836</v>
      </c>
      <c r="FQ84" s="7">
        <v>0</v>
      </c>
      <c r="FR84" s="43">
        <v>3.0727433627075365</v>
      </c>
      <c r="FS84" s="43">
        <v>1.8160886436450161</v>
      </c>
      <c r="FT84" s="43">
        <v>1.8160886431167909</v>
      </c>
      <c r="FU84" s="43">
        <v>4.6369999999999996</v>
      </c>
      <c r="FV84" s="43">
        <v>0</v>
      </c>
      <c r="FW84" s="43">
        <v>2.6213418430743332</v>
      </c>
      <c r="FX84" s="43">
        <v>3.9546785843249381</v>
      </c>
      <c r="FY84" s="43">
        <v>3.9546785856964561</v>
      </c>
      <c r="FZ84" s="43">
        <v>8</v>
      </c>
      <c r="GA84" s="43">
        <v>0</v>
      </c>
      <c r="GB84" s="43">
        <v>287.89174240408465</v>
      </c>
      <c r="GC84" s="43">
        <v>136.32657221634872</v>
      </c>
      <c r="GD84" s="43">
        <v>136.32657246955205</v>
      </c>
      <c r="GE84" s="43">
        <v>179.53054983999209</v>
      </c>
      <c r="GF84" s="43">
        <v>108.51342697004475</v>
      </c>
      <c r="GG84" s="43">
        <v>108.51342696999745</v>
      </c>
      <c r="GH84" s="43">
        <v>80.42604852296337</v>
      </c>
      <c r="GI84" s="43">
        <v>80.426048523068005</v>
      </c>
      <c r="GJ84" s="43">
        <v>80.426048522833284</v>
      </c>
      <c r="GK84" s="43">
        <v>547.8483407670401</v>
      </c>
      <c r="GL84" s="43">
        <v>325.26604770946147</v>
      </c>
      <c r="GM84" s="43">
        <v>325.2660479623828</v>
      </c>
    </row>
    <row r="85" spans="3:195">
      <c r="C85" s="52">
        <v>48092</v>
      </c>
      <c r="D85" s="43">
        <v>195.59644271967647</v>
      </c>
      <c r="E85" s="43">
        <v>144.83057934176537</v>
      </c>
      <c r="F85" s="43">
        <v>144.83057971829851</v>
      </c>
      <c r="G85" s="43">
        <v>260</v>
      </c>
      <c r="H85" s="43">
        <v>-109.5</v>
      </c>
      <c r="I85" s="43">
        <v>69.052008642174769</v>
      </c>
      <c r="J85" s="43">
        <v>66.975249431983684</v>
      </c>
      <c r="K85" s="43">
        <v>66.975249447437818</v>
      </c>
      <c r="L85" s="43">
        <v>203</v>
      </c>
      <c r="M85" s="43">
        <v>-130</v>
      </c>
      <c r="N85" s="43">
        <v>4.8312358558177948E-9</v>
      </c>
      <c r="O85" s="43">
        <v>3.5797711461782455E-9</v>
      </c>
      <c r="P85" s="43">
        <v>4.0745362639427185E-9</v>
      </c>
      <c r="Q85" s="43">
        <v>143</v>
      </c>
      <c r="R85" s="43">
        <v>-206</v>
      </c>
      <c r="S85" s="43">
        <v>-5.8207660913467407E-11</v>
      </c>
      <c r="T85" s="43">
        <v>2.9103830456733704E-10</v>
      </c>
      <c r="U85" s="43">
        <v>1.1641532182693481E-10</v>
      </c>
      <c r="V85" s="43">
        <v>270.89999999999998</v>
      </c>
      <c r="W85" s="43">
        <v>-200</v>
      </c>
      <c r="X85" s="43">
        <v>69.318202972004656</v>
      </c>
      <c r="Y85" s="43">
        <v>101.9217853739392</v>
      </c>
      <c r="Z85" s="43">
        <v>101.92178537574364</v>
      </c>
      <c r="AA85" s="43">
        <v>470</v>
      </c>
      <c r="AB85" s="43">
        <v>-2.5</v>
      </c>
      <c r="AC85" s="43">
        <v>77.668070185638499</v>
      </c>
      <c r="AD85" s="43">
        <v>110.27165258751484</v>
      </c>
      <c r="AE85" s="43">
        <v>110.27165258937748</v>
      </c>
      <c r="AF85" s="43">
        <v>470</v>
      </c>
      <c r="AG85" s="43">
        <v>0</v>
      </c>
      <c r="AH85" s="43">
        <v>44.272156686143717</v>
      </c>
      <c r="AI85" s="43">
        <v>79.778772342280718</v>
      </c>
      <c r="AJ85" s="43">
        <v>79.778772343997844</v>
      </c>
      <c r="AK85" s="7">
        <v>223.5</v>
      </c>
      <c r="AL85" s="7">
        <v>-210.71199999999999</v>
      </c>
      <c r="AM85" s="43">
        <v>34.995770628418541</v>
      </c>
      <c r="AN85" s="43">
        <v>70.502386284497334</v>
      </c>
      <c r="AO85" s="43">
        <v>70.502386286272667</v>
      </c>
      <c r="AP85" s="7">
        <v>215</v>
      </c>
      <c r="AQ85" s="7">
        <v>0</v>
      </c>
      <c r="AR85" s="43">
        <v>89.88337866216898</v>
      </c>
      <c r="AS85" s="43">
        <v>122.98376363277202</v>
      </c>
      <c r="AT85" s="43">
        <v>122.9837636302691</v>
      </c>
      <c r="AU85" s="43">
        <v>192</v>
      </c>
      <c r="AV85" s="43">
        <v>-192</v>
      </c>
      <c r="AW85" s="43">
        <v>25.106642317765363</v>
      </c>
      <c r="AX85" s="43">
        <v>18.961130900403987</v>
      </c>
      <c r="AY85" s="43">
        <v>18.961130896245777</v>
      </c>
      <c r="AZ85" s="43">
        <v>28</v>
      </c>
      <c r="BA85" s="7">
        <v>-6.9530000000000003</v>
      </c>
      <c r="BB85" s="43">
        <v>15.456010025298838</v>
      </c>
      <c r="BC85" s="43">
        <v>11.872208610950565</v>
      </c>
      <c r="BD85" s="43">
        <v>11.872208610283906</v>
      </c>
      <c r="BE85" s="43">
        <v>17</v>
      </c>
      <c r="BF85" s="43">
        <v>-1.91</v>
      </c>
      <c r="BG85" s="43">
        <v>0.55450648230998922</v>
      </c>
      <c r="BH85" s="43">
        <v>0.45771621463381962</v>
      </c>
      <c r="BI85" s="43">
        <v>0.45771621459607559</v>
      </c>
      <c r="BJ85" s="7">
        <v>2.7650000000000001</v>
      </c>
      <c r="BK85" s="7">
        <v>0</v>
      </c>
      <c r="BL85" s="43">
        <v>3.4799942260524404</v>
      </c>
      <c r="BM85" s="43">
        <v>3.432321168924318</v>
      </c>
      <c r="BN85" s="43">
        <v>3.4323211688260926</v>
      </c>
      <c r="BO85" s="43">
        <v>10.738</v>
      </c>
      <c r="BP85" s="43">
        <v>0</v>
      </c>
      <c r="BQ85" s="43">
        <v>1.3780970045117331</v>
      </c>
      <c r="BR85" s="43">
        <v>1.3592182096189525</v>
      </c>
      <c r="BS85" s="43">
        <v>1.359218209579518</v>
      </c>
      <c r="BT85" s="43">
        <v>1.6</v>
      </c>
      <c r="BU85" s="43">
        <v>0</v>
      </c>
      <c r="BV85" s="43">
        <v>143.15858891953988</v>
      </c>
      <c r="BW85" s="43">
        <v>103.13147440308813</v>
      </c>
      <c r="BX85" s="43">
        <v>103.13147440113376</v>
      </c>
      <c r="BY85" s="43">
        <v>215</v>
      </c>
      <c r="BZ85" s="43">
        <v>0</v>
      </c>
      <c r="CA85" s="43">
        <v>-84.149136875348631</v>
      </c>
      <c r="CB85" s="43">
        <v>-4.8831798586179502</v>
      </c>
      <c r="CC85" s="43">
        <v>-4.8831798551254906</v>
      </c>
      <c r="CD85" s="43">
        <v>168</v>
      </c>
      <c r="CE85" s="43">
        <v>-250</v>
      </c>
      <c r="CF85" s="43">
        <v>-113.90377781377174</v>
      </c>
      <c r="CG85" s="43">
        <v>-34.637820797041059</v>
      </c>
      <c r="CH85" s="43">
        <v>-34.637820793548599</v>
      </c>
      <c r="CI85" s="43">
        <v>158</v>
      </c>
      <c r="CJ85" s="43">
        <v>-250</v>
      </c>
      <c r="CK85" s="43">
        <v>-121.22217360913055</v>
      </c>
      <c r="CL85" s="43">
        <v>-41.956216592341661</v>
      </c>
      <c r="CM85" s="43">
        <v>-41.956216588965617</v>
      </c>
      <c r="CN85" s="43">
        <v>148</v>
      </c>
      <c r="CO85" s="43">
        <v>-250</v>
      </c>
      <c r="CP85" s="43">
        <v>4.5516696931127569</v>
      </c>
      <c r="CQ85" s="43">
        <v>4.5516696931125447</v>
      </c>
      <c r="CR85" s="43">
        <v>4.5516696931125855</v>
      </c>
      <c r="CS85" s="7">
        <v>5</v>
      </c>
      <c r="CT85" s="43">
        <v>0</v>
      </c>
      <c r="CU85" s="43">
        <v>195.42122288690734</v>
      </c>
      <c r="CV85" s="43">
        <v>116.15526586999113</v>
      </c>
      <c r="CW85" s="43">
        <v>116.15526586678243</v>
      </c>
      <c r="CX85" s="43">
        <v>400</v>
      </c>
      <c r="CY85" s="43">
        <v>0</v>
      </c>
      <c r="CZ85" s="43">
        <v>166.33969909335428</v>
      </c>
      <c r="DA85" s="43">
        <v>139.32860068252194</v>
      </c>
      <c r="DB85" s="43">
        <v>139.32860067380534</v>
      </c>
      <c r="DC85" s="43">
        <v>256.60000000000002</v>
      </c>
      <c r="DD85" s="43">
        <v>-170</v>
      </c>
      <c r="DE85" s="43">
        <v>161.85369121353142</v>
      </c>
      <c r="DF85" s="43">
        <v>134.83866984857013</v>
      </c>
      <c r="DG85" s="43">
        <v>134.83866983983899</v>
      </c>
      <c r="DH85" s="7">
        <v>230</v>
      </c>
      <c r="DI85" s="43">
        <v>-468.00299999999999</v>
      </c>
      <c r="DJ85" s="43">
        <v>49.492951751803048</v>
      </c>
      <c r="DK85" s="43">
        <v>46.656081495340914</v>
      </c>
      <c r="DL85" s="43">
        <v>46.656081488123164</v>
      </c>
      <c r="DM85" s="43">
        <v>172.4</v>
      </c>
      <c r="DN85" s="43">
        <v>-551.303</v>
      </c>
      <c r="DO85" s="43">
        <v>-4.9673125335248187</v>
      </c>
      <c r="DP85" s="43">
        <v>-7.534353340335656</v>
      </c>
      <c r="DQ85" s="43">
        <v>-7.5343533473205753</v>
      </c>
      <c r="DR85" s="43">
        <v>18.100000000000001</v>
      </c>
      <c r="DS85" s="43">
        <v>-267.84500000000003</v>
      </c>
      <c r="DT85" s="43">
        <v>130.13326522750535</v>
      </c>
      <c r="DU85" s="43">
        <v>163.48868900608008</v>
      </c>
      <c r="DV85" s="43">
        <v>163.48868900268556</v>
      </c>
      <c r="DW85" s="43">
        <v>400</v>
      </c>
      <c r="DX85" s="43">
        <v>0</v>
      </c>
      <c r="DY85" s="43">
        <v>0</v>
      </c>
      <c r="DZ85" s="43">
        <v>-6.9849193096160889E-9</v>
      </c>
      <c r="EA85" s="43">
        <v>-3.3469405025243759E-9</v>
      </c>
      <c r="EB85" s="43">
        <v>181.64500000000001</v>
      </c>
      <c r="EC85" s="43">
        <v>-10.1</v>
      </c>
      <c r="ED85" s="43">
        <v>7.9754132635280257</v>
      </c>
      <c r="EE85" s="43">
        <v>10.542454077352886</v>
      </c>
      <c r="EF85" s="43">
        <v>10.542454080699827</v>
      </c>
      <c r="EG85" s="7">
        <v>92</v>
      </c>
      <c r="EH85" s="7">
        <v>0</v>
      </c>
      <c r="EI85" s="43">
        <v>68.836763397576959</v>
      </c>
      <c r="EJ85" s="43">
        <v>66.7664777517288</v>
      </c>
      <c r="EK85" s="43">
        <v>66.766477766615509</v>
      </c>
      <c r="EL85" s="43">
        <v>78</v>
      </c>
      <c r="EM85" s="43">
        <v>0</v>
      </c>
      <c r="EN85" s="43">
        <v>53.344201840940514</v>
      </c>
      <c r="EO85" s="43">
        <v>52.791495589161059</v>
      </c>
      <c r="EP85" s="43">
        <v>52.791495588913676</v>
      </c>
      <c r="EQ85" s="7">
        <v>70.900000000000006</v>
      </c>
      <c r="ER85" s="7">
        <v>0</v>
      </c>
      <c r="ES85" s="43">
        <v>8.8964020426028583</v>
      </c>
      <c r="ET85" s="43">
        <v>8.8964020426064963</v>
      </c>
      <c r="EU85" s="43">
        <v>8.8964020426028583</v>
      </c>
      <c r="EV85" s="43">
        <v>18.196999999999999</v>
      </c>
      <c r="EW85" s="7">
        <v>0</v>
      </c>
      <c r="EX85" s="43">
        <v>0.8948893586784914</v>
      </c>
      <c r="EY85" s="43">
        <v>0.89488935867832653</v>
      </c>
      <c r="EZ85" s="43">
        <v>0.89488935867837149</v>
      </c>
      <c r="FA85" s="43">
        <v>1.1000000000000001</v>
      </c>
      <c r="FB85" s="43">
        <v>0</v>
      </c>
      <c r="FC85" s="43">
        <v>58.352193342599001</v>
      </c>
      <c r="FD85" s="43">
        <v>57.755069291303883</v>
      </c>
      <c r="FE85" s="43">
        <v>57.755069289749848</v>
      </c>
      <c r="FF85" s="43">
        <v>68</v>
      </c>
      <c r="FG85" s="43">
        <v>0</v>
      </c>
      <c r="FH85" s="43">
        <v>-51.03734959009671</v>
      </c>
      <c r="FI85" s="43">
        <v>-50.440225538850427</v>
      </c>
      <c r="FJ85" s="43">
        <v>-50.440225537273363</v>
      </c>
      <c r="FK85" s="43">
        <v>16.161000000000001</v>
      </c>
      <c r="FL85" s="43">
        <v>-60</v>
      </c>
      <c r="FM85" s="43">
        <v>6.1707876803448016</v>
      </c>
      <c r="FN85" s="43">
        <v>6.1707876803448016</v>
      </c>
      <c r="FO85" s="43">
        <v>6.1707876803448016</v>
      </c>
      <c r="FP85" s="7">
        <v>11.836</v>
      </c>
      <c r="FQ85" s="7">
        <v>0</v>
      </c>
      <c r="FR85" s="43">
        <v>3.0081415929184852</v>
      </c>
      <c r="FS85" s="43">
        <v>1.7161227664726846</v>
      </c>
      <c r="FT85" s="43">
        <v>1.7161227661452894</v>
      </c>
      <c r="FU85" s="43">
        <v>4.6369999999999996</v>
      </c>
      <c r="FV85" s="43">
        <v>0</v>
      </c>
      <c r="FW85" s="43">
        <v>2.8172377624359797</v>
      </c>
      <c r="FX85" s="43">
        <v>4.1970073832380876</v>
      </c>
      <c r="FY85" s="43">
        <v>4.1970073847423919</v>
      </c>
      <c r="FZ85" s="43">
        <v>8</v>
      </c>
      <c r="GA85" s="43">
        <v>0</v>
      </c>
      <c r="GB85" s="43">
        <v>298.68132103653625</v>
      </c>
      <c r="GC85" s="43">
        <v>159.29495524766389</v>
      </c>
      <c r="GD85" s="43">
        <v>159.29495561332442</v>
      </c>
      <c r="GE85" s="43">
        <v>195.42122288690734</v>
      </c>
      <c r="GF85" s="43">
        <v>116.15526586999113</v>
      </c>
      <c r="GG85" s="43">
        <v>116.15526586678243</v>
      </c>
      <c r="GH85" s="43">
        <v>74.528996375788068</v>
      </c>
      <c r="GI85" s="43">
        <v>74.52899637540169</v>
      </c>
      <c r="GJ85" s="43">
        <v>74.528996375525125</v>
      </c>
      <c r="GK85" s="43">
        <v>568.63154029923169</v>
      </c>
      <c r="GL85" s="43">
        <v>349.97921749305669</v>
      </c>
      <c r="GM85" s="43">
        <v>349.97921785563199</v>
      </c>
    </row>
    <row r="86" spans="3:195">
      <c r="C86" s="52">
        <v>48122</v>
      </c>
      <c r="D86" s="43">
        <v>193.21552228656049</v>
      </c>
      <c r="E86" s="43">
        <v>142.83171045162226</v>
      </c>
      <c r="F86" s="43">
        <v>142.83170978667397</v>
      </c>
      <c r="G86" s="43">
        <v>260</v>
      </c>
      <c r="H86" s="43">
        <v>-109.5</v>
      </c>
      <c r="I86" s="43">
        <v>68.061401496030157</v>
      </c>
      <c r="J86" s="43">
        <v>66.006789752471377</v>
      </c>
      <c r="K86" s="43">
        <v>66.006789730672608</v>
      </c>
      <c r="L86" s="43">
        <v>203</v>
      </c>
      <c r="M86" s="43">
        <v>-130</v>
      </c>
      <c r="N86" s="43">
        <v>0</v>
      </c>
      <c r="O86" s="43">
        <v>2.2118911147117615E-9</v>
      </c>
      <c r="P86" s="43">
        <v>6.6938810050487518E-9</v>
      </c>
      <c r="Q86" s="43">
        <v>143</v>
      </c>
      <c r="R86" s="43">
        <v>-206</v>
      </c>
      <c r="S86" s="43">
        <v>0</v>
      </c>
      <c r="T86" s="43">
        <v>0</v>
      </c>
      <c r="U86" s="43">
        <v>2.3283064365386963E-10</v>
      </c>
      <c r="V86" s="43">
        <v>270.89999999999998</v>
      </c>
      <c r="W86" s="43">
        <v>-200</v>
      </c>
      <c r="X86" s="43">
        <v>68.260687872185372</v>
      </c>
      <c r="Y86" s="43">
        <v>100.39080672775162</v>
      </c>
      <c r="Z86" s="43">
        <v>100.39080673118588</v>
      </c>
      <c r="AA86" s="43">
        <v>470</v>
      </c>
      <c r="AB86" s="43">
        <v>-2.5</v>
      </c>
      <c r="AC86" s="43">
        <v>76.447822473302949</v>
      </c>
      <c r="AD86" s="43">
        <v>108.5779413288692</v>
      </c>
      <c r="AE86" s="43">
        <v>108.57794133230345</v>
      </c>
      <c r="AF86" s="43">
        <v>470</v>
      </c>
      <c r="AG86" s="43">
        <v>0</v>
      </c>
      <c r="AH86" s="43">
        <v>43.841488989157369</v>
      </c>
      <c r="AI86" s="43">
        <v>78.849341438821284</v>
      </c>
      <c r="AJ86" s="43">
        <v>78.849341441789875</v>
      </c>
      <c r="AK86" s="7">
        <v>223.5</v>
      </c>
      <c r="AL86" s="7">
        <v>-210.71199999999999</v>
      </c>
      <c r="AM86" s="43">
        <v>34.813548481150065</v>
      </c>
      <c r="AN86" s="43">
        <v>69.821400930813979</v>
      </c>
      <c r="AO86" s="43">
        <v>69.821400933869882</v>
      </c>
      <c r="AP86" s="7">
        <v>215</v>
      </c>
      <c r="AQ86" s="7">
        <v>0</v>
      </c>
      <c r="AR86" s="43">
        <v>85.530112026259303</v>
      </c>
      <c r="AS86" s="43">
        <v>118.52195131237386</v>
      </c>
      <c r="AT86" s="43">
        <v>118.52195132063935</v>
      </c>
      <c r="AU86" s="43">
        <v>192</v>
      </c>
      <c r="AV86" s="43">
        <v>-192</v>
      </c>
      <c r="AW86" s="43">
        <v>23.817872711751079</v>
      </c>
      <c r="AX86" s="43">
        <v>17.686350865133136</v>
      </c>
      <c r="AY86" s="43">
        <v>17.686350863853477</v>
      </c>
      <c r="AZ86" s="43">
        <v>28</v>
      </c>
      <c r="BA86" s="7">
        <v>-6.9530000000000003</v>
      </c>
      <c r="BB86" s="43">
        <v>14.704017480537459</v>
      </c>
      <c r="BC86" s="43">
        <v>11.158215061585224</v>
      </c>
      <c r="BD86" s="43">
        <v>11.158215061180044</v>
      </c>
      <c r="BE86" s="43">
        <v>17</v>
      </c>
      <c r="BF86" s="43">
        <v>-1.91</v>
      </c>
      <c r="BG86" s="43">
        <v>0.53536532270027237</v>
      </c>
      <c r="BH86" s="43">
        <v>0.44077360742812743</v>
      </c>
      <c r="BI86" s="43">
        <v>0.44077360736355331</v>
      </c>
      <c r="BJ86" s="7">
        <v>2.7650000000000001</v>
      </c>
      <c r="BK86" s="7">
        <v>0</v>
      </c>
      <c r="BL86" s="43">
        <v>3.2793362603515561</v>
      </c>
      <c r="BM86" s="43">
        <v>3.2310128280496428</v>
      </c>
      <c r="BN86" s="43">
        <v>3.231012828022358</v>
      </c>
      <c r="BO86" s="43">
        <v>10.738</v>
      </c>
      <c r="BP86" s="43">
        <v>0</v>
      </c>
      <c r="BQ86" s="43">
        <v>1.3307895446796092</v>
      </c>
      <c r="BR86" s="43">
        <v>1.3111793817179276</v>
      </c>
      <c r="BS86" s="43">
        <v>1.3111793817075399</v>
      </c>
      <c r="BT86" s="43">
        <v>1.6</v>
      </c>
      <c r="BU86" s="43">
        <v>0</v>
      </c>
      <c r="BV86" s="43">
        <v>138.77627137694503</v>
      </c>
      <c r="BW86" s="43">
        <v>99.312980882870463</v>
      </c>
      <c r="BX86" s="43">
        <v>99.312980879415733</v>
      </c>
      <c r="BY86" s="43">
        <v>215</v>
      </c>
      <c r="BZ86" s="43">
        <v>0</v>
      </c>
      <c r="CA86" s="43">
        <v>-82.580244924698491</v>
      </c>
      <c r="CB86" s="43">
        <v>-4.0005152274970897</v>
      </c>
      <c r="CC86" s="43">
        <v>-4.0005152143421583</v>
      </c>
      <c r="CD86" s="43">
        <v>168</v>
      </c>
      <c r="CE86" s="43">
        <v>-250</v>
      </c>
      <c r="CF86" s="43">
        <v>-112.22808990092017</v>
      </c>
      <c r="CG86" s="43">
        <v>-33.648360203718767</v>
      </c>
      <c r="CH86" s="43">
        <v>-33.648360190563835</v>
      </c>
      <c r="CI86" s="43">
        <v>158</v>
      </c>
      <c r="CJ86" s="43">
        <v>-250</v>
      </c>
      <c r="CK86" s="43">
        <v>-119.52507844148204</v>
      </c>
      <c r="CL86" s="43">
        <v>-40.945348744280636</v>
      </c>
      <c r="CM86" s="43">
        <v>-40.945348731125705</v>
      </c>
      <c r="CN86" s="43">
        <v>148</v>
      </c>
      <c r="CO86" s="43">
        <v>-250</v>
      </c>
      <c r="CP86" s="43">
        <v>4.4558784876059043</v>
      </c>
      <c r="CQ86" s="43">
        <v>4.4558784876058626</v>
      </c>
      <c r="CR86" s="43">
        <v>4.4558784876058892</v>
      </c>
      <c r="CS86" s="7">
        <v>5</v>
      </c>
      <c r="CT86" s="43">
        <v>0</v>
      </c>
      <c r="CU86" s="43">
        <v>191.85661838947817</v>
      </c>
      <c r="CV86" s="43">
        <v>113.27688869234225</v>
      </c>
      <c r="CW86" s="43">
        <v>113.27688867917641</v>
      </c>
      <c r="CX86" s="43">
        <v>400</v>
      </c>
      <c r="CY86" s="43">
        <v>0</v>
      </c>
      <c r="CZ86" s="43">
        <v>162.0726648135751</v>
      </c>
      <c r="DA86" s="43">
        <v>135.75556510378374</v>
      </c>
      <c r="DB86" s="43">
        <v>135.75556510787283</v>
      </c>
      <c r="DC86" s="43">
        <v>256.60000000000002</v>
      </c>
      <c r="DD86" s="43">
        <v>-170</v>
      </c>
      <c r="DE86" s="43">
        <v>157.71708404412493</v>
      </c>
      <c r="DF86" s="43">
        <v>131.39601730729919</v>
      </c>
      <c r="DG86" s="43">
        <v>131.39601731137373</v>
      </c>
      <c r="DH86" s="7">
        <v>230</v>
      </c>
      <c r="DI86" s="43">
        <v>-468.00299999999999</v>
      </c>
      <c r="DJ86" s="43">
        <v>54.270826733438298</v>
      </c>
      <c r="DK86" s="43">
        <v>51.384806210640818</v>
      </c>
      <c r="DL86" s="43">
        <v>51.384806214016862</v>
      </c>
      <c r="DM86" s="43">
        <v>172.4</v>
      </c>
      <c r="DN86" s="43">
        <v>-551.303</v>
      </c>
      <c r="DO86" s="43">
        <v>-4.9358416983741336</v>
      </c>
      <c r="DP86" s="43">
        <v>-7.5200311722583137</v>
      </c>
      <c r="DQ86" s="43">
        <v>-7.5200311691151001</v>
      </c>
      <c r="DR86" s="43">
        <v>18.100000000000001</v>
      </c>
      <c r="DS86" s="43">
        <v>-267.84500000000003</v>
      </c>
      <c r="DT86" s="43">
        <v>123.95835961870428</v>
      </c>
      <c r="DU86" s="43">
        <v>157.20339458082731</v>
      </c>
      <c r="DV86" s="43">
        <v>157.203394583836</v>
      </c>
      <c r="DW86" s="43">
        <v>400</v>
      </c>
      <c r="DX86" s="43">
        <v>0</v>
      </c>
      <c r="DY86" s="43">
        <v>-2.9103830456733704E-11</v>
      </c>
      <c r="DZ86" s="43">
        <v>-6.9849193096160889E-10</v>
      </c>
      <c r="EA86" s="43">
        <v>-3.7834979593753815E-9</v>
      </c>
      <c r="EB86" s="43">
        <v>181.64500000000001</v>
      </c>
      <c r="EC86" s="43">
        <v>-10.1</v>
      </c>
      <c r="ED86" s="43">
        <v>7.8790493499400327</v>
      </c>
      <c r="EE86" s="43">
        <v>10.463238824479049</v>
      </c>
      <c r="EF86" s="43">
        <v>10.463238824406289</v>
      </c>
      <c r="EG86" s="7">
        <v>92</v>
      </c>
      <c r="EH86" s="7">
        <v>0</v>
      </c>
      <c r="EI86" s="43">
        <v>67.851734859160686</v>
      </c>
      <c r="EJ86" s="43">
        <v>65.803452450200865</v>
      </c>
      <c r="EK86" s="43">
        <v>65.8034524239945</v>
      </c>
      <c r="EL86" s="43">
        <v>78</v>
      </c>
      <c r="EM86" s="43">
        <v>0</v>
      </c>
      <c r="EN86" s="43">
        <v>52.803680292359786</v>
      </c>
      <c r="EO86" s="43">
        <v>52.261131440944155</v>
      </c>
      <c r="EP86" s="43">
        <v>52.261131439649034</v>
      </c>
      <c r="EQ86" s="7">
        <v>70.900000000000006</v>
      </c>
      <c r="ER86" s="7">
        <v>0</v>
      </c>
      <c r="ES86" s="43">
        <v>8.6801241419379949</v>
      </c>
      <c r="ET86" s="43">
        <v>8.6801241419379949</v>
      </c>
      <c r="EU86" s="43">
        <v>8.6801241419379949</v>
      </c>
      <c r="EV86" s="43">
        <v>18.196999999999999</v>
      </c>
      <c r="EW86" s="7">
        <v>0</v>
      </c>
      <c r="EX86" s="43">
        <v>0.87597758339591358</v>
      </c>
      <c r="EY86" s="43">
        <v>0.87597758339586085</v>
      </c>
      <c r="EZ86" s="43">
        <v>0.87597758339580334</v>
      </c>
      <c r="FA86" s="43">
        <v>1.1000000000000001</v>
      </c>
      <c r="FB86" s="43">
        <v>0</v>
      </c>
      <c r="FC86" s="43">
        <v>58.061652785638529</v>
      </c>
      <c r="FD86" s="43">
        <v>57.475098406301477</v>
      </c>
      <c r="FE86" s="43">
        <v>57.475098404081919</v>
      </c>
      <c r="FF86" s="43">
        <v>68</v>
      </c>
      <c r="FG86" s="43">
        <v>0</v>
      </c>
      <c r="FH86" s="43">
        <v>-50.956672407581209</v>
      </c>
      <c r="FI86" s="43">
        <v>-50.370118028236902</v>
      </c>
      <c r="FJ86" s="43">
        <v>-50.370118025957709</v>
      </c>
      <c r="FK86" s="43">
        <v>16.161000000000001</v>
      </c>
      <c r="FL86" s="43">
        <v>-60</v>
      </c>
      <c r="FM86" s="43">
        <v>5.994956867345536</v>
      </c>
      <c r="FN86" s="43">
        <v>5.994956867347355</v>
      </c>
      <c r="FO86" s="43">
        <v>5.994956867345536</v>
      </c>
      <c r="FP86" s="7">
        <v>11.836</v>
      </c>
      <c r="FQ86" s="7">
        <v>0</v>
      </c>
      <c r="FR86" s="43">
        <v>2.9461946902653402</v>
      </c>
      <c r="FS86" s="43">
        <v>1.6161568588110402</v>
      </c>
      <c r="FT86" s="43">
        <v>1.6161568643761952</v>
      </c>
      <c r="FU86" s="43">
        <v>4.6369999999999996</v>
      </c>
      <c r="FV86" s="43">
        <v>0</v>
      </c>
      <c r="FW86" s="43">
        <v>2.733779201265861</v>
      </c>
      <c r="FX86" s="43">
        <v>4.1566834089862823</v>
      </c>
      <c r="FY86" s="43">
        <v>4.1566834008081059</v>
      </c>
      <c r="FZ86" s="43">
        <v>8</v>
      </c>
      <c r="GA86" s="43">
        <v>0</v>
      </c>
      <c r="GB86" s="43">
        <v>292.40547289373353</v>
      </c>
      <c r="GC86" s="43">
        <v>152.49409846263006</v>
      </c>
      <c r="GD86" s="43">
        <v>152.49409780278802</v>
      </c>
      <c r="GE86" s="43">
        <v>191.85661838947817</v>
      </c>
      <c r="GF86" s="43">
        <v>113.27688869234225</v>
      </c>
      <c r="GG86" s="43">
        <v>113.27688867917641</v>
      </c>
      <c r="GH86" s="43">
        <v>67.105993104650096</v>
      </c>
      <c r="GI86" s="43">
        <v>67.105993104570956</v>
      </c>
      <c r="GJ86" s="43">
        <v>67.105993104450619</v>
      </c>
      <c r="GK86" s="43">
        <v>551.36808438786181</v>
      </c>
      <c r="GL86" s="43">
        <v>332.8769802595433</v>
      </c>
      <c r="GM86" s="43">
        <v>332.87697958641502</v>
      </c>
    </row>
    <row r="87" spans="3:195">
      <c r="C87" s="52">
        <v>48153</v>
      </c>
      <c r="D87" s="43">
        <v>202.28258412747175</v>
      </c>
      <c r="E87" s="43">
        <v>152.20911091430673</v>
      </c>
      <c r="F87" s="43">
        <v>152.20911089873971</v>
      </c>
      <c r="G87" s="43">
        <v>260</v>
      </c>
      <c r="H87" s="43">
        <v>-109.5</v>
      </c>
      <c r="I87" s="43">
        <v>69.264891489277943</v>
      </c>
      <c r="J87" s="43">
        <v>67.273527844678028</v>
      </c>
      <c r="K87" s="43">
        <v>67.273527838100563</v>
      </c>
      <c r="L87" s="43">
        <v>203</v>
      </c>
      <c r="M87" s="43">
        <v>-130</v>
      </c>
      <c r="N87" s="43">
        <v>7.5378920882940292E-9</v>
      </c>
      <c r="O87" s="43">
        <v>6.1118043959140778E-9</v>
      </c>
      <c r="P87" s="43">
        <v>0</v>
      </c>
      <c r="Q87" s="43">
        <v>143</v>
      </c>
      <c r="R87" s="43">
        <v>-206</v>
      </c>
      <c r="S87" s="43">
        <v>-5.8207660913467407E-11</v>
      </c>
      <c r="T87" s="43">
        <v>0</v>
      </c>
      <c r="U87" s="43">
        <v>0</v>
      </c>
      <c r="V87" s="43">
        <v>270.89999999999998</v>
      </c>
      <c r="W87" s="43">
        <v>-200</v>
      </c>
      <c r="X87" s="43">
        <v>63.770641328941565</v>
      </c>
      <c r="Y87" s="43">
        <v>95.400973864481784</v>
      </c>
      <c r="Z87" s="43">
        <v>95.400973864656407</v>
      </c>
      <c r="AA87" s="43">
        <v>470</v>
      </c>
      <c r="AB87" s="43">
        <v>-2.5</v>
      </c>
      <c r="AC87" s="43">
        <v>72.05358894233359</v>
      </c>
      <c r="AD87" s="43">
        <v>103.68392147787381</v>
      </c>
      <c r="AE87" s="43">
        <v>103.68392147804843</v>
      </c>
      <c r="AF87" s="43">
        <v>470</v>
      </c>
      <c r="AG87" s="43">
        <v>0</v>
      </c>
      <c r="AH87" s="43">
        <v>38.897559036093298</v>
      </c>
      <c r="AI87" s="43">
        <v>73.379440550663276</v>
      </c>
      <c r="AJ87" s="43">
        <v>73.379440550954314</v>
      </c>
      <c r="AK87" s="7">
        <v>223.5</v>
      </c>
      <c r="AL87" s="7">
        <v>-210.71199999999999</v>
      </c>
      <c r="AM87" s="43">
        <v>29.694281489530113</v>
      </c>
      <c r="AN87" s="43">
        <v>64.176163004129194</v>
      </c>
      <c r="AO87" s="43">
        <v>64.176163004420232</v>
      </c>
      <c r="AP87" s="7">
        <v>215</v>
      </c>
      <c r="AQ87" s="7">
        <v>0</v>
      </c>
      <c r="AR87" s="43">
        <v>80.586172032577451</v>
      </c>
      <c r="AS87" s="43">
        <v>110.36334197473479</v>
      </c>
      <c r="AT87" s="43">
        <v>110.36334196815733</v>
      </c>
      <c r="AU87" s="43">
        <v>192</v>
      </c>
      <c r="AV87" s="43">
        <v>-192</v>
      </c>
      <c r="AW87" s="43">
        <v>24.412252073164382</v>
      </c>
      <c r="AX87" s="43">
        <v>18.298449825265379</v>
      </c>
      <c r="AY87" s="43">
        <v>18.298449825201715</v>
      </c>
      <c r="AZ87" s="43">
        <v>28</v>
      </c>
      <c r="BA87" s="7">
        <v>-6.9530000000000003</v>
      </c>
      <c r="BB87" s="43">
        <v>15.089133269190143</v>
      </c>
      <c r="BC87" s="43">
        <v>11.580488998782812</v>
      </c>
      <c r="BD87" s="43">
        <v>11.580488998735291</v>
      </c>
      <c r="BE87" s="43">
        <v>17</v>
      </c>
      <c r="BF87" s="43">
        <v>-1.91</v>
      </c>
      <c r="BG87" s="43">
        <v>0.55706910642629737</v>
      </c>
      <c r="BH87" s="43">
        <v>0.46417085916255019</v>
      </c>
      <c r="BI87" s="43">
        <v>0.46417085915663847</v>
      </c>
      <c r="BJ87" s="7">
        <v>2.7650000000000001</v>
      </c>
      <c r="BK87" s="7">
        <v>0</v>
      </c>
      <c r="BL87" s="43">
        <v>3.3491099563289026</v>
      </c>
      <c r="BM87" s="43">
        <v>3.3003765687044506</v>
      </c>
      <c r="BN87" s="43">
        <v>3.3003765687044506</v>
      </c>
      <c r="BO87" s="43">
        <v>10.738</v>
      </c>
      <c r="BP87" s="43">
        <v>0</v>
      </c>
      <c r="BQ87" s="43">
        <v>1.3824396649506985</v>
      </c>
      <c r="BR87" s="43">
        <v>1.3623235836822305</v>
      </c>
      <c r="BS87" s="43">
        <v>1.3623235836820653</v>
      </c>
      <c r="BT87" s="43">
        <v>1.6</v>
      </c>
      <c r="BU87" s="43">
        <v>0</v>
      </c>
      <c r="BV87" s="43">
        <v>148.80761229943101</v>
      </c>
      <c r="BW87" s="43">
        <v>109.93120638153277</v>
      </c>
      <c r="BX87" s="43">
        <v>109.9312063811347</v>
      </c>
      <c r="BY87" s="43">
        <v>215</v>
      </c>
      <c r="BZ87" s="43">
        <v>0</v>
      </c>
      <c r="CA87" s="43">
        <v>-98.358638142119162</v>
      </c>
      <c r="CB87" s="43">
        <v>-23.597178922733292</v>
      </c>
      <c r="CC87" s="43">
        <v>-23.597178928903304</v>
      </c>
      <c r="CD87" s="43">
        <v>168</v>
      </c>
      <c r="CE87" s="43">
        <v>-250</v>
      </c>
      <c r="CF87" s="43">
        <v>-128.26922724873293</v>
      </c>
      <c r="CG87" s="43">
        <v>-53.507768029347062</v>
      </c>
      <c r="CH87" s="43">
        <v>-53.507768035517074</v>
      </c>
      <c r="CI87" s="43">
        <v>158</v>
      </c>
      <c r="CJ87" s="43">
        <v>-250</v>
      </c>
      <c r="CK87" s="43">
        <v>-135.71838292892789</v>
      </c>
      <c r="CL87" s="43">
        <v>-60.956923709542025</v>
      </c>
      <c r="CM87" s="43">
        <v>-60.956923715712037</v>
      </c>
      <c r="CN87" s="43">
        <v>148</v>
      </c>
      <c r="CO87" s="43">
        <v>-250</v>
      </c>
      <c r="CP87" s="43">
        <v>4.6153519132618772</v>
      </c>
      <c r="CQ87" s="43">
        <v>4.6153519132619785</v>
      </c>
      <c r="CR87" s="43">
        <v>4.6153519132618621</v>
      </c>
      <c r="CS87" s="7">
        <v>5</v>
      </c>
      <c r="CT87" s="43">
        <v>0</v>
      </c>
      <c r="CU87" s="43">
        <v>210.72983177797141</v>
      </c>
      <c r="CV87" s="43">
        <v>135.96837255854916</v>
      </c>
      <c r="CW87" s="43">
        <v>135.96837256479375</v>
      </c>
      <c r="CX87" s="43">
        <v>400</v>
      </c>
      <c r="CY87" s="43">
        <v>0</v>
      </c>
      <c r="CZ87" s="43">
        <v>166.05442258887342</v>
      </c>
      <c r="DA87" s="43">
        <v>140.43283103615977</v>
      </c>
      <c r="DB87" s="43">
        <v>140.4328310348501</v>
      </c>
      <c r="DC87" s="43">
        <v>256.60000000000002</v>
      </c>
      <c r="DD87" s="43">
        <v>-170</v>
      </c>
      <c r="DE87" s="43">
        <v>161.53862742788624</v>
      </c>
      <c r="DF87" s="43">
        <v>135.91307654307457</v>
      </c>
      <c r="DG87" s="43">
        <v>135.913076541794</v>
      </c>
      <c r="DH87" s="7">
        <v>230</v>
      </c>
      <c r="DI87" s="43">
        <v>-468.00299999999999</v>
      </c>
      <c r="DJ87" s="43">
        <v>47.704585129395127</v>
      </c>
      <c r="DK87" s="43">
        <v>44.85469639825169</v>
      </c>
      <c r="DL87" s="43">
        <v>44.854696397087537</v>
      </c>
      <c r="DM87" s="43">
        <v>172.4</v>
      </c>
      <c r="DN87" s="43">
        <v>-551.303</v>
      </c>
      <c r="DO87" s="43">
        <v>-4.4964166424470022</v>
      </c>
      <c r="DP87" s="43">
        <v>-7.0957481619552709</v>
      </c>
      <c r="DQ87" s="43">
        <v>-7.0957481630612165</v>
      </c>
      <c r="DR87" s="43">
        <v>18.100000000000001</v>
      </c>
      <c r="DS87" s="43">
        <v>-267.84500000000003</v>
      </c>
      <c r="DT87" s="43">
        <v>120.44401156720019</v>
      </c>
      <c r="DU87" s="43">
        <v>150.47188295568552</v>
      </c>
      <c r="DV87" s="43">
        <v>150.47188295520897</v>
      </c>
      <c r="DW87" s="43">
        <v>400</v>
      </c>
      <c r="DX87" s="43">
        <v>0</v>
      </c>
      <c r="DY87" s="43">
        <v>0</v>
      </c>
      <c r="DZ87" s="43">
        <v>-5.8207660913467407E-10</v>
      </c>
      <c r="EA87" s="43">
        <v>-2.9103830456733704E-11</v>
      </c>
      <c r="EB87" s="43">
        <v>181.64500000000001</v>
      </c>
      <c r="EC87" s="43">
        <v>-10.1</v>
      </c>
      <c r="ED87" s="43">
        <v>7.5523715826129774</v>
      </c>
      <c r="EE87" s="43">
        <v>10.151703102601459</v>
      </c>
      <c r="EF87" s="43">
        <v>10.151703103125328</v>
      </c>
      <c r="EG87" s="7">
        <v>92</v>
      </c>
      <c r="EH87" s="7">
        <v>0</v>
      </c>
      <c r="EI87" s="43">
        <v>69.048767916924959</v>
      </c>
      <c r="EJ87" s="43">
        <v>67.063617820018564</v>
      </c>
      <c r="EK87" s="43">
        <v>67.063617819562253</v>
      </c>
      <c r="EL87" s="43">
        <v>78</v>
      </c>
      <c r="EM87" s="43">
        <v>0</v>
      </c>
      <c r="EN87" s="43">
        <v>53.370832924279966</v>
      </c>
      <c r="EO87" s="43">
        <v>52.838215572206536</v>
      </c>
      <c r="EP87" s="43">
        <v>52.838215572148329</v>
      </c>
      <c r="EQ87" s="7">
        <v>70.900000000000006</v>
      </c>
      <c r="ER87" s="7">
        <v>0</v>
      </c>
      <c r="ES87" s="43">
        <v>8.9648117659126001</v>
      </c>
      <c r="ET87" s="43">
        <v>8.9648117659126001</v>
      </c>
      <c r="EU87" s="43">
        <v>8.9648117659126001</v>
      </c>
      <c r="EV87" s="43">
        <v>18.196999999999999</v>
      </c>
      <c r="EW87" s="7">
        <v>0</v>
      </c>
      <c r="EX87" s="43">
        <v>0.90069033497247653</v>
      </c>
      <c r="EY87" s="43">
        <v>0.90069033497245055</v>
      </c>
      <c r="EZ87" s="43">
        <v>0.90069033497246931</v>
      </c>
      <c r="FA87" s="43">
        <v>1.1000000000000001</v>
      </c>
      <c r="FB87" s="43">
        <v>0</v>
      </c>
      <c r="FC87" s="43">
        <v>59.833790006604701</v>
      </c>
      <c r="FD87" s="43">
        <v>59.257805295531782</v>
      </c>
      <c r="FE87" s="43">
        <v>59.257805295466859</v>
      </c>
      <c r="FF87" s="43">
        <v>68</v>
      </c>
      <c r="FG87" s="43">
        <v>0</v>
      </c>
      <c r="FH87" s="43">
        <v>-52.635534071940128</v>
      </c>
      <c r="FI87" s="43">
        <v>-52.05954936091257</v>
      </c>
      <c r="FJ87" s="43">
        <v>-52.059549360827077</v>
      </c>
      <c r="FK87" s="43">
        <v>16.161000000000001</v>
      </c>
      <c r="FL87" s="43">
        <v>-60</v>
      </c>
      <c r="FM87" s="43">
        <v>6.0777046470720961</v>
      </c>
      <c r="FN87" s="43">
        <v>6.0777046470720961</v>
      </c>
      <c r="FO87" s="43">
        <v>6.0777046470739151</v>
      </c>
      <c r="FP87" s="7">
        <v>11.836</v>
      </c>
      <c r="FQ87" s="7">
        <v>0</v>
      </c>
      <c r="FR87" s="43">
        <v>2.8869911504372778</v>
      </c>
      <c r="FS87" s="43">
        <v>1.5161909976251164</v>
      </c>
      <c r="FT87" s="43">
        <v>1.516190997836951</v>
      </c>
      <c r="FU87" s="43">
        <v>4.6369999999999996</v>
      </c>
      <c r="FV87" s="43">
        <v>0</v>
      </c>
      <c r="FW87" s="43">
        <v>2.9089119324053172</v>
      </c>
      <c r="FX87" s="43">
        <v>4.3786899199949403</v>
      </c>
      <c r="FY87" s="43">
        <v>4.3786899197311868</v>
      </c>
      <c r="FZ87" s="43">
        <v>8</v>
      </c>
      <c r="GA87" s="43">
        <v>0</v>
      </c>
      <c r="GB87" s="43">
        <v>305.83210775663611</v>
      </c>
      <c r="GC87" s="43">
        <v>165.33053899835795</v>
      </c>
      <c r="GD87" s="43">
        <v>165.3305389812449</v>
      </c>
      <c r="GE87" s="43">
        <v>210.72983177797141</v>
      </c>
      <c r="GF87" s="43">
        <v>135.96837255854916</v>
      </c>
      <c r="GG87" s="43">
        <v>135.96837256479375</v>
      </c>
      <c r="GH87" s="43">
        <v>76.712816017776248</v>
      </c>
      <c r="GI87" s="43">
        <v>76.712816017733189</v>
      </c>
      <c r="GJ87" s="43">
        <v>76.712816017792576</v>
      </c>
      <c r="GK87" s="43">
        <v>593.27475555238379</v>
      </c>
      <c r="GL87" s="43">
        <v>378.0117275746403</v>
      </c>
      <c r="GM87" s="43">
        <v>378.01172756383124</v>
      </c>
    </row>
    <row r="88" spans="3:195">
      <c r="C88" s="52">
        <v>48183</v>
      </c>
      <c r="D88" s="43">
        <v>190.05139305179119</v>
      </c>
      <c r="E88" s="43">
        <v>140.38265293860911</v>
      </c>
      <c r="F88" s="43">
        <v>140.38265276646217</v>
      </c>
      <c r="G88" s="43">
        <v>260</v>
      </c>
      <c r="H88" s="43">
        <v>-109.5</v>
      </c>
      <c r="I88" s="43">
        <v>66.352044732921058</v>
      </c>
      <c r="J88" s="43">
        <v>64.365230698851519</v>
      </c>
      <c r="K88" s="43">
        <v>64.365230687675648</v>
      </c>
      <c r="L88" s="43">
        <v>203</v>
      </c>
      <c r="M88" s="43">
        <v>-130</v>
      </c>
      <c r="N88" s="43">
        <v>1.7636921256780624E-8</v>
      </c>
      <c r="O88" s="43">
        <v>6.8976078182458878E-9</v>
      </c>
      <c r="P88" s="43">
        <v>2.2409949451684952E-9</v>
      </c>
      <c r="Q88" s="43">
        <v>143</v>
      </c>
      <c r="R88" s="43">
        <v>-206</v>
      </c>
      <c r="S88" s="43">
        <v>0</v>
      </c>
      <c r="T88" s="43">
        <v>5.8207660913467407E-11</v>
      </c>
      <c r="U88" s="43">
        <v>0</v>
      </c>
      <c r="V88" s="43">
        <v>270.89999999999998</v>
      </c>
      <c r="W88" s="43">
        <v>-200</v>
      </c>
      <c r="X88" s="43">
        <v>64.647786483925302</v>
      </c>
      <c r="Y88" s="43">
        <v>95.873681666853372</v>
      </c>
      <c r="Z88" s="43">
        <v>95.873681675468106</v>
      </c>
      <c r="AA88" s="43">
        <v>470</v>
      </c>
      <c r="AB88" s="43">
        <v>-2.5</v>
      </c>
      <c r="AC88" s="43">
        <v>72.551349894143641</v>
      </c>
      <c r="AD88" s="43">
        <v>103.77724507707171</v>
      </c>
      <c r="AE88" s="43">
        <v>103.77724508568645</v>
      </c>
      <c r="AF88" s="43">
        <v>470</v>
      </c>
      <c r="AG88" s="43">
        <v>0</v>
      </c>
      <c r="AH88" s="43">
        <v>41.523474626330426</v>
      </c>
      <c r="AI88" s="43">
        <v>75.574734168389114</v>
      </c>
      <c r="AJ88" s="43">
        <v>75.574734181253007</v>
      </c>
      <c r="AK88" s="7">
        <v>223.5</v>
      </c>
      <c r="AL88" s="7">
        <v>-210.71199999999999</v>
      </c>
      <c r="AM88" s="43">
        <v>33.021909881237661</v>
      </c>
      <c r="AN88" s="43">
        <v>67.073169423383661</v>
      </c>
      <c r="AO88" s="43">
        <v>67.073169436189346</v>
      </c>
      <c r="AP88" s="7">
        <v>215</v>
      </c>
      <c r="AQ88" s="7">
        <v>0</v>
      </c>
      <c r="AR88" s="43">
        <v>81.9370193068753</v>
      </c>
      <c r="AS88" s="43">
        <v>107.95635337237036</v>
      </c>
      <c r="AT88" s="43">
        <v>107.95635337376734</v>
      </c>
      <c r="AU88" s="43">
        <v>192</v>
      </c>
      <c r="AV88" s="43">
        <v>-192</v>
      </c>
      <c r="AW88" s="43">
        <v>24.633327777582053</v>
      </c>
      <c r="AX88" s="43">
        <v>18.53452357813967</v>
      </c>
      <c r="AY88" s="43">
        <v>18.534523576924585</v>
      </c>
      <c r="AZ88" s="43">
        <v>28</v>
      </c>
      <c r="BA88" s="7">
        <v>-6.9530000000000003</v>
      </c>
      <c r="BB88" s="43">
        <v>15.157295272074862</v>
      </c>
      <c r="BC88" s="43">
        <v>11.685411794680249</v>
      </c>
      <c r="BD88" s="43">
        <v>11.685411793577259</v>
      </c>
      <c r="BE88" s="43">
        <v>17</v>
      </c>
      <c r="BF88" s="43">
        <v>-1.91</v>
      </c>
      <c r="BG88" s="43">
        <v>0.54174353607686498</v>
      </c>
      <c r="BH88" s="43">
        <v>0.45208457877606634</v>
      </c>
      <c r="BI88" s="43">
        <v>0.45208457858097972</v>
      </c>
      <c r="BJ88" s="7">
        <v>2.7650000000000001</v>
      </c>
      <c r="BK88" s="7">
        <v>0</v>
      </c>
      <c r="BL88" s="43">
        <v>3.4350737824297539</v>
      </c>
      <c r="BM88" s="43">
        <v>3.3855409496190987</v>
      </c>
      <c r="BN88" s="43">
        <v>3.3855409496081847</v>
      </c>
      <c r="BO88" s="43">
        <v>10.738</v>
      </c>
      <c r="BP88" s="43">
        <v>0</v>
      </c>
      <c r="BQ88" s="43">
        <v>1.3551622084870589</v>
      </c>
      <c r="BR88" s="43">
        <v>1.3356211367785009</v>
      </c>
      <c r="BS88" s="43">
        <v>1.3356211367744193</v>
      </c>
      <c r="BT88" s="43">
        <v>1.6</v>
      </c>
      <c r="BU88" s="43">
        <v>0</v>
      </c>
      <c r="BV88" s="43">
        <v>132.10706997855206</v>
      </c>
      <c r="BW88" s="43">
        <v>93.703375220778938</v>
      </c>
      <c r="BX88" s="43">
        <v>93.703375205986276</v>
      </c>
      <c r="BY88" s="43">
        <v>215</v>
      </c>
      <c r="BZ88" s="43">
        <v>0</v>
      </c>
      <c r="CA88" s="43">
        <v>-80.858467681799084</v>
      </c>
      <c r="CB88" s="43">
        <v>-10.34341183223296</v>
      </c>
      <c r="CC88" s="43">
        <v>-10.343411815236323</v>
      </c>
      <c r="CD88" s="43">
        <v>168</v>
      </c>
      <c r="CE88" s="43">
        <v>-250</v>
      </c>
      <c r="CF88" s="43">
        <v>-109.50474721187493</v>
      </c>
      <c r="CG88" s="43">
        <v>-38.989691362250596</v>
      </c>
      <c r="CH88" s="43">
        <v>-38.989691345253959</v>
      </c>
      <c r="CI88" s="43">
        <v>158</v>
      </c>
      <c r="CJ88" s="43">
        <v>-250</v>
      </c>
      <c r="CK88" s="43">
        <v>-116.85451261006529</v>
      </c>
      <c r="CL88" s="43">
        <v>-46.339456760440953</v>
      </c>
      <c r="CM88" s="43">
        <v>-46.339456743444316</v>
      </c>
      <c r="CN88" s="43">
        <v>148</v>
      </c>
      <c r="CO88" s="43">
        <v>-250</v>
      </c>
      <c r="CP88" s="43">
        <v>4.4490080506686773</v>
      </c>
      <c r="CQ88" s="43">
        <v>4.449008050668585</v>
      </c>
      <c r="CR88" s="43">
        <v>4.4490080506687599</v>
      </c>
      <c r="CS88" s="7">
        <v>5</v>
      </c>
      <c r="CT88" s="43">
        <v>0</v>
      </c>
      <c r="CU88" s="43">
        <v>188.73739690784714</v>
      </c>
      <c r="CV88" s="43">
        <v>118.22234105820826</v>
      </c>
      <c r="CW88" s="43">
        <v>118.22234104121162</v>
      </c>
      <c r="CX88" s="43">
        <v>400</v>
      </c>
      <c r="CY88" s="43">
        <v>0</v>
      </c>
      <c r="CZ88" s="43">
        <v>4.3905832531308988</v>
      </c>
      <c r="DA88" s="43">
        <v>1.8128021393786184</v>
      </c>
      <c r="DB88" s="43">
        <v>1.8128021417069249</v>
      </c>
      <c r="DC88" s="43">
        <v>256.60000000000002</v>
      </c>
      <c r="DD88" s="43">
        <v>-170</v>
      </c>
      <c r="DE88" s="43">
        <v>-5.8207660913467407E-11</v>
      </c>
      <c r="DF88" s="43">
        <v>-2.2819054420106113</v>
      </c>
      <c r="DG88" s="43">
        <v>-2.2819054399733432</v>
      </c>
      <c r="DH88" s="7">
        <v>230</v>
      </c>
      <c r="DI88" s="43">
        <v>-468.00299999999999</v>
      </c>
      <c r="DJ88" s="43">
        <v>-112.57263900677208</v>
      </c>
      <c r="DK88" s="43">
        <v>-92.722861669841222</v>
      </c>
      <c r="DL88" s="43">
        <v>-92.722861784393899</v>
      </c>
      <c r="DM88" s="43">
        <v>172.4</v>
      </c>
      <c r="DN88" s="43">
        <v>-551.303</v>
      </c>
      <c r="DO88" s="43">
        <v>0</v>
      </c>
      <c r="DP88" s="43">
        <v>1.7462298274040222E-10</v>
      </c>
      <c r="DQ88" s="43">
        <v>0</v>
      </c>
      <c r="DR88" s="43">
        <v>18.100000000000001</v>
      </c>
      <c r="DS88" s="43">
        <v>-267.84500000000003</v>
      </c>
      <c r="DT88" s="43">
        <v>125.26139579256473</v>
      </c>
      <c r="DU88" s="43">
        <v>151.5296409266015</v>
      </c>
      <c r="DV88" s="43">
        <v>151.52964092806405</v>
      </c>
      <c r="DW88" s="43">
        <v>400</v>
      </c>
      <c r="DX88" s="43">
        <v>0</v>
      </c>
      <c r="DY88" s="43">
        <v>-4.6151538211852312</v>
      </c>
      <c r="DZ88" s="43">
        <v>-7.2236075142282061</v>
      </c>
      <c r="EA88" s="43">
        <v>-7.2236075147229712</v>
      </c>
      <c r="EB88" s="43">
        <v>181.64500000000001</v>
      </c>
      <c r="EC88" s="43">
        <v>-10.1</v>
      </c>
      <c r="ED88" s="43">
        <v>7.5379876897204667</v>
      </c>
      <c r="EE88" s="43">
        <v>10.146441382588819</v>
      </c>
      <c r="EF88" s="43">
        <v>10.146441383258207</v>
      </c>
      <c r="EG88" s="7">
        <v>92</v>
      </c>
      <c r="EH88" s="7">
        <v>0</v>
      </c>
      <c r="EI88" s="43">
        <v>66.143305137422004</v>
      </c>
      <c r="EJ88" s="43">
        <v>64.162741512566328</v>
      </c>
      <c r="EK88" s="43">
        <v>64.162741506074084</v>
      </c>
      <c r="EL88" s="43">
        <v>78</v>
      </c>
      <c r="EM88" s="43">
        <v>0</v>
      </c>
      <c r="EN88" s="43">
        <v>51.684986580396071</v>
      </c>
      <c r="EO88" s="43">
        <v>51.162526980100665</v>
      </c>
      <c r="EP88" s="43">
        <v>51.1625269769429</v>
      </c>
      <c r="EQ88" s="7">
        <v>70.900000000000006</v>
      </c>
      <c r="ER88" s="7">
        <v>0</v>
      </c>
      <c r="ES88" s="43">
        <v>8.2011550051065569</v>
      </c>
      <c r="ET88" s="43">
        <v>8.2011550051065569</v>
      </c>
      <c r="EU88" s="43">
        <v>8.2011550051065569</v>
      </c>
      <c r="EV88" s="43">
        <v>18.196999999999999</v>
      </c>
      <c r="EW88" s="7">
        <v>0</v>
      </c>
      <c r="EX88" s="43">
        <v>0.84358589972168485</v>
      </c>
      <c r="EY88" s="43">
        <v>0.84358589972153908</v>
      </c>
      <c r="EZ88" s="43">
        <v>0.84358589972169318</v>
      </c>
      <c r="FA88" s="43">
        <v>1.1000000000000001</v>
      </c>
      <c r="FB88" s="43">
        <v>0</v>
      </c>
      <c r="FC88" s="43">
        <v>58.932102603950113</v>
      </c>
      <c r="FD88" s="43">
        <v>58.366687569091766</v>
      </c>
      <c r="FE88" s="43">
        <v>58.366687563937255</v>
      </c>
      <c r="FF88" s="43">
        <v>68</v>
      </c>
      <c r="FG88" s="43">
        <v>0</v>
      </c>
      <c r="FH88" s="43">
        <v>-52.283544915024322</v>
      </c>
      <c r="FI88" s="43">
        <v>-51.718129880173365</v>
      </c>
      <c r="FJ88" s="43">
        <v>-51.718129875023806</v>
      </c>
      <c r="FK88" s="43">
        <v>16.161000000000001</v>
      </c>
      <c r="FL88" s="43">
        <v>-60</v>
      </c>
      <c r="FM88" s="43">
        <v>5.6072145844664192</v>
      </c>
      <c r="FN88" s="43">
        <v>5.6072145844682382</v>
      </c>
      <c r="FO88" s="43">
        <v>5.6072145844682382</v>
      </c>
      <c r="FP88" s="7">
        <v>11.836</v>
      </c>
      <c r="FQ88" s="7">
        <v>0</v>
      </c>
      <c r="FR88" s="43">
        <v>2.829469026544317</v>
      </c>
      <c r="FS88" s="43">
        <v>1.416225139300946</v>
      </c>
      <c r="FT88" s="43">
        <v>1.4162251518459823</v>
      </c>
      <c r="FU88" s="43">
        <v>4.6369999999999996</v>
      </c>
      <c r="FV88" s="43">
        <v>0</v>
      </c>
      <c r="FW88" s="43">
        <v>2.944014206630527</v>
      </c>
      <c r="FX88" s="43">
        <v>4.4585534059970087</v>
      </c>
      <c r="FY88" s="43">
        <v>4.4585533915796987</v>
      </c>
      <c r="FZ88" s="43">
        <v>8</v>
      </c>
      <c r="GA88" s="43">
        <v>0</v>
      </c>
      <c r="GB88" s="43">
        <v>132.30250521260314</v>
      </c>
      <c r="GC88" s="43">
        <v>13.654558687470853</v>
      </c>
      <c r="GD88" s="43">
        <v>13.654558512847871</v>
      </c>
      <c r="GE88" s="43">
        <v>188.73739690784714</v>
      </c>
      <c r="GF88" s="43">
        <v>118.22234105820826</v>
      </c>
      <c r="GG88" s="43">
        <v>118.22234104121162</v>
      </c>
      <c r="GH88" s="43">
        <v>236.92185272574071</v>
      </c>
      <c r="GI88" s="43">
        <v>217.07207538898433</v>
      </c>
      <c r="GJ88" s="43">
        <v>217.07207550336253</v>
      </c>
      <c r="GK88" s="43">
        <v>557.96175484619096</v>
      </c>
      <c r="GL88" s="43">
        <v>348.94897513466344</v>
      </c>
      <c r="GM88" s="43">
        <v>348.94897505742199</v>
      </c>
    </row>
    <row r="89" spans="3:195">
      <c r="C89" s="52">
        <v>48214</v>
      </c>
      <c r="D89" s="43">
        <v>181.04677226470824</v>
      </c>
      <c r="E89" s="43">
        <v>130.28117080732676</v>
      </c>
      <c r="F89" s="43">
        <v>130.28117141255075</v>
      </c>
      <c r="G89" s="43">
        <v>260</v>
      </c>
      <c r="H89" s="43">
        <v>-109.5</v>
      </c>
      <c r="I89" s="43">
        <v>64.137415211487678</v>
      </c>
      <c r="J89" s="43">
        <v>62.062914698515669</v>
      </c>
      <c r="K89" s="43">
        <v>62.062914718248066</v>
      </c>
      <c r="L89" s="43">
        <v>203</v>
      </c>
      <c r="M89" s="43">
        <v>-130</v>
      </c>
      <c r="N89" s="43">
        <v>5.9080775827169418E-9</v>
      </c>
      <c r="O89" s="43">
        <v>6.4319465309381485E-9</v>
      </c>
      <c r="P89" s="43">
        <v>1.6007106751203537E-9</v>
      </c>
      <c r="Q89" s="43">
        <v>143</v>
      </c>
      <c r="R89" s="43">
        <v>-206</v>
      </c>
      <c r="S89" s="43">
        <v>-5.8207660913467407E-11</v>
      </c>
      <c r="T89" s="43">
        <v>0</v>
      </c>
      <c r="U89" s="43">
        <v>5.8207660913467407E-11</v>
      </c>
      <c r="V89" s="43">
        <v>270.89999999999998</v>
      </c>
      <c r="W89" s="43">
        <v>-200</v>
      </c>
      <c r="X89" s="43">
        <v>62.308547182299662</v>
      </c>
      <c r="Y89" s="43">
        <v>93.315953990269918</v>
      </c>
      <c r="Z89" s="43">
        <v>93.315953986078966</v>
      </c>
      <c r="AA89" s="43">
        <v>470</v>
      </c>
      <c r="AB89" s="43">
        <v>-2.5</v>
      </c>
      <c r="AC89" s="43">
        <v>70.241889046505094</v>
      </c>
      <c r="AD89" s="43">
        <v>101.24929585447535</v>
      </c>
      <c r="AE89" s="43">
        <v>101.2492958502844</v>
      </c>
      <c r="AF89" s="43">
        <v>470</v>
      </c>
      <c r="AG89" s="43">
        <v>0</v>
      </c>
      <c r="AH89" s="43">
        <v>38.940162459213752</v>
      </c>
      <c r="AI89" s="43">
        <v>72.743209191889036</v>
      </c>
      <c r="AJ89" s="43">
        <v>72.743209184583975</v>
      </c>
      <c r="AK89" s="7">
        <v>223.5</v>
      </c>
      <c r="AL89" s="7">
        <v>-210.71199999999999</v>
      </c>
      <c r="AM89" s="43">
        <v>30.326817407825729</v>
      </c>
      <c r="AN89" s="43">
        <v>64.129864140530117</v>
      </c>
      <c r="AO89" s="43">
        <v>64.129864133195952</v>
      </c>
      <c r="AP89" s="7">
        <v>215</v>
      </c>
      <c r="AQ89" s="7">
        <v>0</v>
      </c>
      <c r="AR89" s="43">
        <v>85.7289868206135</v>
      </c>
      <c r="AS89" s="43">
        <v>95.098478181869723</v>
      </c>
      <c r="AT89" s="43">
        <v>95.098478174011689</v>
      </c>
      <c r="AU89" s="43">
        <v>192</v>
      </c>
      <c r="AV89" s="43">
        <v>-192</v>
      </c>
      <c r="AW89" s="43">
        <v>24.719363167344454</v>
      </c>
      <c r="AX89" s="43">
        <v>18.638102618218909</v>
      </c>
      <c r="AY89" s="43">
        <v>18.638102619564961</v>
      </c>
      <c r="AZ89" s="43">
        <v>28</v>
      </c>
      <c r="BA89" s="7">
        <v>-6.9530000000000003</v>
      </c>
      <c r="BB89" s="43">
        <v>15.178273564089295</v>
      </c>
      <c r="BC89" s="43">
        <v>11.770650273806496</v>
      </c>
      <c r="BD89" s="43">
        <v>11.770650274704394</v>
      </c>
      <c r="BE89" s="43">
        <v>17</v>
      </c>
      <c r="BF89" s="43">
        <v>-1.91</v>
      </c>
      <c r="BG89" s="43">
        <v>0.53910718819633985</v>
      </c>
      <c r="BH89" s="43">
        <v>0.45220242684263212</v>
      </c>
      <c r="BI89" s="43">
        <v>0.45220242698860602</v>
      </c>
      <c r="BJ89" s="7">
        <v>2.7650000000000001</v>
      </c>
      <c r="BK89" s="7">
        <v>0</v>
      </c>
      <c r="BL89" s="43">
        <v>3.4398125887091737</v>
      </c>
      <c r="BM89" s="43">
        <v>3.3884229114537447</v>
      </c>
      <c r="BN89" s="43">
        <v>3.3884229114701157</v>
      </c>
      <c r="BO89" s="43">
        <v>10.738</v>
      </c>
      <c r="BP89" s="43">
        <v>0</v>
      </c>
      <c r="BQ89" s="43">
        <v>1.3398324904537111</v>
      </c>
      <c r="BR89" s="43">
        <v>1.31981583039366</v>
      </c>
      <c r="BS89" s="43">
        <v>1.3198158304001619</v>
      </c>
      <c r="BT89" s="43">
        <v>1.6</v>
      </c>
      <c r="BU89" s="43">
        <v>0</v>
      </c>
      <c r="BV89" s="43">
        <v>133.88224575486538</v>
      </c>
      <c r="BW89" s="43">
        <v>95.721243636338798</v>
      </c>
      <c r="BX89" s="43">
        <v>95.721243644795024</v>
      </c>
      <c r="BY89" s="43">
        <v>215</v>
      </c>
      <c r="BZ89" s="43">
        <v>0</v>
      </c>
      <c r="CA89" s="43">
        <v>-78.248404055309948</v>
      </c>
      <c r="CB89" s="43">
        <v>-24.640598336118273</v>
      </c>
      <c r="CC89" s="43">
        <v>-24.640598353522364</v>
      </c>
      <c r="CD89" s="43">
        <v>168</v>
      </c>
      <c r="CE89" s="43">
        <v>-250</v>
      </c>
      <c r="CF89" s="43">
        <v>-106.07848938496318</v>
      </c>
      <c r="CG89" s="43">
        <v>-52.470683665771503</v>
      </c>
      <c r="CH89" s="43">
        <v>-52.470683683233801</v>
      </c>
      <c r="CI89" s="43">
        <v>158</v>
      </c>
      <c r="CJ89" s="43">
        <v>-250</v>
      </c>
      <c r="CK89" s="43">
        <v>-113.12120684987167</v>
      </c>
      <c r="CL89" s="43">
        <v>-59.513401130679995</v>
      </c>
      <c r="CM89" s="43">
        <v>-59.513401148084085</v>
      </c>
      <c r="CN89" s="43">
        <v>148</v>
      </c>
      <c r="CO89" s="43">
        <v>-250</v>
      </c>
      <c r="CP89" s="43">
        <v>4.2498036857667731</v>
      </c>
      <c r="CQ89" s="43">
        <v>4.2498036857667154</v>
      </c>
      <c r="CR89" s="43">
        <v>4.24980368576652</v>
      </c>
      <c r="CS89" s="7">
        <v>5</v>
      </c>
      <c r="CT89" s="43">
        <v>0</v>
      </c>
      <c r="CU89" s="43">
        <v>182.23068474909815</v>
      </c>
      <c r="CV89" s="43">
        <v>128.62287902994103</v>
      </c>
      <c r="CW89" s="43">
        <v>128.62287904733057</v>
      </c>
      <c r="CX89" s="43">
        <v>400</v>
      </c>
      <c r="CY89" s="43">
        <v>0</v>
      </c>
      <c r="CZ89" s="43">
        <v>4.2885130265349289</v>
      </c>
      <c r="DA89" s="43">
        <v>1.7831812487129355</v>
      </c>
      <c r="DB89" s="43">
        <v>1.7831812462973176</v>
      </c>
      <c r="DC89" s="43">
        <v>256.60000000000002</v>
      </c>
      <c r="DD89" s="43">
        <v>-170</v>
      </c>
      <c r="DE89" s="43">
        <v>0</v>
      </c>
      <c r="DF89" s="43">
        <v>-2.2180554222431965</v>
      </c>
      <c r="DG89" s="43">
        <v>-2.2180554242804646</v>
      </c>
      <c r="DH89" s="7">
        <v>230</v>
      </c>
      <c r="DI89" s="43">
        <v>-468.00299999999999</v>
      </c>
      <c r="DJ89" s="43">
        <v>-108.15764123399276</v>
      </c>
      <c r="DK89" s="43">
        <v>-87.875798835651949</v>
      </c>
      <c r="DL89" s="43">
        <v>-87.875801026704721</v>
      </c>
      <c r="DM89" s="43">
        <v>172.4</v>
      </c>
      <c r="DN89" s="43">
        <v>-551.303</v>
      </c>
      <c r="DO89" s="43">
        <v>0</v>
      </c>
      <c r="DP89" s="43">
        <v>-5.8207660913467407E-11</v>
      </c>
      <c r="DQ89" s="43">
        <v>2.3283064365386963E-10</v>
      </c>
      <c r="DR89" s="43">
        <v>18.100000000000001</v>
      </c>
      <c r="DS89" s="43">
        <v>-267.84500000000003</v>
      </c>
      <c r="DT89" s="43">
        <v>122.89053781010155</v>
      </c>
      <c r="DU89" s="43">
        <v>132.50002823183749</v>
      </c>
      <c r="DV89" s="43">
        <v>132.50002823111927</v>
      </c>
      <c r="DW89" s="43">
        <v>400</v>
      </c>
      <c r="DX89" s="43">
        <v>0</v>
      </c>
      <c r="DY89" s="43">
        <v>-4.3968899532046635</v>
      </c>
      <c r="DZ89" s="43">
        <v>-7.058611317013856</v>
      </c>
      <c r="EA89" s="43">
        <v>-7.0586113168974407</v>
      </c>
      <c r="EB89" s="43">
        <v>181.64500000000001</v>
      </c>
      <c r="EC89" s="43">
        <v>-10.1</v>
      </c>
      <c r="ED89" s="43">
        <v>7.3166602655110182</v>
      </c>
      <c r="EE89" s="43">
        <v>9.9783816293638665</v>
      </c>
      <c r="EF89" s="43">
        <v>9.9783816289855167</v>
      </c>
      <c r="EG89" s="7">
        <v>92</v>
      </c>
      <c r="EH89" s="7">
        <v>0</v>
      </c>
      <c r="EI89" s="43">
        <v>63.937163899995618</v>
      </c>
      <c r="EJ89" s="43">
        <v>61.869140439518787</v>
      </c>
      <c r="EK89" s="43">
        <v>61.869140463989616</v>
      </c>
      <c r="EL89" s="43">
        <v>78</v>
      </c>
      <c r="EM89" s="43">
        <v>0</v>
      </c>
      <c r="EN89" s="43">
        <v>51.621907544322312</v>
      </c>
      <c r="EO89" s="43">
        <v>51.109497419951367</v>
      </c>
      <c r="EP89" s="43">
        <v>51.109497421508422</v>
      </c>
      <c r="EQ89" s="7">
        <v>70.900000000000006</v>
      </c>
      <c r="ER89" s="7">
        <v>0</v>
      </c>
      <c r="ES89" s="43">
        <v>8.1666919355084246</v>
      </c>
      <c r="ET89" s="43">
        <v>8.1666919355084246</v>
      </c>
      <c r="EU89" s="43">
        <v>8.1666919355084246</v>
      </c>
      <c r="EV89" s="43">
        <v>18.196999999999999</v>
      </c>
      <c r="EW89" s="7">
        <v>0</v>
      </c>
      <c r="EX89" s="43">
        <v>0.82322018936320451</v>
      </c>
      <c r="EY89" s="43">
        <v>0.82322018936320474</v>
      </c>
      <c r="EZ89" s="43">
        <v>0.82322018936309294</v>
      </c>
      <c r="FA89" s="43">
        <v>1.1000000000000001</v>
      </c>
      <c r="FB89" s="43">
        <v>0</v>
      </c>
      <c r="FC89" s="43">
        <v>58.991686021897792</v>
      </c>
      <c r="FD89" s="43">
        <v>58.436840653304131</v>
      </c>
      <c r="FE89" s="43">
        <v>58.436840655673336</v>
      </c>
      <c r="FF89" s="43">
        <v>68</v>
      </c>
      <c r="FG89" s="43">
        <v>0</v>
      </c>
      <c r="FH89" s="43">
        <v>-52.150630423744587</v>
      </c>
      <c r="FI89" s="43">
        <v>-51.595785055023953</v>
      </c>
      <c r="FJ89" s="43">
        <v>-51.595785057574176</v>
      </c>
      <c r="FK89" s="43">
        <v>16.161000000000001</v>
      </c>
      <c r="FL89" s="43">
        <v>-60</v>
      </c>
      <c r="FM89" s="43">
        <v>5.774123478347974</v>
      </c>
      <c r="FN89" s="43">
        <v>5.774123478347974</v>
      </c>
      <c r="FO89" s="43">
        <v>5.774123478347974</v>
      </c>
      <c r="FP89" s="7">
        <v>11.836</v>
      </c>
      <c r="FQ89" s="7">
        <v>0</v>
      </c>
      <c r="FR89" s="43">
        <v>2.7481415929170758</v>
      </c>
      <c r="FS89" s="43">
        <v>1.3693604302616977</v>
      </c>
      <c r="FT89" s="43">
        <v>1.3693604268618609</v>
      </c>
      <c r="FU89" s="43">
        <v>4.6369999999999996</v>
      </c>
      <c r="FV89" s="43">
        <v>0</v>
      </c>
      <c r="FW89" s="43">
        <v>2.7846366725098051</v>
      </c>
      <c r="FX89" s="43">
        <v>4.2593023220888426</v>
      </c>
      <c r="FY89" s="43">
        <v>4.2593023278823239</v>
      </c>
      <c r="FZ89" s="43">
        <v>8</v>
      </c>
      <c r="GA89" s="43">
        <v>0</v>
      </c>
      <c r="GB89" s="43">
        <v>123.71145832736511</v>
      </c>
      <c r="GC89" s="43">
        <v>2.297598475124687</v>
      </c>
      <c r="GD89" s="43">
        <v>2.2975990783888847</v>
      </c>
      <c r="GE89" s="43">
        <v>182.23068474909815</v>
      </c>
      <c r="GF89" s="43">
        <v>128.62287902994103</v>
      </c>
      <c r="GG89" s="43">
        <v>128.62287904733057</v>
      </c>
      <c r="GH89" s="43">
        <v>225.51347608742438</v>
      </c>
      <c r="GI89" s="43">
        <v>205.23163368902539</v>
      </c>
      <c r="GJ89" s="43">
        <v>205.23163588036905</v>
      </c>
      <c r="GK89" s="43">
        <v>531.4556191638876</v>
      </c>
      <c r="GL89" s="43">
        <v>336.15211119409111</v>
      </c>
      <c r="GM89" s="43">
        <v>336.15211400608848</v>
      </c>
    </row>
    <row r="90" spans="3:195">
      <c r="C90" s="52">
        <v>48245</v>
      </c>
      <c r="D90" s="43">
        <v>188.38338642328529</v>
      </c>
      <c r="E90" s="43">
        <v>137.40996000688165</v>
      </c>
      <c r="F90" s="43">
        <v>137.40996076643717</v>
      </c>
      <c r="G90" s="43">
        <v>260</v>
      </c>
      <c r="H90" s="43">
        <v>-109.5</v>
      </c>
      <c r="I90" s="43">
        <v>69.094076458539348</v>
      </c>
      <c r="J90" s="43">
        <v>66.932457159840851</v>
      </c>
      <c r="K90" s="43">
        <v>66.932457193397568</v>
      </c>
      <c r="L90" s="43">
        <v>203</v>
      </c>
      <c r="M90" s="43">
        <v>-130</v>
      </c>
      <c r="N90" s="43">
        <v>1.8684659153223038E-8</v>
      </c>
      <c r="O90" s="43">
        <v>7.7125150710344315E-9</v>
      </c>
      <c r="P90" s="43">
        <v>9.1677065938711166E-9</v>
      </c>
      <c r="Q90" s="43">
        <v>143</v>
      </c>
      <c r="R90" s="43">
        <v>-206</v>
      </c>
      <c r="S90" s="43">
        <v>5.8207660913467407E-11</v>
      </c>
      <c r="T90" s="43">
        <v>5.8207660913467407E-11</v>
      </c>
      <c r="U90" s="43">
        <v>2.3283064365386963E-10</v>
      </c>
      <c r="V90" s="43">
        <v>270.89999999999998</v>
      </c>
      <c r="W90" s="43">
        <v>-200</v>
      </c>
      <c r="X90" s="43">
        <v>57.958376295340713</v>
      </c>
      <c r="Y90" s="43">
        <v>88.679384294548072</v>
      </c>
      <c r="Z90" s="43">
        <v>88.679384292452596</v>
      </c>
      <c r="AA90" s="43">
        <v>470</v>
      </c>
      <c r="AB90" s="43">
        <v>-2.5</v>
      </c>
      <c r="AC90" s="43">
        <v>66.190896917367354</v>
      </c>
      <c r="AD90" s="43">
        <v>96.911904916574713</v>
      </c>
      <c r="AE90" s="43">
        <v>96.911904914421029</v>
      </c>
      <c r="AF90" s="43">
        <v>470</v>
      </c>
      <c r="AG90" s="43">
        <v>0</v>
      </c>
      <c r="AH90" s="43">
        <v>33.234394789411454</v>
      </c>
      <c r="AI90" s="43">
        <v>66.721318274154328</v>
      </c>
      <c r="AJ90" s="43">
        <v>66.721318268973846</v>
      </c>
      <c r="AK90" s="7">
        <v>223.5</v>
      </c>
      <c r="AL90" s="7">
        <v>-210.71199999999999</v>
      </c>
      <c r="AM90" s="43">
        <v>24.065212320681894</v>
      </c>
      <c r="AN90" s="43">
        <v>57.552135805366561</v>
      </c>
      <c r="AO90" s="43">
        <v>57.552135800186079</v>
      </c>
      <c r="AP90" s="7">
        <v>215</v>
      </c>
      <c r="AQ90" s="7">
        <v>0</v>
      </c>
      <c r="AR90" s="43">
        <v>82.985480744740926</v>
      </c>
      <c r="AS90" s="43">
        <v>89.024139385030139</v>
      </c>
      <c r="AT90" s="43">
        <v>89.024139383691363</v>
      </c>
      <c r="AU90" s="43">
        <v>192</v>
      </c>
      <c r="AV90" s="43">
        <v>-192</v>
      </c>
      <c r="AW90" s="43">
        <v>25.154907211794125</v>
      </c>
      <c r="AX90" s="43">
        <v>19.083156758327277</v>
      </c>
      <c r="AY90" s="43">
        <v>19.083156756867538</v>
      </c>
      <c r="AZ90" s="43">
        <v>28</v>
      </c>
      <c r="BA90" s="7">
        <v>-6.9530000000000003</v>
      </c>
      <c r="BB90" s="43">
        <v>15.486222081435699</v>
      </c>
      <c r="BC90" s="43">
        <v>12.106391986554399</v>
      </c>
      <c r="BD90" s="43">
        <v>12.10639198720537</v>
      </c>
      <c r="BE90" s="43">
        <v>17</v>
      </c>
      <c r="BF90" s="43">
        <v>-1.91</v>
      </c>
      <c r="BG90" s="43">
        <v>0.56360011299238977</v>
      </c>
      <c r="BH90" s="43">
        <v>0.47808727349047331</v>
      </c>
      <c r="BI90" s="43">
        <v>0.47808727362735226</v>
      </c>
      <c r="BJ90" s="7">
        <v>2.7650000000000001</v>
      </c>
      <c r="BK90" s="7">
        <v>0</v>
      </c>
      <c r="BL90" s="43">
        <v>3.4670959628638229</v>
      </c>
      <c r="BM90" s="43">
        <v>3.4155000683313119</v>
      </c>
      <c r="BN90" s="43">
        <v>3.4155000682731043</v>
      </c>
      <c r="BO90" s="43">
        <v>10.738</v>
      </c>
      <c r="BP90" s="43">
        <v>0</v>
      </c>
      <c r="BQ90" s="43">
        <v>1.3908363710500697</v>
      </c>
      <c r="BR90" s="43">
        <v>1.3701385168568907</v>
      </c>
      <c r="BS90" s="43">
        <v>1.3701385168339799</v>
      </c>
      <c r="BT90" s="43">
        <v>1.6</v>
      </c>
      <c r="BU90" s="43">
        <v>0</v>
      </c>
      <c r="BV90" s="43">
        <v>151.80091832696598</v>
      </c>
      <c r="BW90" s="43">
        <v>113.9909391084517</v>
      </c>
      <c r="BX90" s="43">
        <v>113.99093911446505</v>
      </c>
      <c r="BY90" s="43">
        <v>215</v>
      </c>
      <c r="BZ90" s="43">
        <v>0</v>
      </c>
      <c r="CA90" s="43">
        <v>-99.450296645634808</v>
      </c>
      <c r="CB90" s="43">
        <v>-49.532803008740302</v>
      </c>
      <c r="CC90" s="43">
        <v>-49.532803014211822</v>
      </c>
      <c r="CD90" s="43">
        <v>168</v>
      </c>
      <c r="CE90" s="43">
        <v>-250</v>
      </c>
      <c r="CF90" s="43">
        <v>-128.93500027561095</v>
      </c>
      <c r="CG90" s="43">
        <v>-79.017506638658233</v>
      </c>
      <c r="CH90" s="43">
        <v>-79.017506644129753</v>
      </c>
      <c r="CI90" s="43">
        <v>158</v>
      </c>
      <c r="CJ90" s="43">
        <v>-250</v>
      </c>
      <c r="CK90" s="43">
        <v>-136.23997988709016</v>
      </c>
      <c r="CL90" s="43">
        <v>-86.322486250137445</v>
      </c>
      <c r="CM90" s="43">
        <v>-86.322486255608965</v>
      </c>
      <c r="CN90" s="43">
        <v>148</v>
      </c>
      <c r="CO90" s="43">
        <v>-250</v>
      </c>
      <c r="CP90" s="43">
        <v>4.5584759311453178</v>
      </c>
      <c r="CQ90" s="43">
        <v>4.5584759311452157</v>
      </c>
      <c r="CR90" s="43">
        <v>4.5584759311449812</v>
      </c>
      <c r="CS90" s="7">
        <v>5</v>
      </c>
      <c r="CT90" s="43">
        <v>0</v>
      </c>
      <c r="CU90" s="43">
        <v>210.58992123129792</v>
      </c>
      <c r="CV90" s="43">
        <v>160.67242759433975</v>
      </c>
      <c r="CW90" s="43">
        <v>160.67242759978399</v>
      </c>
      <c r="CX90" s="43">
        <v>400</v>
      </c>
      <c r="CY90" s="43">
        <v>0</v>
      </c>
      <c r="CZ90" s="43">
        <v>4.4853326486045262</v>
      </c>
      <c r="DA90" s="43">
        <v>1.8961025029129814</v>
      </c>
      <c r="DB90" s="43">
        <v>1.8961024693708168</v>
      </c>
      <c r="DC90" s="43">
        <v>256.60000000000002</v>
      </c>
      <c r="DD90" s="43">
        <v>-170</v>
      </c>
      <c r="DE90" s="43">
        <v>-1.0477378964424133E-9</v>
      </c>
      <c r="DF90" s="43">
        <v>-2.2923948393436149</v>
      </c>
      <c r="DG90" s="43">
        <v>-2.2923948689131066</v>
      </c>
      <c r="DH90" s="7">
        <v>230</v>
      </c>
      <c r="DI90" s="43">
        <v>-468.00299999999999</v>
      </c>
      <c r="DJ90" s="43">
        <v>-111.81205019180197</v>
      </c>
      <c r="DK90" s="43">
        <v>-92.326305257738568</v>
      </c>
      <c r="DL90" s="43">
        <v>-92.326379131525755</v>
      </c>
      <c r="DM90" s="43">
        <v>172.4</v>
      </c>
      <c r="DN90" s="43">
        <v>-551.303</v>
      </c>
      <c r="DO90" s="43">
        <v>5.8207660913467407E-11</v>
      </c>
      <c r="DP90" s="43">
        <v>1.1641532182693481E-10</v>
      </c>
      <c r="DQ90" s="43">
        <v>4.0745362639427185E-10</v>
      </c>
      <c r="DR90" s="43">
        <v>18.100000000000001</v>
      </c>
      <c r="DS90" s="43">
        <v>-267.84500000000003</v>
      </c>
      <c r="DT90" s="43">
        <v>120.63009683554166</v>
      </c>
      <c r="DU90" s="43">
        <v>126.90691734124755</v>
      </c>
      <c r="DV90" s="43">
        <v>126.90691734036838</v>
      </c>
      <c r="DW90" s="43">
        <v>400</v>
      </c>
      <c r="DX90" s="43">
        <v>0</v>
      </c>
      <c r="DY90" s="43">
        <v>-3.8388985216442961</v>
      </c>
      <c r="DZ90" s="43">
        <v>-6.5468646177032497</v>
      </c>
      <c r="EA90" s="43">
        <v>-6.546864617645042</v>
      </c>
      <c r="EB90" s="43">
        <v>181.64500000000001</v>
      </c>
      <c r="EC90" s="43">
        <v>-10.1</v>
      </c>
      <c r="ED90" s="43">
        <v>6.9058885372651275</v>
      </c>
      <c r="EE90" s="43">
        <v>9.6138546333095292</v>
      </c>
      <c r="EF90" s="43">
        <v>9.6138546328584198</v>
      </c>
      <c r="EG90" s="7">
        <v>92</v>
      </c>
      <c r="EH90" s="7">
        <v>0</v>
      </c>
      <c r="EI90" s="43">
        <v>68.881071515888607</v>
      </c>
      <c r="EJ90" s="43">
        <v>66.726116121442161</v>
      </c>
      <c r="EK90" s="43">
        <v>66.726116153438284</v>
      </c>
      <c r="EL90" s="43">
        <v>78</v>
      </c>
      <c r="EM90" s="43">
        <v>0</v>
      </c>
      <c r="EN90" s="43">
        <v>52.780113768734736</v>
      </c>
      <c r="EO90" s="43">
        <v>52.2775219642499</v>
      </c>
      <c r="EP90" s="43">
        <v>52.27752196516667</v>
      </c>
      <c r="EQ90" s="7">
        <v>70.900000000000006</v>
      </c>
      <c r="ER90" s="7">
        <v>0</v>
      </c>
      <c r="ES90" s="43">
        <v>8.5644689062901307</v>
      </c>
      <c r="ET90" s="43">
        <v>8.5644689062937687</v>
      </c>
      <c r="EU90" s="43">
        <v>8.5644689062937687</v>
      </c>
      <c r="EV90" s="43">
        <v>18.196999999999999</v>
      </c>
      <c r="EW90" s="7">
        <v>0</v>
      </c>
      <c r="EX90" s="43">
        <v>0.86454356711529801</v>
      </c>
      <c r="EY90" s="43">
        <v>0.8645435671152486</v>
      </c>
      <c r="EZ90" s="43">
        <v>0.86454356711508062</v>
      </c>
      <c r="FA90" s="43">
        <v>1.1000000000000001</v>
      </c>
      <c r="FB90" s="43">
        <v>0</v>
      </c>
      <c r="FC90" s="43">
        <v>59.613280211925222</v>
      </c>
      <c r="FD90" s="43">
        <v>59.069004515963265</v>
      </c>
      <c r="FE90" s="43">
        <v>59.069004516890743</v>
      </c>
      <c r="FF90" s="43">
        <v>68</v>
      </c>
      <c r="FG90" s="43">
        <v>0</v>
      </c>
      <c r="FH90" s="43">
        <v>-52.306122643049093</v>
      </c>
      <c r="FI90" s="43">
        <v>-51.761846947079903</v>
      </c>
      <c r="FJ90" s="43">
        <v>-51.761846947918457</v>
      </c>
      <c r="FK90" s="43">
        <v>16.161000000000001</v>
      </c>
      <c r="FL90" s="43">
        <v>-60</v>
      </c>
      <c r="FM90" s="43">
        <v>6.1658813235681009</v>
      </c>
      <c r="FN90" s="43">
        <v>6.1658813235699199</v>
      </c>
      <c r="FO90" s="43">
        <v>6.1658813235699199</v>
      </c>
      <c r="FP90" s="7">
        <v>11.836</v>
      </c>
      <c r="FQ90" s="7">
        <v>0</v>
      </c>
      <c r="FR90" s="43">
        <v>2.6959292034952491</v>
      </c>
      <c r="FS90" s="43">
        <v>1.3980267677478546</v>
      </c>
      <c r="FT90" s="43">
        <v>1.3980267685612946</v>
      </c>
      <c r="FU90" s="43">
        <v>4.6369999999999996</v>
      </c>
      <c r="FV90" s="43">
        <v>0</v>
      </c>
      <c r="FW90" s="43">
        <v>3.0436572085873195</v>
      </c>
      <c r="FX90" s="43">
        <v>4.4279419554804917</v>
      </c>
      <c r="FY90" s="43">
        <v>4.4279419571048493</v>
      </c>
      <c r="FZ90" s="43">
        <v>8</v>
      </c>
      <c r="GA90" s="43">
        <v>0</v>
      </c>
      <c r="GB90" s="43">
        <v>131.61214024550281</v>
      </c>
      <c r="GC90" s="43">
        <v>8.3245696574449539</v>
      </c>
      <c r="GD90" s="43">
        <v>8.324570388183929</v>
      </c>
      <c r="GE90" s="43">
        <v>210.58992123129792</v>
      </c>
      <c r="GF90" s="43">
        <v>160.67242759433975</v>
      </c>
      <c r="GG90" s="43">
        <v>160.67242759978399</v>
      </c>
      <c r="GH90" s="43">
        <v>238.69956170824941</v>
      </c>
      <c r="GI90" s="43">
        <v>219.21381677424415</v>
      </c>
      <c r="GJ90" s="43">
        <v>219.21389064832221</v>
      </c>
      <c r="GK90" s="43">
        <v>580.90162318505008</v>
      </c>
      <c r="GL90" s="43">
        <v>388.21081402602886</v>
      </c>
      <c r="GM90" s="43">
        <v>388.21088863629012</v>
      </c>
    </row>
    <row r="91" spans="3:195">
      <c r="C91" s="52">
        <v>48274</v>
      </c>
      <c r="D91" s="43">
        <v>184.49873382379195</v>
      </c>
      <c r="E91" s="43">
        <v>133.63189264905566</v>
      </c>
      <c r="F91" s="43">
        <v>133.63189263129522</v>
      </c>
      <c r="G91" s="43">
        <v>260</v>
      </c>
      <c r="H91" s="43">
        <v>-109.5</v>
      </c>
      <c r="I91" s="43">
        <v>67.40623462262738</v>
      </c>
      <c r="J91" s="43">
        <v>65.268964526781929</v>
      </c>
      <c r="K91" s="43">
        <v>65.268964525981573</v>
      </c>
      <c r="L91" s="43">
        <v>203</v>
      </c>
      <c r="M91" s="43">
        <v>-130</v>
      </c>
      <c r="N91" s="43">
        <v>2.9103830456733704E-11</v>
      </c>
      <c r="O91" s="43">
        <v>1.57160684466362E-9</v>
      </c>
      <c r="P91" s="43">
        <v>1.4842953532934189E-9</v>
      </c>
      <c r="Q91" s="43">
        <v>143</v>
      </c>
      <c r="R91" s="43">
        <v>-206</v>
      </c>
      <c r="S91" s="43">
        <v>0</v>
      </c>
      <c r="T91" s="43">
        <v>-5.8207660913467407E-11</v>
      </c>
      <c r="U91" s="43">
        <v>-5.8207660913467407E-11</v>
      </c>
      <c r="V91" s="43">
        <v>270.89999999999998</v>
      </c>
      <c r="W91" s="43">
        <v>-200</v>
      </c>
      <c r="X91" s="43">
        <v>56.825164215639234</v>
      </c>
      <c r="Y91" s="43">
        <v>86.87171046732692</v>
      </c>
      <c r="Z91" s="43">
        <v>86.87171046732692</v>
      </c>
      <c r="AA91" s="43">
        <v>470</v>
      </c>
      <c r="AB91" s="43">
        <v>-2.5</v>
      </c>
      <c r="AC91" s="43">
        <v>64.927603486692533</v>
      </c>
      <c r="AD91" s="43">
        <v>94.97414973838022</v>
      </c>
      <c r="AE91" s="43">
        <v>94.97414973838022</v>
      </c>
      <c r="AF91" s="43">
        <v>470</v>
      </c>
      <c r="AG91" s="43">
        <v>0</v>
      </c>
      <c r="AH91" s="43">
        <v>32.610844248381909</v>
      </c>
      <c r="AI91" s="43">
        <v>65.393581547483336</v>
      </c>
      <c r="AJ91" s="43">
        <v>65.393581547425129</v>
      </c>
      <c r="AK91" s="7">
        <v>223.5</v>
      </c>
      <c r="AL91" s="7">
        <v>-210.71199999999999</v>
      </c>
      <c r="AM91" s="43">
        <v>23.643957173189847</v>
      </c>
      <c r="AN91" s="43">
        <v>56.426694472233066</v>
      </c>
      <c r="AO91" s="43">
        <v>56.426694472203963</v>
      </c>
      <c r="AP91" s="7">
        <v>215</v>
      </c>
      <c r="AQ91" s="7">
        <v>0</v>
      </c>
      <c r="AR91" s="43">
        <v>81.708766547148116</v>
      </c>
      <c r="AS91" s="43">
        <v>84.808564064791426</v>
      </c>
      <c r="AT91" s="43">
        <v>84.808564064383972</v>
      </c>
      <c r="AU91" s="43">
        <v>192</v>
      </c>
      <c r="AV91" s="43">
        <v>-192</v>
      </c>
      <c r="AW91" s="43">
        <v>23.870001480552673</v>
      </c>
      <c r="AX91" s="43">
        <v>17.798591574187412</v>
      </c>
      <c r="AY91" s="43">
        <v>17.79859157415558</v>
      </c>
      <c r="AZ91" s="43">
        <v>28</v>
      </c>
      <c r="BA91" s="7">
        <v>-6.9530000000000003</v>
      </c>
      <c r="BB91" s="43">
        <v>14.689425568387833</v>
      </c>
      <c r="BC91" s="43">
        <v>11.335446672791022</v>
      </c>
      <c r="BD91" s="43">
        <v>11.335446672779653</v>
      </c>
      <c r="BE91" s="43">
        <v>17</v>
      </c>
      <c r="BF91" s="43">
        <v>-1.91</v>
      </c>
      <c r="BG91" s="43">
        <v>0.53058949193246008</v>
      </c>
      <c r="BH91" s="43">
        <v>0.44780534027268004</v>
      </c>
      <c r="BI91" s="43">
        <v>0.44780534027631802</v>
      </c>
      <c r="BJ91" s="7">
        <v>2.7650000000000001</v>
      </c>
      <c r="BK91" s="7">
        <v>0</v>
      </c>
      <c r="BL91" s="43">
        <v>3.3034714389741566</v>
      </c>
      <c r="BM91" s="43">
        <v>3.250585629060879</v>
      </c>
      <c r="BN91" s="43">
        <v>3.250585629057241</v>
      </c>
      <c r="BO91" s="43">
        <v>10.738</v>
      </c>
      <c r="BP91" s="43">
        <v>0</v>
      </c>
      <c r="BQ91" s="43">
        <v>1.3106226539886403</v>
      </c>
      <c r="BR91" s="43">
        <v>1.2896406834077547</v>
      </c>
      <c r="BS91" s="43">
        <v>1.2896406834064713</v>
      </c>
      <c r="BT91" s="43">
        <v>1.6</v>
      </c>
      <c r="BU91" s="43">
        <v>0</v>
      </c>
      <c r="BV91" s="43">
        <v>147.89927306329884</v>
      </c>
      <c r="BW91" s="43">
        <v>110.87826839873155</v>
      </c>
      <c r="BX91" s="43">
        <v>110.87826839981149</v>
      </c>
      <c r="BY91" s="43">
        <v>215</v>
      </c>
      <c r="BZ91" s="43">
        <v>0</v>
      </c>
      <c r="CA91" s="43">
        <v>-95.305548210337292</v>
      </c>
      <c r="CB91" s="43">
        <v>-49.115872986207251</v>
      </c>
      <c r="CC91" s="43">
        <v>-49.115872987604234</v>
      </c>
      <c r="CD91" s="43">
        <v>168</v>
      </c>
      <c r="CE91" s="43">
        <v>-250</v>
      </c>
      <c r="CF91" s="43">
        <v>-124.0567540465272</v>
      </c>
      <c r="CG91" s="43">
        <v>-77.867078822397161</v>
      </c>
      <c r="CH91" s="43">
        <v>-77.867078823794145</v>
      </c>
      <c r="CI91" s="43">
        <v>158</v>
      </c>
      <c r="CJ91" s="43">
        <v>-250</v>
      </c>
      <c r="CK91" s="43">
        <v>-131.11602166900411</v>
      </c>
      <c r="CL91" s="43">
        <v>-84.926346444874071</v>
      </c>
      <c r="CM91" s="43">
        <v>-84.926346446271054</v>
      </c>
      <c r="CN91" s="43">
        <v>148</v>
      </c>
      <c r="CO91" s="43">
        <v>-250</v>
      </c>
      <c r="CP91" s="43">
        <v>4.3338899444447776</v>
      </c>
      <c r="CQ91" s="43">
        <v>4.3338899444448291</v>
      </c>
      <c r="CR91" s="43">
        <v>4.3338899444447208</v>
      </c>
      <c r="CS91" s="7">
        <v>5</v>
      </c>
      <c r="CT91" s="43">
        <v>0</v>
      </c>
      <c r="CU91" s="43">
        <v>202.63877821017923</v>
      </c>
      <c r="CV91" s="43">
        <v>156.44910298602917</v>
      </c>
      <c r="CW91" s="43">
        <v>156.44910298739342</v>
      </c>
      <c r="CX91" s="43">
        <v>400</v>
      </c>
      <c r="CY91" s="43">
        <v>0</v>
      </c>
      <c r="CZ91" s="43">
        <v>4.3837497343629366</v>
      </c>
      <c r="DA91" s="43">
        <v>1.8268012690678006</v>
      </c>
      <c r="DB91" s="43">
        <v>1.8268012692715274</v>
      </c>
      <c r="DC91" s="43">
        <v>256.60000000000002</v>
      </c>
      <c r="DD91" s="43">
        <v>-170</v>
      </c>
      <c r="DE91" s="43">
        <v>0</v>
      </c>
      <c r="DF91" s="43">
        <v>-2.2638599434285425</v>
      </c>
      <c r="DG91" s="43">
        <v>-2.2638599431957118</v>
      </c>
      <c r="DH91" s="7">
        <v>230</v>
      </c>
      <c r="DI91" s="43">
        <v>-468.00299999999999</v>
      </c>
      <c r="DJ91" s="43">
        <v>-117.8710855115205</v>
      </c>
      <c r="DK91" s="43">
        <v>-99.064174803555943</v>
      </c>
      <c r="DL91" s="43">
        <v>-99.064174540224485</v>
      </c>
      <c r="DM91" s="43">
        <v>172.4</v>
      </c>
      <c r="DN91" s="43">
        <v>-551.303</v>
      </c>
      <c r="DO91" s="43">
        <v>0</v>
      </c>
      <c r="DP91" s="43">
        <v>0</v>
      </c>
      <c r="DQ91" s="43">
        <v>0</v>
      </c>
      <c r="DR91" s="43">
        <v>18.100000000000001</v>
      </c>
      <c r="DS91" s="43">
        <v>-267.84500000000003</v>
      </c>
      <c r="DT91" s="43">
        <v>117.9476058946719</v>
      </c>
      <c r="DU91" s="43">
        <v>121.28235848418892</v>
      </c>
      <c r="DV91" s="43">
        <v>121.2823584841715</v>
      </c>
      <c r="DW91" s="43">
        <v>400</v>
      </c>
      <c r="DX91" s="43">
        <v>0</v>
      </c>
      <c r="DY91" s="43">
        <v>-3.7807077789620962</v>
      </c>
      <c r="DZ91" s="43">
        <v>-6.5309052984812297</v>
      </c>
      <c r="EA91" s="43">
        <v>-6.5309052984521259</v>
      </c>
      <c r="EB91" s="43">
        <v>181.64500000000001</v>
      </c>
      <c r="EC91" s="43">
        <v>-10.1</v>
      </c>
      <c r="ED91" s="43">
        <v>6.7897397049091524</v>
      </c>
      <c r="EE91" s="43">
        <v>9.5399372243700782</v>
      </c>
      <c r="EF91" s="43">
        <v>9.5399372243700782</v>
      </c>
      <c r="EG91" s="7">
        <v>92</v>
      </c>
      <c r="EH91" s="7">
        <v>0</v>
      </c>
      <c r="EI91" s="43">
        <v>67.199490933945413</v>
      </c>
      <c r="EJ91" s="43">
        <v>65.068776121922269</v>
      </c>
      <c r="EK91" s="43">
        <v>65.068776121203442</v>
      </c>
      <c r="EL91" s="43">
        <v>78</v>
      </c>
      <c r="EM91" s="43">
        <v>0</v>
      </c>
      <c r="EN91" s="43">
        <v>52.305934709438588</v>
      </c>
      <c r="EO91" s="43">
        <v>51.813613551930757</v>
      </c>
      <c r="EP91" s="43">
        <v>51.813613551959861</v>
      </c>
      <c r="EQ91" s="7">
        <v>70.900000000000006</v>
      </c>
      <c r="ER91" s="7">
        <v>0</v>
      </c>
      <c r="ES91" s="43">
        <v>8.3853234144917224</v>
      </c>
      <c r="ET91" s="43">
        <v>8.3853234144917224</v>
      </c>
      <c r="EU91" s="43">
        <v>8.3853234144917224</v>
      </c>
      <c r="EV91" s="43">
        <v>18.196999999999999</v>
      </c>
      <c r="EW91" s="7">
        <v>0</v>
      </c>
      <c r="EX91" s="43">
        <v>0.84481826129692916</v>
      </c>
      <c r="EY91" s="43">
        <v>0.84481826129692428</v>
      </c>
      <c r="EZ91" s="43">
        <v>0.84481826129692827</v>
      </c>
      <c r="FA91" s="43">
        <v>1.1000000000000001</v>
      </c>
      <c r="FB91" s="43">
        <v>0</v>
      </c>
      <c r="FC91" s="43">
        <v>59.499049612397535</v>
      </c>
      <c r="FD91" s="43">
        <v>58.965343585677005</v>
      </c>
      <c r="FE91" s="43">
        <v>58.965343585665224</v>
      </c>
      <c r="FF91" s="43">
        <v>68</v>
      </c>
      <c r="FG91" s="43">
        <v>0</v>
      </c>
      <c r="FH91" s="43">
        <v>-52.3525193977257</v>
      </c>
      <c r="FI91" s="43">
        <v>-51.818813370911812</v>
      </c>
      <c r="FJ91" s="43">
        <v>-51.818813370946373</v>
      </c>
      <c r="FK91" s="43">
        <v>16.161000000000001</v>
      </c>
      <c r="FL91" s="43">
        <v>-60</v>
      </c>
      <c r="FM91" s="43">
        <v>6.0359109761157015</v>
      </c>
      <c r="FN91" s="43">
        <v>6.0359109761157015</v>
      </c>
      <c r="FO91" s="43">
        <v>6.0359109761157015</v>
      </c>
      <c r="FP91" s="7">
        <v>11.836</v>
      </c>
      <c r="FQ91" s="7">
        <v>0</v>
      </c>
      <c r="FR91" s="43">
        <v>2.6446902654867146</v>
      </c>
      <c r="FS91" s="43">
        <v>1.4266930489341143</v>
      </c>
      <c r="FT91" s="43">
        <v>1.4266930488339349</v>
      </c>
      <c r="FU91" s="43">
        <v>4.6369999999999996</v>
      </c>
      <c r="FV91" s="43">
        <v>0</v>
      </c>
      <c r="FW91" s="43">
        <v>2.8623487792483502</v>
      </c>
      <c r="FX91" s="43">
        <v>4.1600891144935304</v>
      </c>
      <c r="FY91" s="43">
        <v>4.160089114549919</v>
      </c>
      <c r="FZ91" s="43">
        <v>8</v>
      </c>
      <c r="GA91" s="43">
        <v>0</v>
      </c>
      <c r="GB91" s="43">
        <v>127.9775938965613</v>
      </c>
      <c r="GC91" s="43">
        <v>3.2478985881898552</v>
      </c>
      <c r="GD91" s="43">
        <v>3.2478985706111416</v>
      </c>
      <c r="GE91" s="43">
        <v>202.63877821017923</v>
      </c>
      <c r="GF91" s="43">
        <v>156.44910298602917</v>
      </c>
      <c r="GG91" s="43">
        <v>156.44910298739342</v>
      </c>
      <c r="GH91" s="43">
        <v>244.20682179983928</v>
      </c>
      <c r="GI91" s="43">
        <v>225.39991109187471</v>
      </c>
      <c r="GJ91" s="43">
        <v>225.39991082854326</v>
      </c>
      <c r="GK91" s="43">
        <v>574.82319390657983</v>
      </c>
      <c r="GL91" s="43">
        <v>385.09691266609377</v>
      </c>
      <c r="GM91" s="43">
        <v>385.09691238654784</v>
      </c>
    </row>
    <row r="92" spans="3:195">
      <c r="C92" s="52">
        <v>48305</v>
      </c>
      <c r="D92" s="43">
        <v>175.85006845168402</v>
      </c>
      <c r="E92" s="43">
        <v>129.05590402845144</v>
      </c>
      <c r="F92" s="43">
        <v>129.05590402835168</v>
      </c>
      <c r="G92" s="43">
        <v>260</v>
      </c>
      <c r="H92" s="43">
        <v>-109.5</v>
      </c>
      <c r="I92" s="43">
        <v>66.981267306182417</v>
      </c>
      <c r="J92" s="43">
        <v>68.987751567779924</v>
      </c>
      <c r="K92" s="43">
        <v>68.987751567619853</v>
      </c>
      <c r="L92" s="43">
        <v>203</v>
      </c>
      <c r="M92" s="43">
        <v>-130</v>
      </c>
      <c r="N92" s="43">
        <v>-8.7311491370201111E-11</v>
      </c>
      <c r="O92" s="43">
        <v>4.1902124585176352</v>
      </c>
      <c r="P92" s="43">
        <v>4.1902124583721161</v>
      </c>
      <c r="Q92" s="43">
        <v>143</v>
      </c>
      <c r="R92" s="43">
        <v>-206</v>
      </c>
      <c r="S92" s="43">
        <v>-2.0616404121974483</v>
      </c>
      <c r="T92" s="43">
        <v>0</v>
      </c>
      <c r="U92" s="43">
        <v>-5.8207660913467407E-11</v>
      </c>
      <c r="V92" s="43">
        <v>270.89999999999998</v>
      </c>
      <c r="W92" s="43">
        <v>-200</v>
      </c>
      <c r="X92" s="43">
        <v>54.151613319525495</v>
      </c>
      <c r="Y92" s="43">
        <v>83.890384040190838</v>
      </c>
      <c r="Z92" s="43">
        <v>83.890384040074423</v>
      </c>
      <c r="AA92" s="43">
        <v>470</v>
      </c>
      <c r="AB92" s="43">
        <v>-2.5</v>
      </c>
      <c r="AC92" s="43">
        <v>62.193795610102825</v>
      </c>
      <c r="AD92" s="43">
        <v>91.932566330768168</v>
      </c>
      <c r="AE92" s="43">
        <v>91.932566330651753</v>
      </c>
      <c r="AF92" s="43">
        <v>470</v>
      </c>
      <c r="AG92" s="43">
        <v>0</v>
      </c>
      <c r="AH92" s="43">
        <v>31.713878819748061</v>
      </c>
      <c r="AI92" s="43">
        <v>62.339065888285404</v>
      </c>
      <c r="AJ92" s="43">
        <v>62.3390658882563</v>
      </c>
      <c r="AK92" s="7">
        <v>223.5</v>
      </c>
      <c r="AL92" s="7">
        <v>-210.71199999999999</v>
      </c>
      <c r="AM92" s="43">
        <v>22.731312227027956</v>
      </c>
      <c r="AN92" s="43">
        <v>53.3564992955653</v>
      </c>
      <c r="AO92" s="43">
        <v>53.3564992955653</v>
      </c>
      <c r="AP92" s="7">
        <v>215</v>
      </c>
      <c r="AQ92" s="7">
        <v>0</v>
      </c>
      <c r="AR92" s="43">
        <v>78.78028917638585</v>
      </c>
      <c r="AS92" s="43">
        <v>84.417105668922886</v>
      </c>
      <c r="AT92" s="43">
        <v>84.417105668922886</v>
      </c>
      <c r="AU92" s="43">
        <v>192</v>
      </c>
      <c r="AV92" s="43">
        <v>-192</v>
      </c>
      <c r="AW92" s="43">
        <v>24.740702492878881</v>
      </c>
      <c r="AX92" s="43">
        <v>18.666923156120902</v>
      </c>
      <c r="AY92" s="43">
        <v>18.666923156116354</v>
      </c>
      <c r="AZ92" s="43">
        <v>28</v>
      </c>
      <c r="BA92" s="7">
        <v>-6.9530000000000003</v>
      </c>
      <c r="BB92" s="43">
        <v>15.230286437237055</v>
      </c>
      <c r="BC92" s="43">
        <v>11.898830500070744</v>
      </c>
      <c r="BD92" s="43">
        <v>11.898830500067106</v>
      </c>
      <c r="BE92" s="43">
        <v>17</v>
      </c>
      <c r="BF92" s="43">
        <v>-1.91</v>
      </c>
      <c r="BG92" s="43">
        <v>0.55533960848379138</v>
      </c>
      <c r="BH92" s="43">
        <v>0.47412572224538962</v>
      </c>
      <c r="BI92" s="43">
        <v>0.47412572224493488</v>
      </c>
      <c r="BJ92" s="7">
        <v>2.7650000000000001</v>
      </c>
      <c r="BK92" s="7">
        <v>0</v>
      </c>
      <c r="BL92" s="43">
        <v>3.4176718050021009</v>
      </c>
      <c r="BM92" s="43">
        <v>3.3629543374263449</v>
      </c>
      <c r="BN92" s="43">
        <v>3.3629543374245259</v>
      </c>
      <c r="BO92" s="43">
        <v>10.738</v>
      </c>
      <c r="BP92" s="43">
        <v>0</v>
      </c>
      <c r="BQ92" s="43">
        <v>1.3685663779859913</v>
      </c>
      <c r="BR92" s="43">
        <v>1.3466554132451001</v>
      </c>
      <c r="BS92" s="43">
        <v>1.3466554132449582</v>
      </c>
      <c r="BT92" s="43">
        <v>1.6</v>
      </c>
      <c r="BU92" s="43">
        <v>0</v>
      </c>
      <c r="BV92" s="43">
        <v>151.92983187764281</v>
      </c>
      <c r="BW92" s="43">
        <v>117.27308080854461</v>
      </c>
      <c r="BX92" s="43">
        <v>117.27308080856352</v>
      </c>
      <c r="BY92" s="43">
        <v>215</v>
      </c>
      <c r="BZ92" s="43">
        <v>0</v>
      </c>
      <c r="CA92" s="43">
        <v>-103.14392205525655</v>
      </c>
      <c r="CB92" s="43">
        <v>-56.775224778568372</v>
      </c>
      <c r="CC92" s="43">
        <v>-56.775224778684787</v>
      </c>
      <c r="CD92" s="43">
        <v>168</v>
      </c>
      <c r="CE92" s="43">
        <v>-250</v>
      </c>
      <c r="CF92" s="43">
        <v>-132.21088426263304</v>
      </c>
      <c r="CG92" s="43">
        <v>-85.842186985944863</v>
      </c>
      <c r="CH92" s="43">
        <v>-85.842186986061279</v>
      </c>
      <c r="CI92" s="43">
        <v>158</v>
      </c>
      <c r="CJ92" s="43">
        <v>-250</v>
      </c>
      <c r="CK92" s="43">
        <v>-139.40911010600394</v>
      </c>
      <c r="CL92" s="43">
        <v>-93.040412829315756</v>
      </c>
      <c r="CM92" s="43">
        <v>-93.040412829432171</v>
      </c>
      <c r="CN92" s="43">
        <v>148</v>
      </c>
      <c r="CO92" s="43">
        <v>-250</v>
      </c>
      <c r="CP92" s="43">
        <v>4.4415323606284112</v>
      </c>
      <c r="CQ92" s="43">
        <v>4.4415323606283996</v>
      </c>
      <c r="CR92" s="43">
        <v>4.4415323606283934</v>
      </c>
      <c r="CS92" s="7">
        <v>5</v>
      </c>
      <c r="CT92" s="43">
        <v>0</v>
      </c>
      <c r="CU92" s="43">
        <v>211.6231566672177</v>
      </c>
      <c r="CV92" s="43">
        <v>165.25445939051679</v>
      </c>
      <c r="CW92" s="43">
        <v>165.25445939067322</v>
      </c>
      <c r="CX92" s="43">
        <v>400</v>
      </c>
      <c r="CY92" s="43">
        <v>0</v>
      </c>
      <c r="CZ92" s="43">
        <v>4.3658853837259812</v>
      </c>
      <c r="DA92" s="43">
        <v>4.3754778081784025</v>
      </c>
      <c r="DB92" s="43">
        <v>4.3754778083239216</v>
      </c>
      <c r="DC92" s="43">
        <v>256.60000000000002</v>
      </c>
      <c r="DD92" s="43">
        <v>-170</v>
      </c>
      <c r="DE92" s="43">
        <v>0</v>
      </c>
      <c r="DF92" s="43">
        <v>-1.1641532182693481E-10</v>
      </c>
      <c r="DG92" s="43">
        <v>5.8207660913467407E-11</v>
      </c>
      <c r="DH92" s="7">
        <v>230</v>
      </c>
      <c r="DI92" s="43">
        <v>-468.00299999999999</v>
      </c>
      <c r="DJ92" s="43">
        <v>-117.23352156742476</v>
      </c>
      <c r="DK92" s="43">
        <v>-96.57953510445077</v>
      </c>
      <c r="DL92" s="43">
        <v>-96.57953512086533</v>
      </c>
      <c r="DM92" s="43">
        <v>172.4</v>
      </c>
      <c r="DN92" s="43">
        <v>-551.303</v>
      </c>
      <c r="DO92" s="43">
        <v>0</v>
      </c>
      <c r="DP92" s="43">
        <v>-5.8207660913467407E-11</v>
      </c>
      <c r="DQ92" s="43">
        <v>5.8207660913467407E-11</v>
      </c>
      <c r="DR92" s="43">
        <v>18.100000000000001</v>
      </c>
      <c r="DS92" s="43">
        <v>-267.84500000000003</v>
      </c>
      <c r="DT92" s="43">
        <v>116.60534279500483</v>
      </c>
      <c r="DU92" s="43">
        <v>116.13982853471859</v>
      </c>
      <c r="DV92" s="43">
        <v>116.13982853483608</v>
      </c>
      <c r="DW92" s="43">
        <v>400</v>
      </c>
      <c r="DX92" s="43">
        <v>0</v>
      </c>
      <c r="DY92" s="43">
        <v>-3.5725622279860545</v>
      </c>
      <c r="DZ92" s="43">
        <v>-6.3589714353729505</v>
      </c>
      <c r="EA92" s="43">
        <v>-6.358971435460262</v>
      </c>
      <c r="EB92" s="43">
        <v>181.64500000000001</v>
      </c>
      <c r="EC92" s="43">
        <v>-10.1</v>
      </c>
      <c r="ED92" s="43">
        <v>6.563071903277887</v>
      </c>
      <c r="EE92" s="43">
        <v>9.3494811106502311</v>
      </c>
      <c r="EF92" s="43">
        <v>9.3494811106502311</v>
      </c>
      <c r="EG92" s="7">
        <v>92</v>
      </c>
      <c r="EH92" s="7">
        <v>0</v>
      </c>
      <c r="EI92" s="43">
        <v>66.766166939694074</v>
      </c>
      <c r="EJ92" s="43">
        <v>64.589451460628851</v>
      </c>
      <c r="EK92" s="43">
        <v>64.589451460600515</v>
      </c>
      <c r="EL92" s="43">
        <v>78</v>
      </c>
      <c r="EM92" s="43">
        <v>0</v>
      </c>
      <c r="EN92" s="43">
        <v>52.897238707519136</v>
      </c>
      <c r="EO92" s="43">
        <v>52.414873656933196</v>
      </c>
      <c r="EP92" s="43">
        <v>52.414873656933196</v>
      </c>
      <c r="EQ92" s="7">
        <v>70.900000000000006</v>
      </c>
      <c r="ER92" s="7">
        <v>0</v>
      </c>
      <c r="ES92" s="43">
        <v>8.8205039141248562</v>
      </c>
      <c r="ET92" s="43">
        <v>8.8205039141248562</v>
      </c>
      <c r="EU92" s="43">
        <v>8.8205039141248562</v>
      </c>
      <c r="EV92" s="43">
        <v>18.196999999999999</v>
      </c>
      <c r="EW92" s="7">
        <v>0</v>
      </c>
      <c r="EX92" s="43">
        <v>0.87802989924308983</v>
      </c>
      <c r="EY92" s="43">
        <v>0.87802989924308295</v>
      </c>
      <c r="EZ92" s="43">
        <v>0.8780298992430795</v>
      </c>
      <c r="FA92" s="43">
        <v>1.1000000000000001</v>
      </c>
      <c r="FB92" s="43">
        <v>0</v>
      </c>
      <c r="FC92" s="43">
        <v>59.382013006816514</v>
      </c>
      <c r="FD92" s="43">
        <v>58.858876650969691</v>
      </c>
      <c r="FE92" s="43">
        <v>58.858876650895674</v>
      </c>
      <c r="FF92" s="43">
        <v>68</v>
      </c>
      <c r="FG92" s="43">
        <v>0</v>
      </c>
      <c r="FH92" s="43">
        <v>-52.356089139937467</v>
      </c>
      <c r="FI92" s="43">
        <v>-51.832952783941437</v>
      </c>
      <c r="FJ92" s="43">
        <v>-51.832952783937799</v>
      </c>
      <c r="FK92" s="43">
        <v>16.161000000000001</v>
      </c>
      <c r="FL92" s="43">
        <v>-60</v>
      </c>
      <c r="FM92" s="43">
        <v>5.9278158079305285</v>
      </c>
      <c r="FN92" s="43">
        <v>5.9278158079305285</v>
      </c>
      <c r="FO92" s="43">
        <v>5.9278158079305285</v>
      </c>
      <c r="FP92" s="7">
        <v>11.836</v>
      </c>
      <c r="FQ92" s="7">
        <v>0</v>
      </c>
      <c r="FR92" s="43">
        <v>2.5969911504370349</v>
      </c>
      <c r="FS92" s="43">
        <v>1.4553593784077814</v>
      </c>
      <c r="FT92" s="43">
        <v>1.4553593783376579</v>
      </c>
      <c r="FU92" s="43">
        <v>4.6369999999999996</v>
      </c>
      <c r="FV92" s="43">
        <v>0</v>
      </c>
      <c r="FW92" s="43">
        <v>3.2758673101070599</v>
      </c>
      <c r="FX92" s="43">
        <v>4.4785164847016858</v>
      </c>
      <c r="FY92" s="43">
        <v>4.4785164847780834</v>
      </c>
      <c r="FZ92" s="43">
        <v>8</v>
      </c>
      <c r="GA92" s="43">
        <v>0</v>
      </c>
      <c r="GB92" s="43">
        <v>119.67145891301334</v>
      </c>
      <c r="GC92" s="43">
        <v>0</v>
      </c>
      <c r="GD92" s="43">
        <v>0</v>
      </c>
      <c r="GE92" s="43">
        <v>211.6231566672177</v>
      </c>
      <c r="GF92" s="43">
        <v>165.25445939051679</v>
      </c>
      <c r="GG92" s="43">
        <v>165.25445939067322</v>
      </c>
      <c r="GH92" s="43">
        <v>233.76894428157689</v>
      </c>
      <c r="GI92" s="43">
        <v>213.11495781854472</v>
      </c>
      <c r="GJ92" s="43">
        <v>213.11495783507567</v>
      </c>
      <c r="GK92" s="43">
        <v>565.0635598618079</v>
      </c>
      <c r="GL92" s="43">
        <v>378.36941720906151</v>
      </c>
      <c r="GM92" s="43">
        <v>378.36941722574886</v>
      </c>
    </row>
    <row r="93" spans="3:195">
      <c r="C93" s="52">
        <v>48335</v>
      </c>
      <c r="D93" s="43">
        <v>196.73238341080128</v>
      </c>
      <c r="E93" s="43">
        <v>132.49290252735034</v>
      </c>
      <c r="F93" s="43">
        <v>132.49290245354734</v>
      </c>
      <c r="G93" s="43">
        <v>260</v>
      </c>
      <c r="H93" s="43">
        <v>-109.5</v>
      </c>
      <c r="I93" s="43">
        <v>66.867558749276213</v>
      </c>
      <c r="J93" s="43">
        <v>64.70889842438919</v>
      </c>
      <c r="K93" s="43">
        <v>64.708898359793238</v>
      </c>
      <c r="L93" s="43">
        <v>203</v>
      </c>
      <c r="M93" s="43">
        <v>-130</v>
      </c>
      <c r="N93" s="43">
        <v>1.8713762983679771E-8</v>
      </c>
      <c r="O93" s="43">
        <v>8.9523382484912872E-8</v>
      </c>
      <c r="P93" s="43">
        <v>2.6135239750146866E-8</v>
      </c>
      <c r="Q93" s="43">
        <v>143</v>
      </c>
      <c r="R93" s="43">
        <v>-206</v>
      </c>
      <c r="S93" s="43">
        <v>-2.6162141168024391</v>
      </c>
      <c r="T93" s="43">
        <v>0</v>
      </c>
      <c r="U93" s="43">
        <v>5.8207660913467407E-11</v>
      </c>
      <c r="V93" s="43">
        <v>270.89999999999998</v>
      </c>
      <c r="W93" s="43">
        <v>-200</v>
      </c>
      <c r="X93" s="43">
        <v>53.608249113021884</v>
      </c>
      <c r="Y93" s="43">
        <v>83.022253722301684</v>
      </c>
      <c r="Z93" s="43">
        <v>83.022253722185269</v>
      </c>
      <c r="AA93" s="43">
        <v>470</v>
      </c>
      <c r="AB93" s="43">
        <v>-2.5</v>
      </c>
      <c r="AC93" s="43">
        <v>61.645171297772322</v>
      </c>
      <c r="AD93" s="43">
        <v>91.059175907052122</v>
      </c>
      <c r="AE93" s="43">
        <v>91.059175906993914</v>
      </c>
      <c r="AF93" s="43">
        <v>470</v>
      </c>
      <c r="AG93" s="43">
        <v>0</v>
      </c>
      <c r="AH93" s="43">
        <v>31.713134022982558</v>
      </c>
      <c r="AI93" s="43">
        <v>61.494058979034889</v>
      </c>
      <c r="AJ93" s="43">
        <v>61.494058978772955</v>
      </c>
      <c r="AK93" s="7">
        <v>223.5</v>
      </c>
      <c r="AL93" s="7">
        <v>-210.71199999999999</v>
      </c>
      <c r="AM93" s="43">
        <v>22.745436911674915</v>
      </c>
      <c r="AN93" s="43">
        <v>52.526361867872765</v>
      </c>
      <c r="AO93" s="43">
        <v>52.526361867610831</v>
      </c>
      <c r="AP93" s="7">
        <v>215</v>
      </c>
      <c r="AQ93" s="7">
        <v>0</v>
      </c>
      <c r="AR93" s="43">
        <v>76.10617552511394</v>
      </c>
      <c r="AS93" s="43">
        <v>77.683445556904189</v>
      </c>
      <c r="AT93" s="43">
        <v>77.683445491013117</v>
      </c>
      <c r="AU93" s="43">
        <v>192</v>
      </c>
      <c r="AV93" s="43">
        <v>-192</v>
      </c>
      <c r="AW93" s="43">
        <v>23.739149403635565</v>
      </c>
      <c r="AX93" s="43">
        <v>17.670605982104462</v>
      </c>
      <c r="AY93" s="43">
        <v>17.670605982081725</v>
      </c>
      <c r="AZ93" s="43">
        <v>28</v>
      </c>
      <c r="BA93" s="7">
        <v>-6.9530000000000003</v>
      </c>
      <c r="BB93" s="43">
        <v>14.645043684195571</v>
      </c>
      <c r="BC93" s="43">
        <v>11.345972747290489</v>
      </c>
      <c r="BD93" s="43">
        <v>11.345972747275482</v>
      </c>
      <c r="BE93" s="43">
        <v>17</v>
      </c>
      <c r="BF93" s="43">
        <v>-1.91</v>
      </c>
      <c r="BG93" s="43">
        <v>0.5410783443062428</v>
      </c>
      <c r="BH93" s="43">
        <v>0.46204216304295187</v>
      </c>
      <c r="BI93" s="43">
        <v>0.46204216304158763</v>
      </c>
      <c r="BJ93" s="7">
        <v>2.7650000000000001</v>
      </c>
      <c r="BK93" s="7">
        <v>0</v>
      </c>
      <c r="BL93" s="43">
        <v>3.2524890295371733</v>
      </c>
      <c r="BM93" s="43">
        <v>3.1988232765343128</v>
      </c>
      <c r="BN93" s="43">
        <v>3.1988232765306748</v>
      </c>
      <c r="BO93" s="43">
        <v>10.738</v>
      </c>
      <c r="BP93" s="43">
        <v>0</v>
      </c>
      <c r="BQ93" s="43">
        <v>1.3326566843229857</v>
      </c>
      <c r="BR93" s="43">
        <v>1.3106679785013986</v>
      </c>
      <c r="BS93" s="43">
        <v>1.3106679785002722</v>
      </c>
      <c r="BT93" s="43">
        <v>1.6</v>
      </c>
      <c r="BU93" s="43">
        <v>0</v>
      </c>
      <c r="BV93" s="43">
        <v>150.86469807681269</v>
      </c>
      <c r="BW93" s="43">
        <v>117.23021571487067</v>
      </c>
      <c r="BX93" s="43">
        <v>117.23021571503726</v>
      </c>
      <c r="BY93" s="43">
        <v>215</v>
      </c>
      <c r="BZ93" s="43">
        <v>0</v>
      </c>
      <c r="CA93" s="43">
        <v>-103.93584787705913</v>
      </c>
      <c r="CB93" s="43">
        <v>-62.657586640445516</v>
      </c>
      <c r="CC93" s="43">
        <v>-62.657586706453003</v>
      </c>
      <c r="CD93" s="43">
        <v>168</v>
      </c>
      <c r="CE93" s="43">
        <v>-250</v>
      </c>
      <c r="CF93" s="43">
        <v>-132.37105582468212</v>
      </c>
      <c r="CG93" s="43">
        <v>-91.0927945880685</v>
      </c>
      <c r="CH93" s="43">
        <v>-91.092794654075988</v>
      </c>
      <c r="CI93" s="43">
        <v>158</v>
      </c>
      <c r="CJ93" s="43">
        <v>-250</v>
      </c>
      <c r="CK93" s="43">
        <v>-139.44553731178166</v>
      </c>
      <c r="CL93" s="43">
        <v>-98.167276075168047</v>
      </c>
      <c r="CM93" s="43">
        <v>-98.167276141175535</v>
      </c>
      <c r="CN93" s="43">
        <v>148</v>
      </c>
      <c r="CO93" s="43">
        <v>-250</v>
      </c>
      <c r="CP93" s="43">
        <v>4.3783893625783934</v>
      </c>
      <c r="CQ93" s="43">
        <v>4.3783893625787593</v>
      </c>
      <c r="CR93" s="43">
        <v>4.3783893625788481</v>
      </c>
      <c r="CS93" s="7">
        <v>5</v>
      </c>
      <c r="CT93" s="43">
        <v>0</v>
      </c>
      <c r="CU93" s="43">
        <v>209.95297250649492</v>
      </c>
      <c r="CV93" s="43">
        <v>168.67471126987948</v>
      </c>
      <c r="CW93" s="43">
        <v>168.67471133590516</v>
      </c>
      <c r="CX93" s="43">
        <v>400</v>
      </c>
      <c r="CY93" s="43">
        <v>0</v>
      </c>
      <c r="CZ93" s="43">
        <v>4.347750459346571</v>
      </c>
      <c r="DA93" s="43">
        <v>2.1662598699040245</v>
      </c>
      <c r="DB93" s="43">
        <v>2.1662599436240271</v>
      </c>
      <c r="DC93" s="43">
        <v>256.60000000000002</v>
      </c>
      <c r="DD93" s="43">
        <v>-170</v>
      </c>
      <c r="DE93" s="43">
        <v>-2.8114300221204758E-8</v>
      </c>
      <c r="DF93" s="43">
        <v>-1.933042919554282</v>
      </c>
      <c r="DG93" s="43">
        <v>-1.9330428544781171</v>
      </c>
      <c r="DH93" s="7">
        <v>230</v>
      </c>
      <c r="DI93" s="43">
        <v>-468.00299999999999</v>
      </c>
      <c r="DJ93" s="43">
        <v>-112.24676252435893</v>
      </c>
      <c r="DK93" s="43">
        <v>-94.488200798165053</v>
      </c>
      <c r="DL93" s="43">
        <v>-94.488200701540336</v>
      </c>
      <c r="DM93" s="43">
        <v>172.4</v>
      </c>
      <c r="DN93" s="43">
        <v>-551.303</v>
      </c>
      <c r="DO93" s="43">
        <v>1.5133991837501526E-9</v>
      </c>
      <c r="DP93" s="43">
        <v>0</v>
      </c>
      <c r="DQ93" s="43">
        <v>5.8207660913467407E-11</v>
      </c>
      <c r="DR93" s="43">
        <v>18.100000000000001</v>
      </c>
      <c r="DS93" s="43">
        <v>-267.84500000000003</v>
      </c>
      <c r="DT93" s="43">
        <v>116.53921350932704</v>
      </c>
      <c r="DU93" s="43">
        <v>115.73197099046844</v>
      </c>
      <c r="DV93" s="43">
        <v>115.7319709905062</v>
      </c>
      <c r="DW93" s="43">
        <v>400</v>
      </c>
      <c r="DX93" s="43">
        <v>0</v>
      </c>
      <c r="DY93" s="43">
        <v>-3.4974799884075765</v>
      </c>
      <c r="DZ93" s="43">
        <v>-6.3110710825421847</v>
      </c>
      <c r="EA93" s="43">
        <v>-6.3110710825421847</v>
      </c>
      <c r="EB93" s="43">
        <v>181.64500000000001</v>
      </c>
      <c r="EC93" s="43">
        <v>-10.1</v>
      </c>
      <c r="ED93" s="43">
        <v>6.4473280920938123</v>
      </c>
      <c r="EE93" s="43">
        <v>9.2609191876545083</v>
      </c>
      <c r="EF93" s="43">
        <v>9.2609191876545083</v>
      </c>
      <c r="EG93" s="7">
        <v>92</v>
      </c>
      <c r="EH93" s="7">
        <v>0</v>
      </c>
      <c r="EI93" s="43">
        <v>66.656936468101307</v>
      </c>
      <c r="EJ93" s="43">
        <v>64.50507551213893</v>
      </c>
      <c r="EK93" s="43">
        <v>64.50507551094752</v>
      </c>
      <c r="EL93" s="43">
        <v>78</v>
      </c>
      <c r="EM93" s="43">
        <v>0</v>
      </c>
      <c r="EN93" s="43">
        <v>52.70152862854593</v>
      </c>
      <c r="EO93" s="43">
        <v>52.229296110002906</v>
      </c>
      <c r="EP93" s="43">
        <v>52.229296109988354</v>
      </c>
      <c r="EQ93" s="7">
        <v>70.900000000000006</v>
      </c>
      <c r="ER93" s="7">
        <v>0</v>
      </c>
      <c r="ES93" s="43">
        <v>8.6974323113572609</v>
      </c>
      <c r="ET93" s="43">
        <v>8.6974323113536229</v>
      </c>
      <c r="EU93" s="43">
        <v>8.6974323113572609</v>
      </c>
      <c r="EV93" s="43">
        <v>18.196999999999999</v>
      </c>
      <c r="EW93" s="7">
        <v>0</v>
      </c>
      <c r="EX93" s="43">
        <v>0.86717107567171636</v>
      </c>
      <c r="EY93" s="43">
        <v>0.86717107567213703</v>
      </c>
      <c r="EZ93" s="43">
        <v>0.86717107567214291</v>
      </c>
      <c r="FA93" s="43">
        <v>1.1000000000000001</v>
      </c>
      <c r="FB93" s="43">
        <v>0</v>
      </c>
      <c r="FC93" s="43">
        <v>57.920066187623817</v>
      </c>
      <c r="FD93" s="43">
        <v>57.407499502684225</v>
      </c>
      <c r="FE93" s="43">
        <v>57.407499502670035</v>
      </c>
      <c r="FF93" s="43">
        <v>68</v>
      </c>
      <c r="FG93" s="43">
        <v>0</v>
      </c>
      <c r="FH93" s="43">
        <v>-50.859354809401339</v>
      </c>
      <c r="FI93" s="43">
        <v>-50.346788124394152</v>
      </c>
      <c r="FJ93" s="43">
        <v>-50.346788124388695</v>
      </c>
      <c r="FK93" s="43">
        <v>16.161000000000001</v>
      </c>
      <c r="FL93" s="43">
        <v>-60</v>
      </c>
      <c r="FM93" s="43">
        <v>5.9528940019590664</v>
      </c>
      <c r="FN93" s="43">
        <v>5.9528940019590664</v>
      </c>
      <c r="FO93" s="43">
        <v>5.9528940019590664</v>
      </c>
      <c r="FP93" s="7">
        <v>11.836</v>
      </c>
      <c r="FQ93" s="7">
        <v>0</v>
      </c>
      <c r="FR93" s="43">
        <v>2.54929203308272</v>
      </c>
      <c r="FS93" s="43">
        <v>1.4840256736104969</v>
      </c>
      <c r="FT93" s="43">
        <v>1.4840256743287625</v>
      </c>
      <c r="FU93" s="43">
        <v>4.6369999999999996</v>
      </c>
      <c r="FV93" s="43">
        <v>0</v>
      </c>
      <c r="FW93" s="43">
        <v>3.2409768543966493</v>
      </c>
      <c r="FX93" s="43">
        <v>4.3627760840226983</v>
      </c>
      <c r="FY93" s="43">
        <v>4.3627760831786873</v>
      </c>
      <c r="FZ93" s="43">
        <v>8</v>
      </c>
      <c r="GA93" s="43">
        <v>0</v>
      </c>
      <c r="GB93" s="43">
        <v>140.88683872472029</v>
      </c>
      <c r="GC93" s="43">
        <v>1.1641532182693481E-10</v>
      </c>
      <c r="GD93" s="43">
        <v>0</v>
      </c>
      <c r="GE93" s="43">
        <v>209.95297250649492</v>
      </c>
      <c r="GF93" s="43">
        <v>168.67471126987948</v>
      </c>
      <c r="GG93" s="43">
        <v>168.67471133590516</v>
      </c>
      <c r="GH93" s="43">
        <v>229.21743513699286</v>
      </c>
      <c r="GI93" s="43">
        <v>211.45887340940243</v>
      </c>
      <c r="GJ93" s="43">
        <v>211.45887331283592</v>
      </c>
      <c r="GK93" s="43">
        <v>580.0572463682081</v>
      </c>
      <c r="GL93" s="43">
        <v>380.13358467939833</v>
      </c>
      <c r="GM93" s="43">
        <v>380.13358464874108</v>
      </c>
    </row>
    <row r="94" spans="3:195">
      <c r="C94" s="52">
        <v>48366</v>
      </c>
      <c r="D94" s="43">
        <v>204.3686703028464</v>
      </c>
      <c r="E94" s="43">
        <v>139.67066254127326</v>
      </c>
      <c r="F94" s="43">
        <v>139.67066242868623</v>
      </c>
      <c r="G94" s="43">
        <v>260</v>
      </c>
      <c r="H94" s="43">
        <v>-109.5</v>
      </c>
      <c r="I94" s="43">
        <v>69.650268485507695</v>
      </c>
      <c r="J94" s="43">
        <v>67.489296167521388</v>
      </c>
      <c r="K94" s="43">
        <v>67.48929615560337</v>
      </c>
      <c r="L94" s="43">
        <v>203</v>
      </c>
      <c r="M94" s="43">
        <v>-130</v>
      </c>
      <c r="N94" s="43">
        <v>2.0401785150170326E-8</v>
      </c>
      <c r="O94" s="43">
        <v>7.4214767664670944E-9</v>
      </c>
      <c r="P94" s="43">
        <v>0</v>
      </c>
      <c r="Q94" s="43">
        <v>143</v>
      </c>
      <c r="R94" s="43">
        <v>-206</v>
      </c>
      <c r="S94" s="43">
        <v>-7.8074721058364958</v>
      </c>
      <c r="T94" s="43">
        <v>0</v>
      </c>
      <c r="U94" s="43">
        <v>0</v>
      </c>
      <c r="V94" s="43">
        <v>270.89999999999998</v>
      </c>
      <c r="W94" s="43">
        <v>-200</v>
      </c>
      <c r="X94" s="43">
        <v>50.799428726895712</v>
      </c>
      <c r="Y94" s="43">
        <v>79.833093036606442</v>
      </c>
      <c r="Z94" s="43">
        <v>79.833093037828803</v>
      </c>
      <c r="AA94" s="43">
        <v>470</v>
      </c>
      <c r="AB94" s="43">
        <v>-2.5</v>
      </c>
      <c r="AC94" s="43">
        <v>58.989446453226265</v>
      </c>
      <c r="AD94" s="43">
        <v>88.023110762936994</v>
      </c>
      <c r="AE94" s="43">
        <v>88.023110764159355</v>
      </c>
      <c r="AF94" s="43">
        <v>470</v>
      </c>
      <c r="AG94" s="43">
        <v>0</v>
      </c>
      <c r="AH94" s="43">
        <v>32.851352569414303</v>
      </c>
      <c r="AI94" s="43">
        <v>57.549867523019202</v>
      </c>
      <c r="AJ94" s="43">
        <v>57.549867524852743</v>
      </c>
      <c r="AK94" s="7">
        <v>223.5</v>
      </c>
      <c r="AL94" s="7">
        <v>-210.71199999999999</v>
      </c>
      <c r="AM94" s="43">
        <v>23.565581051399931</v>
      </c>
      <c r="AN94" s="43">
        <v>48.288800428737886</v>
      </c>
      <c r="AO94" s="43">
        <v>48.288800430600531</v>
      </c>
      <c r="AP94" s="7">
        <v>215</v>
      </c>
      <c r="AQ94" s="7">
        <v>0</v>
      </c>
      <c r="AR94" s="43">
        <v>70.024264726031106</v>
      </c>
      <c r="AS94" s="43">
        <v>78.249304882076103</v>
      </c>
      <c r="AT94" s="43">
        <v>78.249304875498638</v>
      </c>
      <c r="AU94" s="43">
        <v>192</v>
      </c>
      <c r="AV94" s="43">
        <v>-192</v>
      </c>
      <c r="AW94" s="43">
        <v>24.513641297276081</v>
      </c>
      <c r="AX94" s="43">
        <v>18.438059298714506</v>
      </c>
      <c r="AY94" s="43">
        <v>18.438059298315238</v>
      </c>
      <c r="AZ94" s="43">
        <v>28</v>
      </c>
      <c r="BA94" s="7">
        <v>-6.9530000000000003</v>
      </c>
      <c r="BB94" s="43">
        <v>15.119527383347304</v>
      </c>
      <c r="BC94" s="43">
        <v>11.845979354316796</v>
      </c>
      <c r="BD94" s="43">
        <v>11.845979354101928</v>
      </c>
      <c r="BE94" s="43">
        <v>17</v>
      </c>
      <c r="BF94" s="43">
        <v>-1.91</v>
      </c>
      <c r="BG94" s="43">
        <v>0.56074599276416848</v>
      </c>
      <c r="BH94" s="43">
        <v>0.48361581991775893</v>
      </c>
      <c r="BI94" s="43">
        <v>0.48361581988820035</v>
      </c>
      <c r="BJ94" s="7">
        <v>2.7650000000000001</v>
      </c>
      <c r="BK94" s="7">
        <v>0</v>
      </c>
      <c r="BL94" s="43">
        <v>3.3431529745157604</v>
      </c>
      <c r="BM94" s="43">
        <v>3.2894354630461748</v>
      </c>
      <c r="BN94" s="43">
        <v>3.2894354630425369</v>
      </c>
      <c r="BO94" s="43">
        <v>10.738</v>
      </c>
      <c r="BP94" s="43">
        <v>0</v>
      </c>
      <c r="BQ94" s="43">
        <v>1.3828885272212474</v>
      </c>
      <c r="BR94" s="43">
        <v>1.3606683862681717</v>
      </c>
      <c r="BS94" s="43">
        <v>1.3606683862664128</v>
      </c>
      <c r="BT94" s="43">
        <v>1.6</v>
      </c>
      <c r="BU94" s="43">
        <v>0</v>
      </c>
      <c r="BV94" s="43">
        <v>155.16858559787167</v>
      </c>
      <c r="BW94" s="43">
        <v>127.19162533199477</v>
      </c>
      <c r="BX94" s="43">
        <v>127.191625329891</v>
      </c>
      <c r="BY94" s="43">
        <v>215</v>
      </c>
      <c r="BZ94" s="43">
        <v>0</v>
      </c>
      <c r="CA94" s="43">
        <v>-115.18532686878461</v>
      </c>
      <c r="CB94" s="43">
        <v>-72.909907480003312</v>
      </c>
      <c r="CC94" s="43">
        <v>-72.909907484136056</v>
      </c>
      <c r="CD94" s="43">
        <v>168</v>
      </c>
      <c r="CE94" s="43">
        <v>-250</v>
      </c>
      <c r="CF94" s="43">
        <v>-144.58419307519216</v>
      </c>
      <c r="CG94" s="43">
        <v>-102.30877368646907</v>
      </c>
      <c r="CH94" s="43">
        <v>-102.30877369060181</v>
      </c>
      <c r="CI94" s="43">
        <v>158</v>
      </c>
      <c r="CJ94" s="43">
        <v>-250</v>
      </c>
      <c r="CK94" s="43">
        <v>-151.91908917145338</v>
      </c>
      <c r="CL94" s="43">
        <v>-109.64366978267208</v>
      </c>
      <c r="CM94" s="43">
        <v>-109.64366978680482</v>
      </c>
      <c r="CN94" s="43">
        <v>148</v>
      </c>
      <c r="CO94" s="43">
        <v>-250</v>
      </c>
      <c r="CP94" s="43">
        <v>4.5180782680321014</v>
      </c>
      <c r="CQ94" s="43">
        <v>4.5180782680324336</v>
      </c>
      <c r="CR94" s="43">
        <v>4.5180782680324389</v>
      </c>
      <c r="CS94" s="7">
        <v>5</v>
      </c>
      <c r="CT94" s="43">
        <v>0</v>
      </c>
      <c r="CU94" s="43">
        <v>225.02843454999129</v>
      </c>
      <c r="CV94" s="43">
        <v>182.75301516131549</v>
      </c>
      <c r="CW94" s="43">
        <v>182.75301516544641</v>
      </c>
      <c r="CX94" s="43">
        <v>400</v>
      </c>
      <c r="CY94" s="43">
        <v>0</v>
      </c>
      <c r="CZ94" s="43">
        <v>4.4061885581322713</v>
      </c>
      <c r="DA94" s="43">
        <v>1.8710946998617146</v>
      </c>
      <c r="DB94" s="43">
        <v>1.8710947012732504</v>
      </c>
      <c r="DC94" s="43">
        <v>256.60000000000002</v>
      </c>
      <c r="DD94" s="43">
        <v>-170</v>
      </c>
      <c r="DE94" s="43">
        <v>-1.2747477740049362E-8</v>
      </c>
      <c r="DF94" s="43">
        <v>-2.2449984173872508</v>
      </c>
      <c r="DG94" s="43">
        <v>-2.2449984161648899</v>
      </c>
      <c r="DH94" s="7">
        <v>230</v>
      </c>
      <c r="DI94" s="43">
        <v>-468.00299999999999</v>
      </c>
      <c r="DJ94" s="43">
        <v>-128.69831060303841</v>
      </c>
      <c r="DK94" s="43">
        <v>-112.00534489320125</v>
      </c>
      <c r="DL94" s="43">
        <v>-112.00534483592492</v>
      </c>
      <c r="DM94" s="43">
        <v>172.4</v>
      </c>
      <c r="DN94" s="43">
        <v>-551.303</v>
      </c>
      <c r="DO94" s="43">
        <v>1.2223608791828156E-9</v>
      </c>
      <c r="DP94" s="43">
        <v>1.1641532182693481E-10</v>
      </c>
      <c r="DQ94" s="43">
        <v>0</v>
      </c>
      <c r="DR94" s="43">
        <v>18.100000000000001</v>
      </c>
      <c r="DS94" s="43">
        <v>-267.84500000000003</v>
      </c>
      <c r="DT94" s="43">
        <v>115.86958722636143</v>
      </c>
      <c r="DU94" s="43">
        <v>116.51926378503754</v>
      </c>
      <c r="DV94" s="43">
        <v>116.51926378535899</v>
      </c>
      <c r="DW94" s="43">
        <v>400</v>
      </c>
      <c r="DX94" s="43">
        <v>0</v>
      </c>
      <c r="DY94" s="43">
        <v>-3.0981522328511346</v>
      </c>
      <c r="DZ94" s="43">
        <v>-5.9349125544249546</v>
      </c>
      <c r="EA94" s="43">
        <v>-5.9349125543958507</v>
      </c>
      <c r="EB94" s="43">
        <v>181.64500000000001</v>
      </c>
      <c r="EC94" s="43">
        <v>-10.1</v>
      </c>
      <c r="ED94" s="43">
        <v>6.1332026324089384</v>
      </c>
      <c r="EE94" s="43">
        <v>8.9699629550596001</v>
      </c>
      <c r="EF94" s="43">
        <v>8.969962955248775</v>
      </c>
      <c r="EG94" s="7">
        <v>92</v>
      </c>
      <c r="EH94" s="7">
        <v>0</v>
      </c>
      <c r="EI94" s="43">
        <v>69.432445595739836</v>
      </c>
      <c r="EJ94" s="43">
        <v>67.27823147269838</v>
      </c>
      <c r="EK94" s="43">
        <v>67.278231468219559</v>
      </c>
      <c r="EL94" s="43">
        <v>78</v>
      </c>
      <c r="EM94" s="43">
        <v>0</v>
      </c>
      <c r="EN94" s="43">
        <v>53.342667026474373</v>
      </c>
      <c r="EO94" s="43">
        <v>52.8803890109848</v>
      </c>
      <c r="EP94" s="43">
        <v>52.880389010548242</v>
      </c>
      <c r="EQ94" s="7">
        <v>70.900000000000006</v>
      </c>
      <c r="ER94" s="7">
        <v>0</v>
      </c>
      <c r="ES94" s="43">
        <v>8.955375087705761</v>
      </c>
      <c r="ET94" s="43">
        <v>8.955375087705761</v>
      </c>
      <c r="EU94" s="43">
        <v>8.955375087705761</v>
      </c>
      <c r="EV94" s="43">
        <v>18.196999999999999</v>
      </c>
      <c r="EW94" s="7">
        <v>0</v>
      </c>
      <c r="EX94" s="43">
        <v>0.88728578199662322</v>
      </c>
      <c r="EY94" s="43">
        <v>0.88728578199683805</v>
      </c>
      <c r="EZ94" s="43">
        <v>0.88728578199689534</v>
      </c>
      <c r="FA94" s="43">
        <v>1.1000000000000001</v>
      </c>
      <c r="FB94" s="43">
        <v>0</v>
      </c>
      <c r="FC94" s="43">
        <v>57.766198009942656</v>
      </c>
      <c r="FD94" s="43">
        <v>57.264200996482366</v>
      </c>
      <c r="FE94" s="43">
        <v>57.264200995783611</v>
      </c>
      <c r="FF94" s="43">
        <v>68</v>
      </c>
      <c r="FG94" s="43">
        <v>0</v>
      </c>
      <c r="FH94" s="43">
        <v>-50.470456415978333</v>
      </c>
      <c r="FI94" s="43">
        <v>-49.968459402511144</v>
      </c>
      <c r="FJ94" s="43">
        <v>-49.968459401807195</v>
      </c>
      <c r="FK94" s="43">
        <v>16.161000000000001</v>
      </c>
      <c r="FL94" s="43">
        <v>-60</v>
      </c>
      <c r="FM94" s="43">
        <v>6.1612503042051685</v>
      </c>
      <c r="FN94" s="43">
        <v>6.1612503042051685</v>
      </c>
      <c r="FO94" s="43">
        <v>6.1612503042051685</v>
      </c>
      <c r="FP94" s="7">
        <v>11.836</v>
      </c>
      <c r="FQ94" s="7">
        <v>0</v>
      </c>
      <c r="FR94" s="43">
        <v>2.5042477864079795</v>
      </c>
      <c r="FS94" s="43">
        <v>1.5126920098061392</v>
      </c>
      <c r="FT94" s="43">
        <v>1.5126920112740692</v>
      </c>
      <c r="FU94" s="43">
        <v>4.6369999999999996</v>
      </c>
      <c r="FV94" s="43">
        <v>0</v>
      </c>
      <c r="FW94" s="43">
        <v>3.4729194719275256</v>
      </c>
      <c r="FX94" s="43">
        <v>4.5129656617082219</v>
      </c>
      <c r="FY94" s="43">
        <v>4.5129656597309804</v>
      </c>
      <c r="FZ94" s="43">
        <v>8</v>
      </c>
      <c r="GA94" s="43">
        <v>0</v>
      </c>
      <c r="GB94" s="43">
        <v>148.93830735119991</v>
      </c>
      <c r="GC94" s="43">
        <v>5.6633622929221019</v>
      </c>
      <c r="GD94" s="43">
        <v>5.6633621803484857</v>
      </c>
      <c r="GE94" s="43">
        <v>225.02843454999129</v>
      </c>
      <c r="GF94" s="43">
        <v>182.75301516131549</v>
      </c>
      <c r="GG94" s="43">
        <v>182.75301516544641</v>
      </c>
      <c r="GH94" s="43">
        <v>256.30648180247442</v>
      </c>
      <c r="GI94" s="43">
        <v>239.61351609164791</v>
      </c>
      <c r="GJ94" s="43">
        <v>239.6135160341388</v>
      </c>
      <c r="GK94" s="43">
        <v>630.27322370366562</v>
      </c>
      <c r="GL94" s="43">
        <v>428.0298935458855</v>
      </c>
      <c r="GM94" s="43">
        <v>428.0298933799337</v>
      </c>
    </row>
    <row r="95" spans="3:195">
      <c r="C95" s="52">
        <v>48396</v>
      </c>
      <c r="D95" s="43">
        <v>201.01152489028959</v>
      </c>
      <c r="E95" s="43">
        <v>136.82024114565104</v>
      </c>
      <c r="F95" s="43">
        <v>136.82024114691137</v>
      </c>
      <c r="G95" s="43">
        <v>260</v>
      </c>
      <c r="H95" s="43">
        <v>-109.5</v>
      </c>
      <c r="I95" s="43">
        <v>68.041024943187949</v>
      </c>
      <c r="J95" s="43">
        <v>65.911863952802378</v>
      </c>
      <c r="K95" s="43">
        <v>65.911863953690045</v>
      </c>
      <c r="L95" s="43">
        <v>203</v>
      </c>
      <c r="M95" s="43">
        <v>-130</v>
      </c>
      <c r="N95" s="43">
        <v>1.909211277961731E-8</v>
      </c>
      <c r="O95" s="43">
        <v>0</v>
      </c>
      <c r="P95" s="43">
        <v>8.7311491370201111E-10</v>
      </c>
      <c r="Q95" s="43">
        <v>143</v>
      </c>
      <c r="R95" s="43">
        <v>-206</v>
      </c>
      <c r="S95" s="43">
        <v>-8.3785979005042464</v>
      </c>
      <c r="T95" s="43">
        <v>0</v>
      </c>
      <c r="U95" s="43">
        <v>0</v>
      </c>
      <c r="V95" s="43">
        <v>270.89999999999998</v>
      </c>
      <c r="W95" s="43">
        <v>-200</v>
      </c>
      <c r="X95" s="43">
        <v>49.084318612294737</v>
      </c>
      <c r="Y95" s="43">
        <v>77.468349461560138</v>
      </c>
      <c r="Z95" s="43">
        <v>77.468349461618345</v>
      </c>
      <c r="AA95" s="43">
        <v>470</v>
      </c>
      <c r="AB95" s="43">
        <v>-2.5</v>
      </c>
      <c r="AC95" s="43">
        <v>57.160207481472753</v>
      </c>
      <c r="AD95" s="43">
        <v>85.544238330738153</v>
      </c>
      <c r="AE95" s="43">
        <v>85.544238330796361</v>
      </c>
      <c r="AF95" s="43">
        <v>470</v>
      </c>
      <c r="AG95" s="43">
        <v>0</v>
      </c>
      <c r="AH95" s="43">
        <v>32.260988735215506</v>
      </c>
      <c r="AI95" s="43">
        <v>55.701417562057031</v>
      </c>
      <c r="AJ95" s="43">
        <v>55.701417562086135</v>
      </c>
      <c r="AK95" s="7">
        <v>223.5</v>
      </c>
      <c r="AL95" s="7">
        <v>-210.71199999999999</v>
      </c>
      <c r="AM95" s="43">
        <v>23.159156066685682</v>
      </c>
      <c r="AN95" s="43">
        <v>46.6462027526577</v>
      </c>
      <c r="AO95" s="43">
        <v>46.646202752686804</v>
      </c>
      <c r="AP95" s="7">
        <v>215</v>
      </c>
      <c r="AQ95" s="7">
        <v>0</v>
      </c>
      <c r="AR95" s="43">
        <v>69.507149978599045</v>
      </c>
      <c r="AS95" s="43">
        <v>76.116279454960022</v>
      </c>
      <c r="AT95" s="43">
        <v>76.116279455716722</v>
      </c>
      <c r="AU95" s="43">
        <v>192</v>
      </c>
      <c r="AV95" s="43">
        <v>-192</v>
      </c>
      <c r="AW95" s="43">
        <v>24.700044397948659</v>
      </c>
      <c r="AX95" s="43">
        <v>18.668693622884348</v>
      </c>
      <c r="AY95" s="43">
        <v>18.668693622888895</v>
      </c>
      <c r="AZ95" s="43">
        <v>28</v>
      </c>
      <c r="BA95" s="7">
        <v>-6.9530000000000003</v>
      </c>
      <c r="BB95" s="43">
        <v>15.181235926357886</v>
      </c>
      <c r="BC95" s="43">
        <v>11.94247600858148</v>
      </c>
      <c r="BD95" s="43">
        <v>11.942476008584663</v>
      </c>
      <c r="BE95" s="43">
        <v>17</v>
      </c>
      <c r="BF95" s="43">
        <v>-1.91</v>
      </c>
      <c r="BG95" s="43">
        <v>0.54720170793007128</v>
      </c>
      <c r="BH95" s="43">
        <v>0.4723125030141091</v>
      </c>
      <c r="BI95" s="43">
        <v>0.47231250301456384</v>
      </c>
      <c r="BJ95" s="7">
        <v>2.7650000000000001</v>
      </c>
      <c r="BK95" s="7">
        <v>0</v>
      </c>
      <c r="BL95" s="43">
        <v>3.3987688601919217</v>
      </c>
      <c r="BM95" s="43">
        <v>3.344853532673369</v>
      </c>
      <c r="BN95" s="43">
        <v>3.344853532673369</v>
      </c>
      <c r="BO95" s="43">
        <v>10.738</v>
      </c>
      <c r="BP95" s="43">
        <v>0</v>
      </c>
      <c r="BQ95" s="43">
        <v>1.3603025930740522</v>
      </c>
      <c r="BR95" s="43">
        <v>1.3387238500513905</v>
      </c>
      <c r="BS95" s="43">
        <v>1.3387238500515006</v>
      </c>
      <c r="BT95" s="43">
        <v>1.6</v>
      </c>
      <c r="BU95" s="43">
        <v>0</v>
      </c>
      <c r="BV95" s="43">
        <v>150.60570933761625</v>
      </c>
      <c r="BW95" s="43">
        <v>123.957893856759</v>
      </c>
      <c r="BX95" s="43">
        <v>123.95789385676328</v>
      </c>
      <c r="BY95" s="43">
        <v>215</v>
      </c>
      <c r="BZ95" s="43">
        <v>0</v>
      </c>
      <c r="CA95" s="43">
        <v>-111.21847422531573</v>
      </c>
      <c r="CB95" s="43">
        <v>-71.932149024389219</v>
      </c>
      <c r="CC95" s="43">
        <v>-71.932149023632519</v>
      </c>
      <c r="CD95" s="43">
        <v>168</v>
      </c>
      <c r="CE95" s="43">
        <v>-250</v>
      </c>
      <c r="CF95" s="43">
        <v>-139.76837013737531</v>
      </c>
      <c r="CG95" s="43">
        <v>-100.4820449364488</v>
      </c>
      <c r="CH95" s="43">
        <v>-100.4820449356921</v>
      </c>
      <c r="CI95" s="43">
        <v>158</v>
      </c>
      <c r="CJ95" s="43">
        <v>-250</v>
      </c>
      <c r="CK95" s="43">
        <v>-146.8912806098233</v>
      </c>
      <c r="CL95" s="43">
        <v>-107.60495540883858</v>
      </c>
      <c r="CM95" s="43">
        <v>-107.60495540808188</v>
      </c>
      <c r="CN95" s="43">
        <v>148</v>
      </c>
      <c r="CO95" s="43">
        <v>-250</v>
      </c>
      <c r="CP95" s="43">
        <v>4.4037089247193117</v>
      </c>
      <c r="CQ95" s="43">
        <v>4.4037089247195302</v>
      </c>
      <c r="CR95" s="43">
        <v>4.4037089247196048</v>
      </c>
      <c r="CS95" s="7">
        <v>5</v>
      </c>
      <c r="CT95" s="43">
        <v>0</v>
      </c>
      <c r="CU95" s="43">
        <v>219.44123760045659</v>
      </c>
      <c r="CV95" s="43">
        <v>180.15491239943731</v>
      </c>
      <c r="CW95" s="43">
        <v>180.15491239870607</v>
      </c>
      <c r="CX95" s="43">
        <v>400</v>
      </c>
      <c r="CY95" s="43">
        <v>0</v>
      </c>
      <c r="CZ95" s="43">
        <v>4.3071822924830485</v>
      </c>
      <c r="DA95" s="43">
        <v>1.8115565742482431</v>
      </c>
      <c r="DB95" s="43">
        <v>1.8115565742482431</v>
      </c>
      <c r="DC95" s="43">
        <v>256.60000000000002</v>
      </c>
      <c r="DD95" s="43">
        <v>-170</v>
      </c>
      <c r="DE95" s="43">
        <v>-1.4202669262886047E-8</v>
      </c>
      <c r="DF95" s="43">
        <v>-2.2101066742907278</v>
      </c>
      <c r="DG95" s="43">
        <v>-2.2101066743489355</v>
      </c>
      <c r="DH95" s="7">
        <v>230</v>
      </c>
      <c r="DI95" s="43">
        <v>-468.00299999999999</v>
      </c>
      <c r="DJ95" s="43">
        <v>-122.15964915661607</v>
      </c>
      <c r="DK95" s="43">
        <v>-105.89910463232081</v>
      </c>
      <c r="DL95" s="43">
        <v>-105.89910469565075</v>
      </c>
      <c r="DM95" s="43">
        <v>172.4</v>
      </c>
      <c r="DN95" s="43">
        <v>-551.303</v>
      </c>
      <c r="DO95" s="43">
        <v>1.0477378964424133E-9</v>
      </c>
      <c r="DP95" s="43">
        <v>5.8207660913467407E-11</v>
      </c>
      <c r="DQ95" s="43">
        <v>5.8207660913467407E-11</v>
      </c>
      <c r="DR95" s="43">
        <v>18.100000000000001</v>
      </c>
      <c r="DS95" s="43">
        <v>-267.84500000000003</v>
      </c>
      <c r="DT95" s="43">
        <v>115.63581761117011</v>
      </c>
      <c r="DU95" s="43">
        <v>114.09528893039906</v>
      </c>
      <c r="DV95" s="43">
        <v>114.09528893038214</v>
      </c>
      <c r="DW95" s="43">
        <v>400</v>
      </c>
      <c r="DX95" s="43">
        <v>0</v>
      </c>
      <c r="DY95" s="43">
        <v>-3.1184192804503255</v>
      </c>
      <c r="DZ95" s="43">
        <v>-6.0050238912517671</v>
      </c>
      <c r="EA95" s="43">
        <v>-6.0050238912226632</v>
      </c>
      <c r="EB95" s="43">
        <v>181.64500000000001</v>
      </c>
      <c r="EC95" s="43">
        <v>-10.1</v>
      </c>
      <c r="ED95" s="43">
        <v>6.066061967270798</v>
      </c>
      <c r="EE95" s="43">
        <v>8.9526665790181141</v>
      </c>
      <c r="EF95" s="43">
        <v>8.9526665790181141</v>
      </c>
      <c r="EG95" s="7">
        <v>92</v>
      </c>
      <c r="EH95" s="7">
        <v>0</v>
      </c>
      <c r="EI95" s="43">
        <v>67.832427983305763</v>
      </c>
      <c r="EJ95" s="43">
        <v>65.709794492531898</v>
      </c>
      <c r="EK95" s="43">
        <v>65.70979449256177</v>
      </c>
      <c r="EL95" s="43">
        <v>78</v>
      </c>
      <c r="EM95" s="43">
        <v>0</v>
      </c>
      <c r="EN95" s="43">
        <v>52.589788097247947</v>
      </c>
      <c r="EO95" s="43">
        <v>52.125745610625017</v>
      </c>
      <c r="EP95" s="43">
        <v>52.125745610625017</v>
      </c>
      <c r="EQ95" s="7">
        <v>70.900000000000006</v>
      </c>
      <c r="ER95" s="7">
        <v>0</v>
      </c>
      <c r="ES95" s="43">
        <v>8.5504036803540657</v>
      </c>
      <c r="ET95" s="43">
        <v>8.5504036803577037</v>
      </c>
      <c r="EU95" s="43">
        <v>8.5504036803577037</v>
      </c>
      <c r="EV95" s="43">
        <v>18.196999999999999</v>
      </c>
      <c r="EW95" s="7">
        <v>0</v>
      </c>
      <c r="EX95" s="43">
        <v>0.85452101047252593</v>
      </c>
      <c r="EY95" s="43">
        <v>0.85452101047280538</v>
      </c>
      <c r="EZ95" s="43">
        <v>0.85452101047280737</v>
      </c>
      <c r="FA95" s="43">
        <v>1.1000000000000001</v>
      </c>
      <c r="FB95" s="43">
        <v>0</v>
      </c>
      <c r="FC95" s="43">
        <v>58.226749343492052</v>
      </c>
      <c r="FD95" s="43">
        <v>57.734312265196685</v>
      </c>
      <c r="FE95" s="43">
        <v>57.734312265140517</v>
      </c>
      <c r="FF95" s="43">
        <v>68</v>
      </c>
      <c r="FG95" s="43">
        <v>0</v>
      </c>
      <c r="FH95" s="43">
        <v>-51.019512641709298</v>
      </c>
      <c r="FI95" s="43">
        <v>-50.527075563362814</v>
      </c>
      <c r="FJ95" s="43">
        <v>-50.527075563368271</v>
      </c>
      <c r="FK95" s="43">
        <v>16.161000000000001</v>
      </c>
      <c r="FL95" s="43">
        <v>-60</v>
      </c>
      <c r="FM95" s="43">
        <v>6.0792843040999287</v>
      </c>
      <c r="FN95" s="43">
        <v>6.0792843040999287</v>
      </c>
      <c r="FO95" s="43">
        <v>6.0792843040999287</v>
      </c>
      <c r="FP95" s="7">
        <v>11.836</v>
      </c>
      <c r="FQ95" s="7">
        <v>0</v>
      </c>
      <c r="FR95" s="43">
        <v>2.4618584056299482</v>
      </c>
      <c r="FS95" s="43">
        <v>1.5117769370196983</v>
      </c>
      <c r="FT95" s="43">
        <v>1.5117769370127463</v>
      </c>
      <c r="FU95" s="43">
        <v>4.6369999999999996</v>
      </c>
      <c r="FV95" s="43">
        <v>0</v>
      </c>
      <c r="FW95" s="43">
        <v>3.3188115560715232</v>
      </c>
      <c r="FX95" s="43">
        <v>4.3147285133836704</v>
      </c>
      <c r="FY95" s="43">
        <v>4.3147285133945843</v>
      </c>
      <c r="FZ95" s="43">
        <v>8</v>
      </c>
      <c r="GA95" s="43">
        <v>0</v>
      </c>
      <c r="GB95" s="43">
        <v>145.82667020789813</v>
      </c>
      <c r="GC95" s="43">
        <v>1.371873224619776</v>
      </c>
      <c r="GD95" s="43">
        <v>1.3718732257839292</v>
      </c>
      <c r="GE95" s="43">
        <v>219.44123760045659</v>
      </c>
      <c r="GF95" s="43">
        <v>180.15491239943731</v>
      </c>
      <c r="GG95" s="43">
        <v>180.15491239870607</v>
      </c>
      <c r="GH95" s="43">
        <v>247.87697293035865</v>
      </c>
      <c r="GI95" s="43">
        <v>231.61642840507415</v>
      </c>
      <c r="GJ95" s="43">
        <v>231.61642846840408</v>
      </c>
      <c r="GK95" s="43">
        <v>613.14488073871337</v>
      </c>
      <c r="GL95" s="43">
        <v>413.14321402913123</v>
      </c>
      <c r="GM95" s="43">
        <v>413.14321409289408</v>
      </c>
    </row>
    <row r="96" spans="3:195">
      <c r="C96" s="52">
        <v>48427</v>
      </c>
      <c r="D96" s="43">
        <v>197.96203755892736</v>
      </c>
      <c r="E96" s="43">
        <v>134.40900407234943</v>
      </c>
      <c r="F96" s="43">
        <v>134.40900407622911</v>
      </c>
      <c r="G96" s="43">
        <v>260</v>
      </c>
      <c r="H96" s="43">
        <v>-109.5</v>
      </c>
      <c r="I96" s="43">
        <v>67.616605241521029</v>
      </c>
      <c r="J96" s="43">
        <v>65.849290566795389</v>
      </c>
      <c r="K96" s="43">
        <v>65.849290570637095</v>
      </c>
      <c r="L96" s="43">
        <v>203</v>
      </c>
      <c r="M96" s="43">
        <v>-130</v>
      </c>
      <c r="N96" s="43">
        <v>3.3905962482094765E-8</v>
      </c>
      <c r="O96" s="43">
        <v>0.36843938755919226</v>
      </c>
      <c r="P96" s="43">
        <v>0.36843939134269021</v>
      </c>
      <c r="Q96" s="43">
        <v>143</v>
      </c>
      <c r="R96" s="43">
        <v>-206</v>
      </c>
      <c r="S96" s="43">
        <v>-16.104860490886495</v>
      </c>
      <c r="T96" s="43">
        <v>0</v>
      </c>
      <c r="U96" s="43">
        <v>0</v>
      </c>
      <c r="V96" s="43">
        <v>270.89999999999998</v>
      </c>
      <c r="W96" s="43">
        <v>-200</v>
      </c>
      <c r="X96" s="43">
        <v>43.173905877687503</v>
      </c>
      <c r="Y96" s="43">
        <v>72.133087364258245</v>
      </c>
      <c r="Z96" s="43">
        <v>72.133087364258245</v>
      </c>
      <c r="AA96" s="43">
        <v>470</v>
      </c>
      <c r="AB96" s="43">
        <v>-2.5</v>
      </c>
      <c r="AC96" s="43">
        <v>51.300470648158807</v>
      </c>
      <c r="AD96" s="43">
        <v>80.259652134729549</v>
      </c>
      <c r="AE96" s="43">
        <v>80.259652134729549</v>
      </c>
      <c r="AF96" s="43">
        <v>470</v>
      </c>
      <c r="AG96" s="43">
        <v>0</v>
      </c>
      <c r="AH96" s="43">
        <v>33.675361212779535</v>
      </c>
      <c r="AI96" s="43">
        <v>49.950978129083524</v>
      </c>
      <c r="AJ96" s="43">
        <v>49.950978129112627</v>
      </c>
      <c r="AK96" s="7">
        <v>223.5</v>
      </c>
      <c r="AL96" s="7">
        <v>-210.71199999999999</v>
      </c>
      <c r="AM96" s="43">
        <v>24.157272965094307</v>
      </c>
      <c r="AN96" s="43">
        <v>40.731908646121155</v>
      </c>
      <c r="AO96" s="43">
        <v>40.731908646121155</v>
      </c>
      <c r="AP96" s="7">
        <v>215</v>
      </c>
      <c r="AQ96" s="7">
        <v>0</v>
      </c>
      <c r="AR96" s="43">
        <v>55.186939835723024</v>
      </c>
      <c r="AS96" s="43">
        <v>68.136996006418485</v>
      </c>
      <c r="AT96" s="43">
        <v>68.136996010434814</v>
      </c>
      <c r="AU96" s="43">
        <v>192</v>
      </c>
      <c r="AV96" s="43">
        <v>-192</v>
      </c>
      <c r="AW96" s="43">
        <v>25.056347729135268</v>
      </c>
      <c r="AX96" s="43">
        <v>19.112888243927955</v>
      </c>
      <c r="AY96" s="43">
        <v>19.112888243930684</v>
      </c>
      <c r="AZ96" s="43">
        <v>28</v>
      </c>
      <c r="BA96" s="7">
        <v>-6.9530000000000003</v>
      </c>
      <c r="BB96" s="43">
        <v>15.369720994763384</v>
      </c>
      <c r="BC96" s="43">
        <v>12.175973949470972</v>
      </c>
      <c r="BD96" s="43">
        <v>12.175973949472336</v>
      </c>
      <c r="BE96" s="43">
        <v>17</v>
      </c>
      <c r="BF96" s="43">
        <v>-1.91</v>
      </c>
      <c r="BG96" s="43">
        <v>0.54737062278218218</v>
      </c>
      <c r="BH96" s="43">
        <v>0.473328638827752</v>
      </c>
      <c r="BI96" s="43">
        <v>0.47332863882729725</v>
      </c>
      <c r="BJ96" s="7">
        <v>2.7650000000000001</v>
      </c>
      <c r="BK96" s="7">
        <v>0</v>
      </c>
      <c r="BL96" s="43">
        <v>3.4879697303986177</v>
      </c>
      <c r="BM96" s="43">
        <v>3.4345371636227355</v>
      </c>
      <c r="BN96" s="43">
        <v>3.4345371636245545</v>
      </c>
      <c r="BO96" s="43">
        <v>10.738</v>
      </c>
      <c r="BP96" s="43">
        <v>0</v>
      </c>
      <c r="BQ96" s="43">
        <v>1.3719850810033534</v>
      </c>
      <c r="BR96" s="43">
        <v>1.3509675005417208</v>
      </c>
      <c r="BS96" s="43">
        <v>1.3509675005417647</v>
      </c>
      <c r="BT96" s="43">
        <v>1.6</v>
      </c>
      <c r="BU96" s="43">
        <v>0</v>
      </c>
      <c r="BV96" s="43">
        <v>154.46949074134005</v>
      </c>
      <c r="BW96" s="43">
        <v>134.91795696519785</v>
      </c>
      <c r="BX96" s="43">
        <v>134.91795696512474</v>
      </c>
      <c r="BY96" s="43">
        <v>215</v>
      </c>
      <c r="BZ96" s="43">
        <v>0</v>
      </c>
      <c r="CA96" s="43">
        <v>-129.95677159191109</v>
      </c>
      <c r="CB96" s="43">
        <v>-91.513594356540125</v>
      </c>
      <c r="CC96" s="43">
        <v>-91.513594352523796</v>
      </c>
      <c r="CD96" s="43">
        <v>168</v>
      </c>
      <c r="CE96" s="43">
        <v>-250</v>
      </c>
      <c r="CF96" s="43">
        <v>-158.89701970526949</v>
      </c>
      <c r="CG96" s="43">
        <v>-120.45384246989852</v>
      </c>
      <c r="CH96" s="43">
        <v>-120.45384246588219</v>
      </c>
      <c r="CI96" s="43">
        <v>158</v>
      </c>
      <c r="CJ96" s="43">
        <v>-250</v>
      </c>
      <c r="CK96" s="43">
        <v>-166.12628483155277</v>
      </c>
      <c r="CL96" s="43">
        <v>-127.68310759624001</v>
      </c>
      <c r="CM96" s="43">
        <v>-127.68310759222368</v>
      </c>
      <c r="CN96" s="43">
        <v>148</v>
      </c>
      <c r="CO96" s="43">
        <v>-250</v>
      </c>
      <c r="CP96" s="43">
        <v>4.4609513721112961</v>
      </c>
      <c r="CQ96" s="43">
        <v>4.4609513721113085</v>
      </c>
      <c r="CR96" s="43">
        <v>4.4609513721113476</v>
      </c>
      <c r="CS96" s="7">
        <v>5</v>
      </c>
      <c r="CT96" s="43">
        <v>0</v>
      </c>
      <c r="CU96" s="43">
        <v>239.36039223986336</v>
      </c>
      <c r="CV96" s="43">
        <v>200.91721500453605</v>
      </c>
      <c r="CW96" s="43">
        <v>200.91721500050153</v>
      </c>
      <c r="CX96" s="43">
        <v>400</v>
      </c>
      <c r="CY96" s="43">
        <v>0</v>
      </c>
      <c r="CZ96" s="43">
        <v>4.3698563317011576</v>
      </c>
      <c r="DA96" s="43">
        <v>4.3800897673936561</v>
      </c>
      <c r="DB96" s="43">
        <v>4.3800897634937428</v>
      </c>
      <c r="DC96" s="43">
        <v>256.60000000000002</v>
      </c>
      <c r="DD96" s="43">
        <v>-170</v>
      </c>
      <c r="DE96" s="43">
        <v>-1.7462298274040222E-10</v>
      </c>
      <c r="DF96" s="43">
        <v>0</v>
      </c>
      <c r="DG96" s="43">
        <v>-3.434251993894577E-9</v>
      </c>
      <c r="DH96" s="7">
        <v>230</v>
      </c>
      <c r="DI96" s="43">
        <v>-468.00299999999999</v>
      </c>
      <c r="DJ96" s="43">
        <v>-123.86873371910769</v>
      </c>
      <c r="DK96" s="43">
        <v>-105.34538025350776</v>
      </c>
      <c r="DL96" s="43">
        <v>-105.34538025804795</v>
      </c>
      <c r="DM96" s="43">
        <v>172.4</v>
      </c>
      <c r="DN96" s="43">
        <v>-551.303</v>
      </c>
      <c r="DO96" s="43">
        <v>5.8207660913467407E-11</v>
      </c>
      <c r="DP96" s="43">
        <v>0</v>
      </c>
      <c r="DQ96" s="43">
        <v>5.8207660913467407E-11</v>
      </c>
      <c r="DR96" s="43">
        <v>18.100000000000001</v>
      </c>
      <c r="DS96" s="43">
        <v>-267.84500000000003</v>
      </c>
      <c r="DT96" s="43">
        <v>110.54965611399477</v>
      </c>
      <c r="DU96" s="43">
        <v>107.23621600226836</v>
      </c>
      <c r="DV96" s="43">
        <v>107.23621600224325</v>
      </c>
      <c r="DW96" s="43">
        <v>400</v>
      </c>
      <c r="DX96" s="43">
        <v>0</v>
      </c>
      <c r="DY96" s="43">
        <v>-2.9532449736143462</v>
      </c>
      <c r="DZ96" s="43">
        <v>-5.9173747701279353</v>
      </c>
      <c r="EA96" s="43">
        <v>-5.9173747701279353</v>
      </c>
      <c r="EB96" s="43">
        <v>181.64500000000001</v>
      </c>
      <c r="EC96" s="43">
        <v>-10.1</v>
      </c>
      <c r="ED96" s="43">
        <v>5.892481173897977</v>
      </c>
      <c r="EE96" s="43">
        <v>8.8566109703824623</v>
      </c>
      <c r="EF96" s="43">
        <v>8.8566109703824623</v>
      </c>
      <c r="EG96" s="7">
        <v>92</v>
      </c>
      <c r="EH96" s="7">
        <v>0</v>
      </c>
      <c r="EI96" s="43">
        <v>67.408746549320284</v>
      </c>
      <c r="EJ96" s="43">
        <v>65.27955799351902</v>
      </c>
      <c r="EK96" s="43">
        <v>65.279557993578379</v>
      </c>
      <c r="EL96" s="43">
        <v>78</v>
      </c>
      <c r="EM96" s="43">
        <v>0</v>
      </c>
      <c r="EN96" s="43">
        <v>53.13173096771061</v>
      </c>
      <c r="EO96" s="43">
        <v>52.653933079505805</v>
      </c>
      <c r="EP96" s="43">
        <v>52.653933079491253</v>
      </c>
      <c r="EQ96" s="7">
        <v>70.900000000000006</v>
      </c>
      <c r="ER96" s="7">
        <v>0</v>
      </c>
      <c r="ES96" s="43">
        <v>8.808885029025987</v>
      </c>
      <c r="ET96" s="43">
        <v>8.808885029025987</v>
      </c>
      <c r="EU96" s="43">
        <v>8.808885029025987</v>
      </c>
      <c r="EV96" s="43">
        <v>18.196999999999999</v>
      </c>
      <c r="EW96" s="7">
        <v>0</v>
      </c>
      <c r="EX96" s="43">
        <v>0.87842864037008794</v>
      </c>
      <c r="EY96" s="43">
        <v>0.87842864037008983</v>
      </c>
      <c r="EZ96" s="43">
        <v>0.87842864037009738</v>
      </c>
      <c r="FA96" s="43">
        <v>1.1000000000000001</v>
      </c>
      <c r="FB96" s="43">
        <v>0</v>
      </c>
      <c r="FC96" s="43">
        <v>59.901929199552235</v>
      </c>
      <c r="FD96" s="43">
        <v>59.418042321748587</v>
      </c>
      <c r="FE96" s="43">
        <v>59.41804232169001</v>
      </c>
      <c r="FF96" s="43">
        <v>68</v>
      </c>
      <c r="FG96" s="43">
        <v>0</v>
      </c>
      <c r="FH96" s="43">
        <v>-52.608564990370724</v>
      </c>
      <c r="FI96" s="43">
        <v>-52.124678112582842</v>
      </c>
      <c r="FJ96" s="43">
        <v>-52.124678112584661</v>
      </c>
      <c r="FK96" s="43">
        <v>16.161000000000001</v>
      </c>
      <c r="FL96" s="43">
        <v>-60</v>
      </c>
      <c r="FM96" s="43">
        <v>6.1497403974353801</v>
      </c>
      <c r="FN96" s="43">
        <v>6.1497403974335612</v>
      </c>
      <c r="FO96" s="43">
        <v>6.1497403974335612</v>
      </c>
      <c r="FP96" s="7">
        <v>11.836</v>
      </c>
      <c r="FQ96" s="7">
        <v>0</v>
      </c>
      <c r="FR96" s="43">
        <v>2.4194690265331005</v>
      </c>
      <c r="FS96" s="43">
        <v>1.4812805085912792</v>
      </c>
      <c r="FT96" s="43">
        <v>1.4812805085852485</v>
      </c>
      <c r="FU96" s="43">
        <v>4.6369999999999996</v>
      </c>
      <c r="FV96" s="43">
        <v>0</v>
      </c>
      <c r="FW96" s="43">
        <v>3.4179453085598652</v>
      </c>
      <c r="FX96" s="43">
        <v>4.3976249078878027</v>
      </c>
      <c r="FY96" s="43">
        <v>4.3976249078950786</v>
      </c>
      <c r="FZ96" s="43">
        <v>8</v>
      </c>
      <c r="GA96" s="43">
        <v>0</v>
      </c>
      <c r="GB96" s="43">
        <v>143.19281526841223</v>
      </c>
      <c r="GC96" s="43">
        <v>0</v>
      </c>
      <c r="GD96" s="43">
        <v>0</v>
      </c>
      <c r="GE96" s="43">
        <v>239.36039223986336</v>
      </c>
      <c r="GF96" s="43">
        <v>200.91721500453605</v>
      </c>
      <c r="GG96" s="43">
        <v>200.91721500050153</v>
      </c>
      <c r="GH96" s="43">
        <v>245.34450039875759</v>
      </c>
      <c r="GI96" s="43">
        <v>226.82114693309944</v>
      </c>
      <c r="GJ96" s="43">
        <v>226.82114693769785</v>
      </c>
      <c r="GK96" s="43">
        <v>627.89770790703324</v>
      </c>
      <c r="GL96" s="43">
        <v>427.73836193763549</v>
      </c>
      <c r="GM96" s="43">
        <v>427.73836193819938</v>
      </c>
    </row>
    <row r="97" spans="3:195">
      <c r="C97" s="52">
        <v>48458</v>
      </c>
      <c r="D97" s="43">
        <v>214.23163222697764</v>
      </c>
      <c r="E97" s="43">
        <v>140.93075638561805</v>
      </c>
      <c r="F97" s="43">
        <v>140.93075633917158</v>
      </c>
      <c r="G97" s="43">
        <v>260</v>
      </c>
      <c r="H97" s="43">
        <v>-109.5</v>
      </c>
      <c r="I97" s="43">
        <v>78.891524818478501</v>
      </c>
      <c r="J97" s="43">
        <v>67.740439699293347</v>
      </c>
      <c r="K97" s="43">
        <v>67.740439658300602</v>
      </c>
      <c r="L97" s="43">
        <v>203</v>
      </c>
      <c r="M97" s="43">
        <v>-130</v>
      </c>
      <c r="N97" s="43">
        <v>9.0083559725608211</v>
      </c>
      <c r="O97" s="43">
        <v>4.0163286030292511E-8</v>
      </c>
      <c r="P97" s="43">
        <v>0</v>
      </c>
      <c r="Q97" s="43">
        <v>143</v>
      </c>
      <c r="R97" s="43">
        <v>-206</v>
      </c>
      <c r="S97" s="43">
        <v>-20.091743460332509</v>
      </c>
      <c r="T97" s="43">
        <v>-1.1641532182693481E-10</v>
      </c>
      <c r="U97" s="43">
        <v>0</v>
      </c>
      <c r="V97" s="43">
        <v>270.89999999999998</v>
      </c>
      <c r="W97" s="43">
        <v>-200</v>
      </c>
      <c r="X97" s="43">
        <v>40.633883819216862</v>
      </c>
      <c r="Y97" s="43">
        <v>68.554151379212271</v>
      </c>
      <c r="Z97" s="43">
        <v>68.554151379910763</v>
      </c>
      <c r="AA97" s="43">
        <v>470</v>
      </c>
      <c r="AB97" s="43">
        <v>-2.5</v>
      </c>
      <c r="AC97" s="43">
        <v>48.848954644694459</v>
      </c>
      <c r="AD97" s="43">
        <v>76.76922220463166</v>
      </c>
      <c r="AE97" s="43">
        <v>76.76922220538836</v>
      </c>
      <c r="AF97" s="43">
        <v>470</v>
      </c>
      <c r="AG97" s="43">
        <v>0</v>
      </c>
      <c r="AH97" s="43">
        <v>34.683440345223062</v>
      </c>
      <c r="AI97" s="43">
        <v>45.922312352631707</v>
      </c>
      <c r="AJ97" s="43">
        <v>45.922312353592133</v>
      </c>
      <c r="AK97" s="7">
        <v>223.5</v>
      </c>
      <c r="AL97" s="7">
        <v>-210.71199999999999</v>
      </c>
      <c r="AM97" s="43">
        <v>24.869102535623824</v>
      </c>
      <c r="AN97" s="43">
        <v>36.53564405743964</v>
      </c>
      <c r="AO97" s="43">
        <v>36.535644058458274</v>
      </c>
      <c r="AP97" s="7">
        <v>215</v>
      </c>
      <c r="AQ97" s="7">
        <v>0</v>
      </c>
      <c r="AR97" s="43">
        <v>0.61126199160935357</v>
      </c>
      <c r="AS97" s="43">
        <v>3.3373002359294333</v>
      </c>
      <c r="AT97" s="43">
        <v>3.3373001952422783</v>
      </c>
      <c r="AU97" s="43">
        <v>192</v>
      </c>
      <c r="AV97" s="43">
        <v>-192</v>
      </c>
      <c r="AW97" s="43">
        <v>25.496406042685521</v>
      </c>
      <c r="AX97" s="43">
        <v>19.638955778295895</v>
      </c>
      <c r="AY97" s="43">
        <v>19.638955777959382</v>
      </c>
      <c r="AZ97" s="43">
        <v>28</v>
      </c>
      <c r="BA97" s="7">
        <v>-6.9530000000000003</v>
      </c>
      <c r="BB97" s="43">
        <v>15.653330146551298</v>
      </c>
      <c r="BC97" s="43">
        <v>12.501118788676877</v>
      </c>
      <c r="BD97" s="43">
        <v>12.501118788484291</v>
      </c>
      <c r="BE97" s="43">
        <v>17</v>
      </c>
      <c r="BF97" s="43">
        <v>-1.91</v>
      </c>
      <c r="BG97" s="43">
        <v>0.56126864023781309</v>
      </c>
      <c r="BH97" s="43">
        <v>0.4876381310027682</v>
      </c>
      <c r="BI97" s="43">
        <v>0.48763813095138175</v>
      </c>
      <c r="BJ97" s="7">
        <v>2.7650000000000001</v>
      </c>
      <c r="BK97" s="7">
        <v>0</v>
      </c>
      <c r="BL97" s="43">
        <v>3.5211494665472856</v>
      </c>
      <c r="BM97" s="43">
        <v>3.4686128254343203</v>
      </c>
      <c r="BN97" s="43">
        <v>3.4686128254306823</v>
      </c>
      <c r="BO97" s="43">
        <v>10.738</v>
      </c>
      <c r="BP97" s="43">
        <v>0</v>
      </c>
      <c r="BQ97" s="43">
        <v>1.4002683583391846</v>
      </c>
      <c r="BR97" s="43">
        <v>1.3793759205424443</v>
      </c>
      <c r="BS97" s="43">
        <v>1.3793759205404235</v>
      </c>
      <c r="BT97" s="43">
        <v>1.6</v>
      </c>
      <c r="BU97" s="43">
        <v>0</v>
      </c>
      <c r="BV97" s="43">
        <v>157.6934733866388</v>
      </c>
      <c r="BW97" s="43">
        <v>143.29062196047499</v>
      </c>
      <c r="BX97" s="43">
        <v>143.29062195927233</v>
      </c>
      <c r="BY97" s="43">
        <v>215</v>
      </c>
      <c r="BZ97" s="43">
        <v>0</v>
      </c>
      <c r="CA97" s="43">
        <v>-188.40368834865512</v>
      </c>
      <c r="CB97" s="43">
        <v>-165.41763045615517</v>
      </c>
      <c r="CC97" s="43">
        <v>-165.41763049538713</v>
      </c>
      <c r="CD97" s="43">
        <v>168</v>
      </c>
      <c r="CE97" s="43">
        <v>-250</v>
      </c>
      <c r="CF97" s="43">
        <v>-218.2955034886254</v>
      </c>
      <c r="CG97" s="43">
        <v>-195.30944559612544</v>
      </c>
      <c r="CH97" s="43">
        <v>-195.30944563535741</v>
      </c>
      <c r="CI97" s="43">
        <v>158</v>
      </c>
      <c r="CJ97" s="43">
        <v>-250</v>
      </c>
      <c r="CK97" s="43">
        <v>-225.67996065923944</v>
      </c>
      <c r="CL97" s="43">
        <v>-202.69390276673948</v>
      </c>
      <c r="CM97" s="43">
        <v>-202.69390280597145</v>
      </c>
      <c r="CN97" s="43">
        <v>148</v>
      </c>
      <c r="CO97" s="43">
        <v>-250</v>
      </c>
      <c r="CP97" s="43">
        <v>4.573489068999173</v>
      </c>
      <c r="CQ97" s="43">
        <v>4.5734890689991081</v>
      </c>
      <c r="CR97" s="43">
        <v>4.5734890689991534</v>
      </c>
      <c r="CS97" s="7">
        <v>5</v>
      </c>
      <c r="CT97" s="43">
        <v>0</v>
      </c>
      <c r="CU97" s="43">
        <v>304.84458027777146</v>
      </c>
      <c r="CV97" s="43">
        <v>281.85852238526786</v>
      </c>
      <c r="CW97" s="43">
        <v>281.85852242453439</v>
      </c>
      <c r="CX97" s="43">
        <v>400</v>
      </c>
      <c r="CY97" s="43">
        <v>0</v>
      </c>
      <c r="CZ97" s="43">
        <v>4.4693352256872458</v>
      </c>
      <c r="DA97" s="43">
        <v>1.8888931247493019</v>
      </c>
      <c r="DB97" s="43">
        <v>1.8888931256951764</v>
      </c>
      <c r="DC97" s="43">
        <v>256.60000000000002</v>
      </c>
      <c r="DD97" s="43">
        <v>-170</v>
      </c>
      <c r="DE97" s="43">
        <v>0</v>
      </c>
      <c r="DF97" s="43">
        <v>-2.2854826964321546</v>
      </c>
      <c r="DG97" s="43">
        <v>-2.2854826956172474</v>
      </c>
      <c r="DH97" s="7">
        <v>230</v>
      </c>
      <c r="DI97" s="43">
        <v>-468.00299999999999</v>
      </c>
      <c r="DJ97" s="43">
        <v>-143.41277475573588</v>
      </c>
      <c r="DK97" s="43">
        <v>-127.70562832721043</v>
      </c>
      <c r="DL97" s="43">
        <v>-127.70562832814176</v>
      </c>
      <c r="DM97" s="43">
        <v>172.4</v>
      </c>
      <c r="DN97" s="43">
        <v>-551.303</v>
      </c>
      <c r="DO97" s="43">
        <v>-5.8207660913467407E-11</v>
      </c>
      <c r="DP97" s="43">
        <v>-5.8207660913467407E-11</v>
      </c>
      <c r="DQ97" s="43">
        <v>0</v>
      </c>
      <c r="DR97" s="43">
        <v>18.100000000000001</v>
      </c>
      <c r="DS97" s="43">
        <v>-267.84500000000003</v>
      </c>
      <c r="DT97" s="43">
        <v>107.97360764569957</v>
      </c>
      <c r="DU97" s="43">
        <v>99.901920770099863</v>
      </c>
      <c r="DV97" s="43">
        <v>99.901920770703526</v>
      </c>
      <c r="DW97" s="43">
        <v>400</v>
      </c>
      <c r="DX97" s="43">
        <v>0</v>
      </c>
      <c r="DY97" s="43">
        <v>-2.5315532569948118</v>
      </c>
      <c r="DZ97" s="43">
        <v>-5.5691950624459423</v>
      </c>
      <c r="EA97" s="43">
        <v>-5.5691950627660844</v>
      </c>
      <c r="EB97" s="43">
        <v>181.64500000000001</v>
      </c>
      <c r="EC97" s="43">
        <v>-10.1</v>
      </c>
      <c r="ED97" s="43">
        <v>5.5748660315875895</v>
      </c>
      <c r="EE97" s="43">
        <v>8.6125078370096162</v>
      </c>
      <c r="EF97" s="43">
        <v>8.6125078372569988</v>
      </c>
      <c r="EG97" s="7">
        <v>92</v>
      </c>
      <c r="EH97" s="7">
        <v>0</v>
      </c>
      <c r="EI97" s="43">
        <v>69.665582724978776</v>
      </c>
      <c r="EJ97" s="43">
        <v>67.529525074992037</v>
      </c>
      <c r="EK97" s="43">
        <v>67.529525074162976</v>
      </c>
      <c r="EL97" s="43">
        <v>78</v>
      </c>
      <c r="EM97" s="43">
        <v>0</v>
      </c>
      <c r="EN97" s="43">
        <v>53.621082314479281</v>
      </c>
      <c r="EO97" s="43">
        <v>53.129434294460225</v>
      </c>
      <c r="EP97" s="43">
        <v>53.129434294212842</v>
      </c>
      <c r="EQ97" s="7">
        <v>70.900000000000006</v>
      </c>
      <c r="ER97" s="7">
        <v>0</v>
      </c>
      <c r="ES97" s="43">
        <v>9.0315035696185078</v>
      </c>
      <c r="ET97" s="43">
        <v>9.0315035696185078</v>
      </c>
      <c r="EU97" s="43">
        <v>9.0315035696185078</v>
      </c>
      <c r="EV97" s="43">
        <v>18.196999999999999</v>
      </c>
      <c r="EW97" s="7">
        <v>0</v>
      </c>
      <c r="EX97" s="43">
        <v>0.89841992910133206</v>
      </c>
      <c r="EY97" s="43">
        <v>0.89841992910127044</v>
      </c>
      <c r="EZ97" s="43">
        <v>0.89841992910133861</v>
      </c>
      <c r="FA97" s="43">
        <v>1.1000000000000001</v>
      </c>
      <c r="FB97" s="43">
        <v>0</v>
      </c>
      <c r="FC97" s="43">
        <v>59.83971630690688</v>
      </c>
      <c r="FD97" s="43">
        <v>59.364379629967083</v>
      </c>
      <c r="FE97" s="43">
        <v>59.364379629553667</v>
      </c>
      <c r="FF97" s="43">
        <v>68</v>
      </c>
      <c r="FG97" s="43">
        <v>0</v>
      </c>
      <c r="FH97" s="43">
        <v>-52.444296302084695</v>
      </c>
      <c r="FI97" s="43">
        <v>-51.968959625140997</v>
      </c>
      <c r="FJ97" s="43">
        <v>-51.968959624746276</v>
      </c>
      <c r="FK97" s="43">
        <v>16.161000000000001</v>
      </c>
      <c r="FL97" s="43">
        <v>-60</v>
      </c>
      <c r="FM97" s="43">
        <v>6.2395871231656201</v>
      </c>
      <c r="FN97" s="43">
        <v>6.2395871231656201</v>
      </c>
      <c r="FO97" s="43">
        <v>6.2395871231656201</v>
      </c>
      <c r="FP97" s="7">
        <v>11.836</v>
      </c>
      <c r="FQ97" s="7">
        <v>0</v>
      </c>
      <c r="FR97" s="43">
        <v>2.3807079646002429</v>
      </c>
      <c r="FS97" s="43">
        <v>1.4507841024958539</v>
      </c>
      <c r="FT97" s="43">
        <v>1.45078410308709</v>
      </c>
      <c r="FU97" s="43">
        <v>4.6369999999999996</v>
      </c>
      <c r="FV97" s="43">
        <v>0</v>
      </c>
      <c r="FW97" s="43">
        <v>3.5852098712512088</v>
      </c>
      <c r="FX97" s="43">
        <v>4.556352516870902</v>
      </c>
      <c r="FY97" s="43">
        <v>4.5563525161815051</v>
      </c>
      <c r="FZ97" s="43">
        <v>8</v>
      </c>
      <c r="GA97" s="43">
        <v>0</v>
      </c>
      <c r="GB97" s="43">
        <v>159.91156446037348</v>
      </c>
      <c r="GC97" s="43">
        <v>2.5061407568864524</v>
      </c>
      <c r="GD97" s="43">
        <v>2.5061407113680616</v>
      </c>
      <c r="GE97" s="43">
        <v>304.84458027777146</v>
      </c>
      <c r="GF97" s="43">
        <v>281.85852238526786</v>
      </c>
      <c r="GG97" s="43">
        <v>281.85852242453439</v>
      </c>
      <c r="GH97" s="43">
        <v>285.42587230993712</v>
      </c>
      <c r="GI97" s="43">
        <v>269.71872588141161</v>
      </c>
      <c r="GJ97" s="43">
        <v>269.7187258824012</v>
      </c>
      <c r="GK97" s="43">
        <v>750.18201704808212</v>
      </c>
      <c r="GL97" s="43">
        <v>554.08338902356593</v>
      </c>
      <c r="GM97" s="43">
        <v>554.08338901830371</v>
      </c>
    </row>
    <row r="98" spans="3:195">
      <c r="C98" s="52">
        <v>48488</v>
      </c>
      <c r="D98" s="43">
        <v>215.36578581873556</v>
      </c>
      <c r="E98" s="43">
        <v>141.6551611825513</v>
      </c>
      <c r="F98" s="43">
        <v>141.65516118446845</v>
      </c>
      <c r="G98" s="43">
        <v>260</v>
      </c>
      <c r="H98" s="43">
        <v>-109.5</v>
      </c>
      <c r="I98" s="43">
        <v>80.891005888435757</v>
      </c>
      <c r="J98" s="43">
        <v>68.665201780779171</v>
      </c>
      <c r="K98" s="43">
        <v>68.665201780808275</v>
      </c>
      <c r="L98" s="43">
        <v>203</v>
      </c>
      <c r="M98" s="43">
        <v>-130</v>
      </c>
      <c r="N98" s="43">
        <v>12.004872005054494</v>
      </c>
      <c r="O98" s="43">
        <v>1.8674657391093206</v>
      </c>
      <c r="P98" s="43">
        <v>1.8674657390802167</v>
      </c>
      <c r="Q98" s="43">
        <v>143</v>
      </c>
      <c r="R98" s="43">
        <v>-206</v>
      </c>
      <c r="S98" s="43">
        <v>-20.099221635085996</v>
      </c>
      <c r="T98" s="43">
        <v>5.8207660913467407E-11</v>
      </c>
      <c r="U98" s="43">
        <v>5.8207660913467407E-11</v>
      </c>
      <c r="V98" s="43">
        <v>270.89999999999998</v>
      </c>
      <c r="W98" s="43">
        <v>-200</v>
      </c>
      <c r="X98" s="43">
        <v>39.084106488793623</v>
      </c>
      <c r="Y98" s="43">
        <v>66.271471379441209</v>
      </c>
      <c r="Z98" s="43">
        <v>66.271471379615832</v>
      </c>
      <c r="AA98" s="43">
        <v>470</v>
      </c>
      <c r="AB98" s="43">
        <v>-2.5</v>
      </c>
      <c r="AC98" s="43">
        <v>47.140730533574242</v>
      </c>
      <c r="AD98" s="43">
        <v>74.328095424221829</v>
      </c>
      <c r="AE98" s="43">
        <v>74.328095424396452</v>
      </c>
      <c r="AF98" s="43">
        <v>470</v>
      </c>
      <c r="AG98" s="43">
        <v>0</v>
      </c>
      <c r="AH98" s="43">
        <v>33.799426280049374</v>
      </c>
      <c r="AI98" s="43">
        <v>44.250920491787838</v>
      </c>
      <c r="AJ98" s="43">
        <v>44.250920491904253</v>
      </c>
      <c r="AK98" s="7">
        <v>223.5</v>
      </c>
      <c r="AL98" s="7">
        <v>-210.71199999999999</v>
      </c>
      <c r="AM98" s="43">
        <v>24.229320594575256</v>
      </c>
      <c r="AN98" s="43">
        <v>35.115606632083654</v>
      </c>
      <c r="AO98" s="43">
        <v>35.115606632229174</v>
      </c>
      <c r="AP98" s="7">
        <v>215</v>
      </c>
      <c r="AQ98" s="7">
        <v>0</v>
      </c>
      <c r="AR98" s="43">
        <v>0.58228946838062257</v>
      </c>
      <c r="AS98" s="43">
        <v>0.58237550931517035</v>
      </c>
      <c r="AT98" s="43">
        <v>0.58237550937337801</v>
      </c>
      <c r="AU98" s="43">
        <v>192</v>
      </c>
      <c r="AV98" s="43">
        <v>-192</v>
      </c>
      <c r="AW98" s="43">
        <v>24.19551008615872</v>
      </c>
      <c r="AX98" s="43">
        <v>18.422225355863702</v>
      </c>
      <c r="AY98" s="43">
        <v>18.422225355844603</v>
      </c>
      <c r="AZ98" s="43">
        <v>28</v>
      </c>
      <c r="BA98" s="7">
        <v>-6.9530000000000003</v>
      </c>
      <c r="BB98" s="43">
        <v>14.893637769493807</v>
      </c>
      <c r="BC98" s="43">
        <v>11.785436050099861</v>
      </c>
      <c r="BD98" s="43">
        <v>11.785436050090993</v>
      </c>
      <c r="BE98" s="43">
        <v>17</v>
      </c>
      <c r="BF98" s="43">
        <v>-1.91</v>
      </c>
      <c r="BG98" s="43">
        <v>0.54189221767228446</v>
      </c>
      <c r="BH98" s="43">
        <v>0.46867137450908558</v>
      </c>
      <c r="BI98" s="43">
        <v>0.46867137450772134</v>
      </c>
      <c r="BJ98" s="7">
        <v>2.7650000000000001</v>
      </c>
      <c r="BK98" s="7">
        <v>0</v>
      </c>
      <c r="BL98" s="43">
        <v>3.3191198656440974</v>
      </c>
      <c r="BM98" s="43">
        <v>3.2673252603217406</v>
      </c>
      <c r="BN98" s="43">
        <v>3.2673252603217406</v>
      </c>
      <c r="BO98" s="43">
        <v>10.738</v>
      </c>
      <c r="BP98" s="43">
        <v>0</v>
      </c>
      <c r="BQ98" s="43">
        <v>1.3522680286258226</v>
      </c>
      <c r="BR98" s="43">
        <v>1.3311659920420347</v>
      </c>
      <c r="BS98" s="43">
        <v>1.331165992042153</v>
      </c>
      <c r="BT98" s="43">
        <v>1.6</v>
      </c>
      <c r="BU98" s="43">
        <v>0</v>
      </c>
      <c r="BV98" s="43">
        <v>153.80579101651435</v>
      </c>
      <c r="BW98" s="43">
        <v>140.26039109189216</v>
      </c>
      <c r="BX98" s="43">
        <v>140.26039109180269</v>
      </c>
      <c r="BY98" s="43">
        <v>215</v>
      </c>
      <c r="BZ98" s="43">
        <v>0</v>
      </c>
      <c r="CA98" s="43">
        <v>-182.99087239662185</v>
      </c>
      <c r="CB98" s="43">
        <v>-163.67218774301</v>
      </c>
      <c r="CC98" s="43">
        <v>-163.67218774289358</v>
      </c>
      <c r="CD98" s="43">
        <v>168</v>
      </c>
      <c r="CE98" s="43">
        <v>-250</v>
      </c>
      <c r="CF98" s="43">
        <v>-212.78044030256569</v>
      </c>
      <c r="CG98" s="43">
        <v>-193.46175564901205</v>
      </c>
      <c r="CH98" s="43">
        <v>-193.46175564883742</v>
      </c>
      <c r="CI98" s="43">
        <v>158</v>
      </c>
      <c r="CJ98" s="43">
        <v>-250</v>
      </c>
      <c r="CK98" s="43">
        <v>-220.14438518334646</v>
      </c>
      <c r="CL98" s="43">
        <v>-200.82570052979281</v>
      </c>
      <c r="CM98" s="43">
        <v>-200.82570052961819</v>
      </c>
      <c r="CN98" s="43">
        <v>148</v>
      </c>
      <c r="CO98" s="43">
        <v>-250</v>
      </c>
      <c r="CP98" s="43">
        <v>4.4774212901176611</v>
      </c>
      <c r="CQ98" s="43">
        <v>4.4774212901175625</v>
      </c>
      <c r="CR98" s="43">
        <v>4.477421290117606</v>
      </c>
      <c r="CS98" s="7">
        <v>5</v>
      </c>
      <c r="CT98" s="43">
        <v>0</v>
      </c>
      <c r="CU98" s="43">
        <v>297.44747749806629</v>
      </c>
      <c r="CV98" s="43">
        <v>278.12879284451265</v>
      </c>
      <c r="CW98" s="43">
        <v>278.12879284435621</v>
      </c>
      <c r="CX98" s="43">
        <v>400</v>
      </c>
      <c r="CY98" s="43">
        <v>0</v>
      </c>
      <c r="CZ98" s="43">
        <v>4.338712800090434</v>
      </c>
      <c r="DA98" s="43">
        <v>1.8225183414760977</v>
      </c>
      <c r="DB98" s="43">
        <v>1.8225183417234803</v>
      </c>
      <c r="DC98" s="43">
        <v>256.60000000000002</v>
      </c>
      <c r="DD98" s="43">
        <v>-170</v>
      </c>
      <c r="DE98" s="43">
        <v>-1.7462298274040222E-10</v>
      </c>
      <c r="DF98" s="43">
        <v>-2.2286067839595489</v>
      </c>
      <c r="DG98" s="43">
        <v>-2.2286067837267183</v>
      </c>
      <c r="DH98" s="7">
        <v>230</v>
      </c>
      <c r="DI98" s="43">
        <v>-468.00299999999999</v>
      </c>
      <c r="DJ98" s="43">
        <v>-134.4969488249626</v>
      </c>
      <c r="DK98" s="43">
        <v>-118.96114429319277</v>
      </c>
      <c r="DL98" s="43">
        <v>-118.96114428155124</v>
      </c>
      <c r="DM98" s="43">
        <v>172.4</v>
      </c>
      <c r="DN98" s="43">
        <v>-551.303</v>
      </c>
      <c r="DO98" s="43">
        <v>5.8207660913467407E-11</v>
      </c>
      <c r="DP98" s="43">
        <v>0</v>
      </c>
      <c r="DQ98" s="43">
        <v>5.8207660913467407E-11</v>
      </c>
      <c r="DR98" s="43">
        <v>18.100000000000001</v>
      </c>
      <c r="DS98" s="43">
        <v>-267.84500000000003</v>
      </c>
      <c r="DT98" s="43">
        <v>103.09348348382711</v>
      </c>
      <c r="DU98" s="43">
        <v>93.359285641484334</v>
      </c>
      <c r="DV98" s="43">
        <v>93.359285641494878</v>
      </c>
      <c r="DW98" s="43">
        <v>400</v>
      </c>
      <c r="DX98" s="43">
        <v>0</v>
      </c>
      <c r="DY98" s="43">
        <v>-2.5102734886750113</v>
      </c>
      <c r="DZ98" s="43">
        <v>-5.6174140524817631</v>
      </c>
      <c r="EA98" s="43">
        <v>-5.6174140524817631</v>
      </c>
      <c r="EB98" s="43">
        <v>181.64500000000001</v>
      </c>
      <c r="EC98" s="43">
        <v>-10.1</v>
      </c>
      <c r="ED98" s="43">
        <v>5.4886789865850005</v>
      </c>
      <c r="EE98" s="43">
        <v>8.5958195503626484</v>
      </c>
      <c r="EF98" s="43">
        <v>8.5958195503917523</v>
      </c>
      <c r="EG98" s="7">
        <v>92</v>
      </c>
      <c r="EH98" s="7">
        <v>0</v>
      </c>
      <c r="EI98" s="43">
        <v>68.674175687866637</v>
      </c>
      <c r="EJ98" s="43">
        <v>66.592203711766899</v>
      </c>
      <c r="EK98" s="43">
        <v>66.592203711825917</v>
      </c>
      <c r="EL98" s="43">
        <v>78</v>
      </c>
      <c r="EM98" s="43">
        <v>0</v>
      </c>
      <c r="EN98" s="43">
        <v>53.074044076900464</v>
      </c>
      <c r="EO98" s="43">
        <v>52.568729365346371</v>
      </c>
      <c r="EP98" s="43">
        <v>52.568729365331819</v>
      </c>
      <c r="EQ98" s="7">
        <v>70.900000000000006</v>
      </c>
      <c r="ER98" s="7">
        <v>0</v>
      </c>
      <c r="ES98" s="43">
        <v>8.8121276390520507</v>
      </c>
      <c r="ET98" s="43">
        <v>8.8121276390520507</v>
      </c>
      <c r="EU98" s="43">
        <v>8.8121276390556886</v>
      </c>
      <c r="EV98" s="43">
        <v>18.196999999999999</v>
      </c>
      <c r="EW98" s="7">
        <v>0</v>
      </c>
      <c r="EX98" s="43">
        <v>0.87947427280412493</v>
      </c>
      <c r="EY98" s="43">
        <v>0.87947427280412471</v>
      </c>
      <c r="EZ98" s="43">
        <v>0.87947427280413182</v>
      </c>
      <c r="FA98" s="43">
        <v>1.1000000000000001</v>
      </c>
      <c r="FB98" s="43">
        <v>0</v>
      </c>
      <c r="FC98" s="43">
        <v>59.788051259112954</v>
      </c>
      <c r="FD98" s="43">
        <v>59.32126478236745</v>
      </c>
      <c r="FE98" s="43">
        <v>59.321264782386393</v>
      </c>
      <c r="FF98" s="43">
        <v>68</v>
      </c>
      <c r="FG98" s="43">
        <v>0</v>
      </c>
      <c r="FH98" s="43">
        <v>-52.604831289419963</v>
      </c>
      <c r="FI98" s="43">
        <v>-52.138044812620137</v>
      </c>
      <c r="FJ98" s="43">
        <v>-52.138044812607404</v>
      </c>
      <c r="FK98" s="43">
        <v>16.161000000000001</v>
      </c>
      <c r="FL98" s="43">
        <v>-60</v>
      </c>
      <c r="FM98" s="43">
        <v>6.061795934509064</v>
      </c>
      <c r="FN98" s="43">
        <v>6.061795934509064</v>
      </c>
      <c r="FO98" s="43">
        <v>6.061795934507245</v>
      </c>
      <c r="FP98" s="7">
        <v>11.836</v>
      </c>
      <c r="FQ98" s="7">
        <v>0</v>
      </c>
      <c r="FR98" s="43">
        <v>2.3427433628096432</v>
      </c>
      <c r="FS98" s="43">
        <v>1.4202876557918735</v>
      </c>
      <c r="FT98" s="43">
        <v>1.4202876558250144</v>
      </c>
      <c r="FU98" s="43">
        <v>4.6369999999999996</v>
      </c>
      <c r="FV98" s="43">
        <v>0</v>
      </c>
      <c r="FW98" s="43">
        <v>3.4725355122409383</v>
      </c>
      <c r="FX98" s="43">
        <v>4.4379345860779722</v>
      </c>
      <c r="FY98" s="43">
        <v>4.4379345860470494</v>
      </c>
      <c r="FZ98" s="43">
        <v>8</v>
      </c>
      <c r="GA98" s="43">
        <v>0</v>
      </c>
      <c r="GB98" s="43">
        <v>161.25200782332104</v>
      </c>
      <c r="GC98" s="43">
        <v>1.6289748505223542</v>
      </c>
      <c r="GD98" s="43">
        <v>1.62897485261783</v>
      </c>
      <c r="GE98" s="43">
        <v>297.44747749806629</v>
      </c>
      <c r="GF98" s="43">
        <v>278.12879284451265</v>
      </c>
      <c r="GG98" s="43">
        <v>278.12879284435621</v>
      </c>
      <c r="GH98" s="43">
        <v>274.1939366285921</v>
      </c>
      <c r="GI98" s="43">
        <v>258.65813209676406</v>
      </c>
      <c r="GJ98" s="43">
        <v>258.65813208518074</v>
      </c>
      <c r="GK98" s="43">
        <v>732.89342194997948</v>
      </c>
      <c r="GL98" s="43">
        <v>538.41589979179912</v>
      </c>
      <c r="GM98" s="43">
        <v>538.41589978215484</v>
      </c>
    </row>
    <row r="99" spans="3:195">
      <c r="C99" s="52">
        <v>48519</v>
      </c>
      <c r="D99" s="43">
        <v>224.66789161367518</v>
      </c>
      <c r="E99" s="43">
        <v>151.85807819015582</v>
      </c>
      <c r="F99" s="43">
        <v>151.85807818983056</v>
      </c>
      <c r="G99" s="43">
        <v>260</v>
      </c>
      <c r="H99" s="43">
        <v>-109.5</v>
      </c>
      <c r="I99" s="43">
        <v>89.986344872959307</v>
      </c>
      <c r="J99" s="43">
        <v>78.524440316425171</v>
      </c>
      <c r="K99" s="43">
        <v>78.524440316250548</v>
      </c>
      <c r="L99" s="43">
        <v>203</v>
      </c>
      <c r="M99" s="43">
        <v>-130</v>
      </c>
      <c r="N99" s="43">
        <v>19.882008527230937</v>
      </c>
      <c r="O99" s="43">
        <v>10.428157495480264</v>
      </c>
      <c r="P99" s="43">
        <v>10.428157495305641</v>
      </c>
      <c r="Q99" s="43">
        <v>143</v>
      </c>
      <c r="R99" s="43">
        <v>-206</v>
      </c>
      <c r="S99" s="43">
        <v>-24.6598799774074</v>
      </c>
      <c r="T99" s="43">
        <v>0</v>
      </c>
      <c r="U99" s="43">
        <v>-5.8207660913467407E-11</v>
      </c>
      <c r="V99" s="43">
        <v>270.89999999999998</v>
      </c>
      <c r="W99" s="43">
        <v>-200</v>
      </c>
      <c r="X99" s="43">
        <v>36.089941058482509</v>
      </c>
      <c r="Y99" s="43">
        <v>62.313617641513702</v>
      </c>
      <c r="Z99" s="43">
        <v>62.313617641513702</v>
      </c>
      <c r="AA99" s="43">
        <v>470</v>
      </c>
      <c r="AB99" s="43">
        <v>-2.5</v>
      </c>
      <c r="AC99" s="43">
        <v>44.226819881121628</v>
      </c>
      <c r="AD99" s="43">
        <v>70.45049646415282</v>
      </c>
      <c r="AE99" s="43">
        <v>70.45049646415282</v>
      </c>
      <c r="AF99" s="43">
        <v>470</v>
      </c>
      <c r="AG99" s="43">
        <v>0</v>
      </c>
      <c r="AH99" s="43">
        <v>34.911279531399487</v>
      </c>
      <c r="AI99" s="43">
        <v>39.826753027853556</v>
      </c>
      <c r="AJ99" s="43">
        <v>39.82675302788266</v>
      </c>
      <c r="AK99" s="7">
        <v>223.5</v>
      </c>
      <c r="AL99" s="7">
        <v>-210.71199999999999</v>
      </c>
      <c r="AM99" s="43">
        <v>25.015619722078554</v>
      </c>
      <c r="AN99" s="43">
        <v>30.514066100819036</v>
      </c>
      <c r="AO99" s="43">
        <v>30.514066100789933</v>
      </c>
      <c r="AP99" s="7">
        <v>215</v>
      </c>
      <c r="AQ99" s="7">
        <v>0</v>
      </c>
      <c r="AR99" s="43">
        <v>0.61272551596630365</v>
      </c>
      <c r="AS99" s="43">
        <v>0.61276567121967673</v>
      </c>
      <c r="AT99" s="43">
        <v>0.61276567127788439</v>
      </c>
      <c r="AU99" s="43">
        <v>192</v>
      </c>
      <c r="AV99" s="43">
        <v>-192</v>
      </c>
      <c r="AW99" s="43">
        <v>24.800949262784343</v>
      </c>
      <c r="AX99" s="43">
        <v>19.118180839970591</v>
      </c>
      <c r="AY99" s="43">
        <v>19.11818083997241</v>
      </c>
      <c r="AZ99" s="43">
        <v>28</v>
      </c>
      <c r="BA99" s="7">
        <v>-6.9530000000000003</v>
      </c>
      <c r="BB99" s="43">
        <v>15.286687760525638</v>
      </c>
      <c r="BC99" s="43">
        <v>12.222374111874615</v>
      </c>
      <c r="BD99" s="43">
        <v>12.222374111875524</v>
      </c>
      <c r="BE99" s="43">
        <v>17</v>
      </c>
      <c r="BF99" s="43">
        <v>-1.91</v>
      </c>
      <c r="BG99" s="43">
        <v>0.56390074838827786</v>
      </c>
      <c r="BH99" s="43">
        <v>0.49074001630833664</v>
      </c>
      <c r="BI99" s="43">
        <v>0.49074001630788189</v>
      </c>
      <c r="BJ99" s="7">
        <v>2.7650000000000001</v>
      </c>
      <c r="BK99" s="7">
        <v>0</v>
      </c>
      <c r="BL99" s="43">
        <v>3.3908420436964661</v>
      </c>
      <c r="BM99" s="43">
        <v>3.3403779504678823</v>
      </c>
      <c r="BN99" s="43">
        <v>3.3403779504697013</v>
      </c>
      <c r="BO99" s="43">
        <v>10.738</v>
      </c>
      <c r="BP99" s="43">
        <v>0</v>
      </c>
      <c r="BQ99" s="43">
        <v>1.4049961099433042</v>
      </c>
      <c r="BR99" s="43">
        <v>1.3840863023608141</v>
      </c>
      <c r="BS99" s="43">
        <v>1.3840863023608734</v>
      </c>
      <c r="BT99" s="43">
        <v>1.6</v>
      </c>
      <c r="BU99" s="43">
        <v>0</v>
      </c>
      <c r="BV99" s="43">
        <v>157.63757264294142</v>
      </c>
      <c r="BW99" s="43">
        <v>149.75902507408517</v>
      </c>
      <c r="BX99" s="43">
        <v>149.75902507415245</v>
      </c>
      <c r="BY99" s="43">
        <v>215</v>
      </c>
      <c r="BZ99" s="43">
        <v>0</v>
      </c>
      <c r="CA99" s="43">
        <v>-187.60788736614631</v>
      </c>
      <c r="CB99" s="43">
        <v>-174.04657137446338</v>
      </c>
      <c r="CC99" s="43">
        <v>-174.04657137452159</v>
      </c>
      <c r="CD99" s="43">
        <v>168</v>
      </c>
      <c r="CE99" s="43">
        <v>-250</v>
      </c>
      <c r="CF99" s="43">
        <v>-217.65841775597073</v>
      </c>
      <c r="CG99" s="43">
        <v>-204.09710176434601</v>
      </c>
      <c r="CH99" s="43">
        <v>-204.09710176440421</v>
      </c>
      <c r="CI99" s="43">
        <v>158</v>
      </c>
      <c r="CJ99" s="43">
        <v>-250</v>
      </c>
      <c r="CK99" s="43">
        <v>-225.17567921598675</v>
      </c>
      <c r="CL99" s="43">
        <v>-211.61436322430382</v>
      </c>
      <c r="CM99" s="43">
        <v>-211.61436322436202</v>
      </c>
      <c r="CN99" s="43">
        <v>148</v>
      </c>
      <c r="CO99" s="43">
        <v>-250</v>
      </c>
      <c r="CP99" s="43">
        <v>4.6372481970155999</v>
      </c>
      <c r="CQ99" s="43">
        <v>4.6372481970156185</v>
      </c>
      <c r="CR99" s="43">
        <v>4.6372481970156381</v>
      </c>
      <c r="CS99" s="7">
        <v>5</v>
      </c>
      <c r="CT99" s="43">
        <v>0</v>
      </c>
      <c r="CU99" s="43">
        <v>309.42902820246672</v>
      </c>
      <c r="CV99" s="43">
        <v>295.86771221076197</v>
      </c>
      <c r="CW99" s="43">
        <v>295.8677122107747</v>
      </c>
      <c r="CX99" s="43">
        <v>400</v>
      </c>
      <c r="CY99" s="43">
        <v>0</v>
      </c>
      <c r="CZ99" s="43">
        <v>4.4975440896814689</v>
      </c>
      <c r="DA99" s="43">
        <v>1.8903414774686098</v>
      </c>
      <c r="DB99" s="43">
        <v>1.8903414772357792</v>
      </c>
      <c r="DC99" s="43">
        <v>256.60000000000002</v>
      </c>
      <c r="DD99" s="43">
        <v>-170</v>
      </c>
      <c r="DE99" s="43">
        <v>0</v>
      </c>
      <c r="DF99" s="43">
        <v>-2.3090714476420544</v>
      </c>
      <c r="DG99" s="43">
        <v>-2.309071448224131</v>
      </c>
      <c r="DH99" s="7">
        <v>230</v>
      </c>
      <c r="DI99" s="43">
        <v>-468.00299999999999</v>
      </c>
      <c r="DJ99" s="43">
        <v>-153.9714084562147</v>
      </c>
      <c r="DK99" s="43">
        <v>-138.76114045095164</v>
      </c>
      <c r="DL99" s="43">
        <v>-138.76114044920541</v>
      </c>
      <c r="DM99" s="43">
        <v>172.4</v>
      </c>
      <c r="DN99" s="43">
        <v>-551.303</v>
      </c>
      <c r="DO99" s="43">
        <v>-5.8207660913467407E-11</v>
      </c>
      <c r="DP99" s="43">
        <v>0</v>
      </c>
      <c r="DQ99" s="43">
        <v>5.8207660913467407E-11</v>
      </c>
      <c r="DR99" s="43">
        <v>18.100000000000001</v>
      </c>
      <c r="DS99" s="43">
        <v>-267.84500000000003</v>
      </c>
      <c r="DT99" s="43">
        <v>101.20027202459586</v>
      </c>
      <c r="DU99" s="43">
        <v>85.952377843306252</v>
      </c>
      <c r="DV99" s="43">
        <v>85.952377843312831</v>
      </c>
      <c r="DW99" s="43">
        <v>400</v>
      </c>
      <c r="DX99" s="43">
        <v>0</v>
      </c>
      <c r="DY99" s="43">
        <v>-2.0791971062426455</v>
      </c>
      <c r="DZ99" s="43">
        <v>-5.2508199086005334</v>
      </c>
      <c r="EA99" s="43">
        <v>-5.2508199085714296</v>
      </c>
      <c r="EB99" s="43">
        <v>181.64500000000001</v>
      </c>
      <c r="EC99" s="43">
        <v>-10.1</v>
      </c>
      <c r="ED99" s="43">
        <v>5.1711768040404422</v>
      </c>
      <c r="EE99" s="43">
        <v>8.3427996062964667</v>
      </c>
      <c r="EF99" s="43">
        <v>8.3427996062819147</v>
      </c>
      <c r="EG99" s="7">
        <v>92</v>
      </c>
      <c r="EH99" s="7">
        <v>0</v>
      </c>
      <c r="EI99" s="43">
        <v>69.885893755948914</v>
      </c>
      <c r="EJ99" s="43">
        <v>67.884097253702279</v>
      </c>
      <c r="EK99" s="43">
        <v>67.884097253703985</v>
      </c>
      <c r="EL99" s="43">
        <v>78</v>
      </c>
      <c r="EM99" s="43">
        <v>0</v>
      </c>
      <c r="EN99" s="43">
        <v>53.646847226147656</v>
      </c>
      <c r="EO99" s="43">
        <v>53.127678003205801</v>
      </c>
      <c r="EP99" s="43">
        <v>53.127678003191249</v>
      </c>
      <c r="EQ99" s="7">
        <v>70.900000000000006</v>
      </c>
      <c r="ER99" s="7">
        <v>0</v>
      </c>
      <c r="ES99" s="43">
        <v>9.100447663327941</v>
      </c>
      <c r="ET99" s="43">
        <v>9.100447663331579</v>
      </c>
      <c r="EU99" s="43">
        <v>9.100447663331579</v>
      </c>
      <c r="EV99" s="43">
        <v>18.196999999999999</v>
      </c>
      <c r="EW99" s="7">
        <v>0</v>
      </c>
      <c r="EX99" s="43">
        <v>0.90392154864842855</v>
      </c>
      <c r="EY99" s="43">
        <v>0.90392154864842034</v>
      </c>
      <c r="EZ99" s="43">
        <v>0.90392154864841823</v>
      </c>
      <c r="FA99" s="43">
        <v>1.1000000000000001</v>
      </c>
      <c r="FB99" s="43">
        <v>0</v>
      </c>
      <c r="FC99" s="43">
        <v>60.022732004855158</v>
      </c>
      <c r="FD99" s="43">
        <v>59.56449572840927</v>
      </c>
      <c r="FE99" s="43">
        <v>59.564495728436491</v>
      </c>
      <c r="FF99" s="43">
        <v>68</v>
      </c>
      <c r="FG99" s="43">
        <v>0</v>
      </c>
      <c r="FH99" s="43">
        <v>-52.745211291738087</v>
      </c>
      <c r="FI99" s="43">
        <v>-52.286975015209464</v>
      </c>
      <c r="FJ99" s="43">
        <v>-52.286975015209464</v>
      </c>
      <c r="FK99" s="43">
        <v>16.161000000000001</v>
      </c>
      <c r="FL99" s="43">
        <v>-60</v>
      </c>
      <c r="FM99" s="43">
        <v>6.1454662870783068</v>
      </c>
      <c r="FN99" s="43">
        <v>6.1454662870783068</v>
      </c>
      <c r="FO99" s="43">
        <v>6.1454662870801258</v>
      </c>
      <c r="FP99" s="7">
        <v>11.836</v>
      </c>
      <c r="FQ99" s="7">
        <v>0</v>
      </c>
      <c r="FR99" s="43">
        <v>2.3066371681415911</v>
      </c>
      <c r="FS99" s="43">
        <v>1.3897912545501911</v>
      </c>
      <c r="FT99" s="43">
        <v>1.3897912545503024</v>
      </c>
      <c r="FU99" s="43">
        <v>4.6369999999999996</v>
      </c>
      <c r="FV99" s="43">
        <v>0</v>
      </c>
      <c r="FW99" s="43">
        <v>3.6218925466673682</v>
      </c>
      <c r="FX99" s="43">
        <v>4.5834802692843368</v>
      </c>
      <c r="FY99" s="43">
        <v>4.5834802692825178</v>
      </c>
      <c r="FZ99" s="43">
        <v>8</v>
      </c>
      <c r="GA99" s="43">
        <v>0</v>
      </c>
      <c r="GB99" s="43">
        <v>171.05670961074065</v>
      </c>
      <c r="GC99" s="43">
        <v>10.37538927490823</v>
      </c>
      <c r="GD99" s="43">
        <v>10.375389274442568</v>
      </c>
      <c r="GE99" s="43">
        <v>309.42902820246672</v>
      </c>
      <c r="GF99" s="43">
        <v>295.86771221076197</v>
      </c>
      <c r="GG99" s="43">
        <v>295.8677122107747</v>
      </c>
      <c r="GH99" s="43">
        <v>295.55279631284662</v>
      </c>
      <c r="GI99" s="43">
        <v>280.34252830764177</v>
      </c>
      <c r="GJ99" s="43">
        <v>280.34252830607016</v>
      </c>
      <c r="GK99" s="43">
        <v>776.03853412605395</v>
      </c>
      <c r="GL99" s="43">
        <v>586.58562979331191</v>
      </c>
      <c r="GM99" s="43">
        <v>586.58562979128737</v>
      </c>
    </row>
    <row r="100" spans="3:195">
      <c r="C100" s="52">
        <v>48549</v>
      </c>
      <c r="D100" s="43">
        <v>220.68226731848631</v>
      </c>
      <c r="E100" s="43">
        <v>160.92069307472286</v>
      </c>
      <c r="F100" s="43">
        <v>160.92069307470115</v>
      </c>
      <c r="G100" s="43">
        <v>260</v>
      </c>
      <c r="H100" s="43">
        <v>-109.5</v>
      </c>
      <c r="I100" s="43">
        <v>84.000112936744699</v>
      </c>
      <c r="J100" s="43">
        <v>84.991651937525603</v>
      </c>
      <c r="K100" s="43">
        <v>84.991651938049472</v>
      </c>
      <c r="L100" s="43">
        <v>203</v>
      </c>
      <c r="M100" s="43">
        <v>-130</v>
      </c>
      <c r="N100" s="43">
        <v>16.833043476741295</v>
      </c>
      <c r="O100" s="43">
        <v>19.640316926670494</v>
      </c>
      <c r="P100" s="43">
        <v>19.640316927194363</v>
      </c>
      <c r="Q100" s="43">
        <v>143</v>
      </c>
      <c r="R100" s="43">
        <v>-206</v>
      </c>
      <c r="S100" s="43">
        <v>-18.688969050301239</v>
      </c>
      <c r="T100" s="43">
        <v>0</v>
      </c>
      <c r="U100" s="43">
        <v>0</v>
      </c>
      <c r="V100" s="43">
        <v>270.89999999999998</v>
      </c>
      <c r="W100" s="43">
        <v>-200</v>
      </c>
      <c r="X100" s="43">
        <v>37.054881999036297</v>
      </c>
      <c r="Y100" s="43">
        <v>62.125300967600197</v>
      </c>
      <c r="Z100" s="43">
        <v>62.125300967541989</v>
      </c>
      <c r="AA100" s="43">
        <v>470</v>
      </c>
      <c r="AB100" s="43">
        <v>-2.5</v>
      </c>
      <c r="AC100" s="43">
        <v>44.831551677954849</v>
      </c>
      <c r="AD100" s="43">
        <v>69.901970646518748</v>
      </c>
      <c r="AE100" s="43">
        <v>69.901970646460541</v>
      </c>
      <c r="AF100" s="43">
        <v>470</v>
      </c>
      <c r="AG100" s="43">
        <v>0</v>
      </c>
      <c r="AH100" s="43">
        <v>31.725359167088754</v>
      </c>
      <c r="AI100" s="43">
        <v>41.372042693488766</v>
      </c>
      <c r="AJ100" s="43">
        <v>41.372042693401454</v>
      </c>
      <c r="AK100" s="7">
        <v>223.5</v>
      </c>
      <c r="AL100" s="7">
        <v>-210.71199999999999</v>
      </c>
      <c r="AM100" s="43">
        <v>22.718788268859498</v>
      </c>
      <c r="AN100" s="43">
        <v>32.769635326520074</v>
      </c>
      <c r="AO100" s="43">
        <v>32.769635326403659</v>
      </c>
      <c r="AP100" s="7">
        <v>215</v>
      </c>
      <c r="AQ100" s="7">
        <v>0</v>
      </c>
      <c r="AR100" s="43">
        <v>0.59278332855319604</v>
      </c>
      <c r="AS100" s="43">
        <v>0.59275893773883581</v>
      </c>
      <c r="AT100" s="43">
        <v>0.59275893797166646</v>
      </c>
      <c r="AU100" s="43">
        <v>192</v>
      </c>
      <c r="AV100" s="43">
        <v>-192</v>
      </c>
      <c r="AW100" s="43">
        <v>25.011914444937247</v>
      </c>
      <c r="AX100" s="43">
        <v>19.401389873909466</v>
      </c>
      <c r="AY100" s="43">
        <v>19.40138987393766</v>
      </c>
      <c r="AZ100" s="43">
        <v>28</v>
      </c>
      <c r="BA100" s="7">
        <v>-6.9530000000000003</v>
      </c>
      <c r="BB100" s="43">
        <v>15.347264581381751</v>
      </c>
      <c r="BC100" s="43">
        <v>12.314171180208859</v>
      </c>
      <c r="BD100" s="43">
        <v>12.314171180223184</v>
      </c>
      <c r="BE100" s="43">
        <v>17</v>
      </c>
      <c r="BF100" s="43">
        <v>-1.91</v>
      </c>
      <c r="BG100" s="43">
        <v>0.54828883221580327</v>
      </c>
      <c r="BH100" s="43">
        <v>0.47650240515713449</v>
      </c>
      <c r="BI100" s="43">
        <v>0.47650240515940823</v>
      </c>
      <c r="BJ100" s="7">
        <v>2.7650000000000001</v>
      </c>
      <c r="BK100" s="7">
        <v>0</v>
      </c>
      <c r="BL100" s="43">
        <v>3.4765018265989056</v>
      </c>
      <c r="BM100" s="43">
        <v>3.4261671205840685</v>
      </c>
      <c r="BN100" s="43">
        <v>3.4261671205840685</v>
      </c>
      <c r="BO100" s="43">
        <v>10.738</v>
      </c>
      <c r="BP100" s="43">
        <v>0</v>
      </c>
      <c r="BQ100" s="43">
        <v>1.3773066889923631</v>
      </c>
      <c r="BR100" s="43">
        <v>1.3573652850349069</v>
      </c>
      <c r="BS100" s="43">
        <v>1.3573652850351232</v>
      </c>
      <c r="BT100" s="43">
        <v>1.6</v>
      </c>
      <c r="BU100" s="43">
        <v>0</v>
      </c>
      <c r="BV100" s="43">
        <v>146.61537935543319</v>
      </c>
      <c r="BW100" s="43">
        <v>134.10589889157512</v>
      </c>
      <c r="BX100" s="43">
        <v>134.10589889169501</v>
      </c>
      <c r="BY100" s="43">
        <v>215</v>
      </c>
      <c r="BZ100" s="43">
        <v>0</v>
      </c>
      <c r="CA100" s="43">
        <v>-177.15119844395667</v>
      </c>
      <c r="CB100" s="43">
        <v>-159.03119341074489</v>
      </c>
      <c r="CC100" s="43">
        <v>-159.03119341057027</v>
      </c>
      <c r="CD100" s="43">
        <v>168</v>
      </c>
      <c r="CE100" s="43">
        <v>-250</v>
      </c>
      <c r="CF100" s="43">
        <v>-205.94692817196483</v>
      </c>
      <c r="CG100" s="43">
        <v>-187.82692313875305</v>
      </c>
      <c r="CH100" s="43">
        <v>-187.82692313857842</v>
      </c>
      <c r="CI100" s="43">
        <v>158</v>
      </c>
      <c r="CJ100" s="43">
        <v>-250</v>
      </c>
      <c r="CK100" s="43">
        <v>-213.36402398685459</v>
      </c>
      <c r="CL100" s="43">
        <v>-195.24401895364281</v>
      </c>
      <c r="CM100" s="43">
        <v>-195.24401895346818</v>
      </c>
      <c r="CN100" s="43">
        <v>148</v>
      </c>
      <c r="CO100" s="43">
        <v>-250</v>
      </c>
      <c r="CP100" s="43">
        <v>4.4705659437345311</v>
      </c>
      <c r="CQ100" s="43">
        <v>4.4705659437347016</v>
      </c>
      <c r="CR100" s="43">
        <v>4.4705659437347895</v>
      </c>
      <c r="CS100" s="7">
        <v>5</v>
      </c>
      <c r="CT100" s="43">
        <v>0</v>
      </c>
      <c r="CU100" s="43">
        <v>303.0398139500885</v>
      </c>
      <c r="CV100" s="43">
        <v>284.91980891680578</v>
      </c>
      <c r="CW100" s="43">
        <v>284.91980891665298</v>
      </c>
      <c r="CX100" s="43">
        <v>400</v>
      </c>
      <c r="CY100" s="43">
        <v>0</v>
      </c>
      <c r="CZ100" s="43">
        <v>4.3707497253635665</v>
      </c>
      <c r="DA100" s="43">
        <v>1.8131521019822685</v>
      </c>
      <c r="DB100" s="43">
        <v>1.8131521018221974</v>
      </c>
      <c r="DC100" s="43">
        <v>256.60000000000002</v>
      </c>
      <c r="DD100" s="43">
        <v>-170</v>
      </c>
      <c r="DE100" s="43">
        <v>1.2223608791828156E-9</v>
      </c>
      <c r="DF100" s="43">
        <v>-2.2647942788898945</v>
      </c>
      <c r="DG100" s="43">
        <v>-2.2647942790063098</v>
      </c>
      <c r="DH100" s="7">
        <v>230</v>
      </c>
      <c r="DI100" s="43">
        <v>-468.00299999999999</v>
      </c>
      <c r="DJ100" s="43">
        <v>-154.62501524225809</v>
      </c>
      <c r="DK100" s="43">
        <v>-139.60032541584224</v>
      </c>
      <c r="DL100" s="43">
        <v>-139.6003254117677</v>
      </c>
      <c r="DM100" s="43">
        <v>172.4</v>
      </c>
      <c r="DN100" s="43">
        <v>-551.303</v>
      </c>
      <c r="DO100" s="43">
        <v>4.6566128730773926E-10</v>
      </c>
      <c r="DP100" s="43">
        <v>0</v>
      </c>
      <c r="DQ100" s="43">
        <v>0</v>
      </c>
      <c r="DR100" s="43">
        <v>18.100000000000001</v>
      </c>
      <c r="DS100" s="43">
        <v>-267.84500000000003</v>
      </c>
      <c r="DT100" s="43">
        <v>101.54543951789071</v>
      </c>
      <c r="DU100" s="43">
        <v>79.679732738855094</v>
      </c>
      <c r="DV100" s="43">
        <v>79.679732738771065</v>
      </c>
      <c r="DW100" s="43">
        <v>400</v>
      </c>
      <c r="DX100" s="43">
        <v>0</v>
      </c>
      <c r="DY100" s="43">
        <v>-2.2114076866419055</v>
      </c>
      <c r="DZ100" s="43">
        <v>-5.4455063205386978</v>
      </c>
      <c r="EA100" s="43">
        <v>-5.4455063205095939</v>
      </c>
      <c r="EB100" s="43">
        <v>181.64500000000001</v>
      </c>
      <c r="EC100" s="43">
        <v>-10.1</v>
      </c>
      <c r="ED100" s="43">
        <v>5.1689234744408168</v>
      </c>
      <c r="EE100" s="43">
        <v>8.4030221087450627</v>
      </c>
      <c r="EF100" s="43">
        <v>8.4030221087450627</v>
      </c>
      <c r="EG100" s="7">
        <v>92</v>
      </c>
      <c r="EH100" s="7">
        <v>0</v>
      </c>
      <c r="EI100" s="43">
        <v>66.956109291299398</v>
      </c>
      <c r="EJ100" s="43">
        <v>65.146077750561773</v>
      </c>
      <c r="EK100" s="43">
        <v>65.146077750554056</v>
      </c>
      <c r="EL100" s="43">
        <v>78</v>
      </c>
      <c r="EM100" s="43">
        <v>0</v>
      </c>
      <c r="EN100" s="43">
        <v>51.939801961561898</v>
      </c>
      <c r="EO100" s="43">
        <v>51.406967012531823</v>
      </c>
      <c r="EP100" s="43">
        <v>51.406967012531823</v>
      </c>
      <c r="EQ100" s="7">
        <v>70.900000000000006</v>
      </c>
      <c r="ER100" s="7">
        <v>0</v>
      </c>
      <c r="ES100" s="43">
        <v>8.3259380726631207</v>
      </c>
      <c r="ET100" s="43">
        <v>8.3259380726594827</v>
      </c>
      <c r="EU100" s="43">
        <v>8.3259380726594827</v>
      </c>
      <c r="EV100" s="43">
        <v>18.196999999999999</v>
      </c>
      <c r="EW100" s="7">
        <v>0</v>
      </c>
      <c r="EX100" s="43">
        <v>0.8467932686294144</v>
      </c>
      <c r="EY100" s="43">
        <v>0.84679326862958715</v>
      </c>
      <c r="EZ100" s="43">
        <v>0.84679326862957516</v>
      </c>
      <c r="FA100" s="43">
        <v>1.1000000000000001</v>
      </c>
      <c r="FB100" s="43">
        <v>0</v>
      </c>
      <c r="FC100" s="43">
        <v>59.269352182475323</v>
      </c>
      <c r="FD100" s="43">
        <v>58.819666106243005</v>
      </c>
      <c r="FE100" s="43">
        <v>58.819666106257188</v>
      </c>
      <c r="FF100" s="43">
        <v>68</v>
      </c>
      <c r="FG100" s="43">
        <v>0</v>
      </c>
      <c r="FH100" s="43">
        <v>-52.547671881204224</v>
      </c>
      <c r="FI100" s="43">
        <v>-52.097985804994096</v>
      </c>
      <c r="FJ100" s="43">
        <v>-52.097985805021381</v>
      </c>
      <c r="FK100" s="43">
        <v>16.161000000000001</v>
      </c>
      <c r="FL100" s="43">
        <v>-60</v>
      </c>
      <c r="FM100" s="43">
        <v>5.6697306292862777</v>
      </c>
      <c r="FN100" s="43">
        <v>5.6697306292862777</v>
      </c>
      <c r="FO100" s="43">
        <v>5.6697306292862777</v>
      </c>
      <c r="FP100" s="7">
        <v>11.836</v>
      </c>
      <c r="FQ100" s="7">
        <v>0</v>
      </c>
      <c r="FR100" s="43">
        <v>2.2722123888825925</v>
      </c>
      <c r="FS100" s="43">
        <v>1.3592948096836877</v>
      </c>
      <c r="FT100" s="43">
        <v>1.3592948096287352</v>
      </c>
      <c r="FU100" s="43">
        <v>4.6369999999999996</v>
      </c>
      <c r="FV100" s="43">
        <v>0</v>
      </c>
      <c r="FW100" s="43">
        <v>3.6287667163760489</v>
      </c>
      <c r="FX100" s="43">
        <v>4.5898877372146671</v>
      </c>
      <c r="FY100" s="43">
        <v>4.5898877372765128</v>
      </c>
      <c r="FZ100" s="43">
        <v>8</v>
      </c>
      <c r="GA100" s="43">
        <v>0</v>
      </c>
      <c r="GB100" s="43">
        <v>167.27446843031794</v>
      </c>
      <c r="GC100" s="43">
        <v>17.824881892069243</v>
      </c>
      <c r="GD100" s="43">
        <v>17.824881891952828</v>
      </c>
      <c r="GE100" s="43">
        <v>303.0398139500885</v>
      </c>
      <c r="GF100" s="43">
        <v>284.91980891680578</v>
      </c>
      <c r="GG100" s="43">
        <v>284.91980891665298</v>
      </c>
      <c r="GH100" s="43">
        <v>293.34922401841357</v>
      </c>
      <c r="GI100" s="43">
        <v>278.32453419153222</v>
      </c>
      <c r="GJ100" s="43">
        <v>278.32453418745769</v>
      </c>
      <c r="GK100" s="43">
        <v>763.66350639882</v>
      </c>
      <c r="GL100" s="43">
        <v>581.06922500040719</v>
      </c>
      <c r="GM100" s="43">
        <v>581.06922499606344</v>
      </c>
    </row>
    <row r="101" spans="3:195">
      <c r="C101" s="52">
        <v>48580</v>
      </c>
      <c r="D101" s="43">
        <v>212.88721745570177</v>
      </c>
      <c r="E101" s="43">
        <v>161.72724698299589</v>
      </c>
      <c r="F101" s="43">
        <v>161.72724699154236</v>
      </c>
      <c r="G101" s="43">
        <v>260</v>
      </c>
      <c r="H101" s="43">
        <v>-109.5</v>
      </c>
      <c r="I101" s="43">
        <v>81.177408392832149</v>
      </c>
      <c r="J101" s="43">
        <v>90.709534841909772</v>
      </c>
      <c r="K101" s="43">
        <v>90.709534846813767</v>
      </c>
      <c r="L101" s="43">
        <v>203</v>
      </c>
      <c r="M101" s="43">
        <v>-130</v>
      </c>
      <c r="N101" s="43">
        <v>16.364859459717991</v>
      </c>
      <c r="O101" s="43">
        <v>27.64956936443923</v>
      </c>
      <c r="P101" s="43">
        <v>27.649569368950324</v>
      </c>
      <c r="Q101" s="43">
        <v>143</v>
      </c>
      <c r="R101" s="43">
        <v>-206</v>
      </c>
      <c r="S101" s="43">
        <v>-21.699539264722262</v>
      </c>
      <c r="T101" s="43">
        <v>0</v>
      </c>
      <c r="U101" s="43">
        <v>1.7462298274040222E-10</v>
      </c>
      <c r="V101" s="43">
        <v>270.89999999999998</v>
      </c>
      <c r="W101" s="43">
        <v>-200</v>
      </c>
      <c r="X101" s="43">
        <v>35.124810684355907</v>
      </c>
      <c r="Y101" s="43">
        <v>58.9270068728365</v>
      </c>
      <c r="Z101" s="43">
        <v>58.927006873942446</v>
      </c>
      <c r="AA101" s="43">
        <v>470</v>
      </c>
      <c r="AB101" s="43">
        <v>-2.5</v>
      </c>
      <c r="AC101" s="43">
        <v>42.929605171491858</v>
      </c>
      <c r="AD101" s="43">
        <v>66.731801359972451</v>
      </c>
      <c r="AE101" s="43">
        <v>66.731801359448582</v>
      </c>
      <c r="AF101" s="43">
        <v>470</v>
      </c>
      <c r="AG101" s="43">
        <v>0</v>
      </c>
      <c r="AH101" s="43">
        <v>32.56177836318966</v>
      </c>
      <c r="AI101" s="43">
        <v>37.937689094658708</v>
      </c>
      <c r="AJ101" s="43">
        <v>37.937689095997484</v>
      </c>
      <c r="AK101" s="7">
        <v>223.5</v>
      </c>
      <c r="AL101" s="7">
        <v>-210.71199999999999</v>
      </c>
      <c r="AM101" s="43">
        <v>23.367138356756186</v>
      </c>
      <c r="AN101" s="43">
        <v>29.238496418431168</v>
      </c>
      <c r="AO101" s="43">
        <v>29.238496418314753</v>
      </c>
      <c r="AP101" s="7">
        <v>215</v>
      </c>
      <c r="AQ101" s="7">
        <v>0</v>
      </c>
      <c r="AR101" s="43">
        <v>0.5863193697296083</v>
      </c>
      <c r="AS101" s="43">
        <v>0.58618913311511278</v>
      </c>
      <c r="AT101" s="43">
        <v>0.58618913794634864</v>
      </c>
      <c r="AU101" s="43">
        <v>192</v>
      </c>
      <c r="AV101" s="43">
        <v>-192</v>
      </c>
      <c r="AW101" s="43">
        <v>25.066645277198404</v>
      </c>
      <c r="AX101" s="43">
        <v>18.922649049133724</v>
      </c>
      <c r="AY101" s="43">
        <v>18.922649054165049</v>
      </c>
      <c r="AZ101" s="43">
        <v>28</v>
      </c>
      <c r="BA101" s="7">
        <v>-6.9530000000000003</v>
      </c>
      <c r="BB101" s="43">
        <v>15.350911434746649</v>
      </c>
      <c r="BC101" s="43">
        <v>11.771279866665509</v>
      </c>
      <c r="BD101" s="43">
        <v>11.771279870641138</v>
      </c>
      <c r="BE101" s="43">
        <v>17</v>
      </c>
      <c r="BF101" s="43">
        <v>-1.91</v>
      </c>
      <c r="BG101" s="43">
        <v>0.54541544225457983</v>
      </c>
      <c r="BH101" s="43">
        <v>0.4708168874904004</v>
      </c>
      <c r="BI101" s="43">
        <v>0.4708168831994044</v>
      </c>
      <c r="BJ101" s="7">
        <v>2.7650000000000001</v>
      </c>
      <c r="BK101" s="7">
        <v>0</v>
      </c>
      <c r="BL101" s="43">
        <v>3.4755122702554218</v>
      </c>
      <c r="BM101" s="43">
        <v>3.4240231936219061</v>
      </c>
      <c r="BN101" s="43">
        <v>3.4240231949352165</v>
      </c>
      <c r="BO101" s="43">
        <v>10.738</v>
      </c>
      <c r="BP101" s="43">
        <v>0</v>
      </c>
      <c r="BQ101" s="43">
        <v>1.3607648882043215</v>
      </c>
      <c r="BR101" s="43">
        <v>1.3406054060454691</v>
      </c>
      <c r="BS101" s="43">
        <v>1.3406054060577723</v>
      </c>
      <c r="BT101" s="43">
        <v>1.6</v>
      </c>
      <c r="BU101" s="43">
        <v>0</v>
      </c>
      <c r="BV101" s="43">
        <v>144.65484141371178</v>
      </c>
      <c r="BW101" s="43">
        <v>136.59739737105346</v>
      </c>
      <c r="BX101" s="43">
        <v>136.59739737202705</v>
      </c>
      <c r="BY101" s="43">
        <v>215</v>
      </c>
      <c r="BZ101" s="43">
        <v>0</v>
      </c>
      <c r="CA101" s="43">
        <v>-174.55962070595706</v>
      </c>
      <c r="CB101" s="43">
        <v>-160.35818043519976</v>
      </c>
      <c r="CC101" s="43">
        <v>-160.35818043461768</v>
      </c>
      <c r="CD101" s="43">
        <v>168</v>
      </c>
      <c r="CE101" s="43">
        <v>-250</v>
      </c>
      <c r="CF101" s="43">
        <v>-202.50428302743239</v>
      </c>
      <c r="CG101" s="43">
        <v>-188.30284275667509</v>
      </c>
      <c r="CH101" s="43">
        <v>-188.30284275615122</v>
      </c>
      <c r="CI101" s="43">
        <v>158</v>
      </c>
      <c r="CJ101" s="43">
        <v>-250</v>
      </c>
      <c r="CK101" s="43">
        <v>-209.60743012803141</v>
      </c>
      <c r="CL101" s="43">
        <v>-195.40598985727411</v>
      </c>
      <c r="CM101" s="43">
        <v>-195.40598985680845</v>
      </c>
      <c r="CN101" s="43">
        <v>148</v>
      </c>
      <c r="CO101" s="43">
        <v>-250</v>
      </c>
      <c r="CP101" s="43">
        <v>4.2661036309676348</v>
      </c>
      <c r="CQ101" s="43">
        <v>4.2661036309677067</v>
      </c>
      <c r="CR101" s="43">
        <v>4.2661036309675238</v>
      </c>
      <c r="CS101" s="7">
        <v>5</v>
      </c>
      <c r="CT101" s="43">
        <v>0</v>
      </c>
      <c r="CU101" s="43">
        <v>302.8561486874205</v>
      </c>
      <c r="CV101" s="43">
        <v>288.65470841661408</v>
      </c>
      <c r="CW101" s="43">
        <v>288.65470841622664</v>
      </c>
      <c r="CX101" s="43">
        <v>400</v>
      </c>
      <c r="CY101" s="43">
        <v>0</v>
      </c>
      <c r="CZ101" s="43">
        <v>4.2722395551681984</v>
      </c>
      <c r="DA101" s="43">
        <v>1.7833203127374873</v>
      </c>
      <c r="DB101" s="43">
        <v>1.7833203204791062</v>
      </c>
      <c r="DC101" s="43">
        <v>256.60000000000002</v>
      </c>
      <c r="DD101" s="43">
        <v>-170</v>
      </c>
      <c r="DE101" s="43">
        <v>0</v>
      </c>
      <c r="DF101" s="43">
        <v>-2.2039513289928436</v>
      </c>
      <c r="DG101" s="43">
        <v>-2.2039513229392469</v>
      </c>
      <c r="DH101" s="7">
        <v>230</v>
      </c>
      <c r="DI101" s="43">
        <v>-468.00299999999999</v>
      </c>
      <c r="DJ101" s="43">
        <v>-145.98197791411076</v>
      </c>
      <c r="DK101" s="43">
        <v>-120.08395209838636</v>
      </c>
      <c r="DL101" s="43">
        <v>-120.08395209722221</v>
      </c>
      <c r="DM101" s="43">
        <v>172.4</v>
      </c>
      <c r="DN101" s="43">
        <v>-551.303</v>
      </c>
      <c r="DO101" s="43">
        <v>0</v>
      </c>
      <c r="DP101" s="43">
        <v>0</v>
      </c>
      <c r="DQ101" s="43">
        <v>-1.1641532182693481E-10</v>
      </c>
      <c r="DR101" s="43">
        <v>18.100000000000001</v>
      </c>
      <c r="DS101" s="43">
        <v>-267.84500000000003</v>
      </c>
      <c r="DT101" s="43">
        <v>98.755560866794028</v>
      </c>
      <c r="DU101" s="43">
        <v>65.158421546716326</v>
      </c>
      <c r="DV101" s="43">
        <v>65.158421548005009</v>
      </c>
      <c r="DW101" s="43">
        <v>400</v>
      </c>
      <c r="DX101" s="43">
        <v>0</v>
      </c>
      <c r="DY101" s="43">
        <v>-2.0854114584217314</v>
      </c>
      <c r="DZ101" s="43">
        <v>-3.8355354243831243</v>
      </c>
      <c r="EA101" s="43">
        <v>-3.8355354254890699</v>
      </c>
      <c r="EB101" s="43">
        <v>181.64500000000001</v>
      </c>
      <c r="EC101" s="43">
        <v>-10.1</v>
      </c>
      <c r="ED101" s="43">
        <v>5.0415822558716172</v>
      </c>
      <c r="EE101" s="43">
        <v>6.7917062219057698</v>
      </c>
      <c r="EF101" s="43">
        <v>6.7917062226333655</v>
      </c>
      <c r="EG101" s="7">
        <v>92</v>
      </c>
      <c r="EH101" s="7">
        <v>0</v>
      </c>
      <c r="EI101" s="43">
        <v>64.610293834683645</v>
      </c>
      <c r="EJ101" s="43">
        <v>62.86317951956115</v>
      </c>
      <c r="EK101" s="43">
        <v>62.863179519897386</v>
      </c>
      <c r="EL101" s="43">
        <v>78</v>
      </c>
      <c r="EM101" s="43">
        <v>0</v>
      </c>
      <c r="EN101" s="43">
        <v>51.856219535227865</v>
      </c>
      <c r="EO101" s="43">
        <v>51.309639718849212</v>
      </c>
      <c r="EP101" s="43">
        <v>51.309639719664119</v>
      </c>
      <c r="EQ101" s="7">
        <v>70.900000000000006</v>
      </c>
      <c r="ER101" s="7">
        <v>0</v>
      </c>
      <c r="ES101" s="43">
        <v>8.2871723876087344</v>
      </c>
      <c r="ET101" s="43">
        <v>8.2871723876087344</v>
      </c>
      <c r="EU101" s="43">
        <v>8.2871723872885923</v>
      </c>
      <c r="EV101" s="43">
        <v>18.196999999999999</v>
      </c>
      <c r="EW101" s="7">
        <v>0</v>
      </c>
      <c r="EX101" s="43">
        <v>0.82624799406166283</v>
      </c>
      <c r="EY101" s="43">
        <v>0.82624799406166261</v>
      </c>
      <c r="EZ101" s="43">
        <v>0.82624799406158067</v>
      </c>
      <c r="FA101" s="43">
        <v>1.1000000000000001</v>
      </c>
      <c r="FB101" s="43">
        <v>0</v>
      </c>
      <c r="FC101" s="43">
        <v>59.476546000218498</v>
      </c>
      <c r="FD101" s="43">
        <v>59.03541015731539</v>
      </c>
      <c r="FE101" s="43">
        <v>59.035410158190075</v>
      </c>
      <c r="FF101" s="43">
        <v>68</v>
      </c>
      <c r="FG101" s="43">
        <v>0</v>
      </c>
      <c r="FH101" s="43">
        <v>-52.577521765206257</v>
      </c>
      <c r="FI101" s="43">
        <v>-52.136385922431145</v>
      </c>
      <c r="FJ101" s="43">
        <v>-52.136385921929104</v>
      </c>
      <c r="FK101" s="43">
        <v>16.161000000000001</v>
      </c>
      <c r="FL101" s="43">
        <v>-60</v>
      </c>
      <c r="FM101" s="43">
        <v>5.8236269115132018</v>
      </c>
      <c r="FN101" s="43">
        <v>5.8236269115132018</v>
      </c>
      <c r="FO101" s="43">
        <v>5.823626910954772</v>
      </c>
      <c r="FP101" s="7">
        <v>11.836</v>
      </c>
      <c r="FQ101" s="7">
        <v>0</v>
      </c>
      <c r="FR101" s="43">
        <v>2.2139823008849571</v>
      </c>
      <c r="FS101" s="43">
        <v>1.3287981077397437</v>
      </c>
      <c r="FT101" s="43">
        <v>1.3287981071819754</v>
      </c>
      <c r="FU101" s="43">
        <v>4.6369999999999996</v>
      </c>
      <c r="FV101" s="43">
        <v>0</v>
      </c>
      <c r="FW101" s="43">
        <v>3.4405241381373344</v>
      </c>
      <c r="FX101" s="43">
        <v>4.3743679709441494</v>
      </c>
      <c r="FY101" s="43">
        <v>4.3743679706221883</v>
      </c>
      <c r="FZ101" s="43">
        <v>8</v>
      </c>
      <c r="GA101" s="43">
        <v>0</v>
      </c>
      <c r="GB101" s="43">
        <v>159.86341305158567</v>
      </c>
      <c r="GC101" s="43">
        <v>17.069534076843411</v>
      </c>
      <c r="GD101" s="43">
        <v>17.069534094064011</v>
      </c>
      <c r="GE101" s="43">
        <v>302.8561486874205</v>
      </c>
      <c r="GF101" s="43">
        <v>288.65470841661408</v>
      </c>
      <c r="GG101" s="43">
        <v>288.65470841622664</v>
      </c>
      <c r="GH101" s="43">
        <v>278.05925975699239</v>
      </c>
      <c r="GI101" s="43">
        <v>252.16123394126799</v>
      </c>
      <c r="GJ101" s="43">
        <v>252.16123393998737</v>
      </c>
      <c r="GK101" s="43">
        <v>740.7788214959985</v>
      </c>
      <c r="GL101" s="43">
        <v>557.88547643472543</v>
      </c>
      <c r="GM101" s="43">
        <v>557.88547645027802</v>
      </c>
    </row>
    <row r="102" spans="3:195">
      <c r="C102" s="52">
        <v>48611</v>
      </c>
      <c r="D102" s="43">
        <v>227.84548429982982</v>
      </c>
      <c r="E102" s="43">
        <v>174.21041941083178</v>
      </c>
      <c r="F102" s="43">
        <v>174.21041791678323</v>
      </c>
      <c r="G102" s="43">
        <v>260</v>
      </c>
      <c r="H102" s="43">
        <v>-109.5</v>
      </c>
      <c r="I102" s="43">
        <v>95.755123531955178</v>
      </c>
      <c r="J102" s="43">
        <v>103.04246456037799</v>
      </c>
      <c r="K102" s="43">
        <v>103.04246409449843</v>
      </c>
      <c r="L102" s="43">
        <v>203</v>
      </c>
      <c r="M102" s="43">
        <v>-130</v>
      </c>
      <c r="N102" s="43">
        <v>25.934011953388108</v>
      </c>
      <c r="O102" s="43">
        <v>35.009196802973747</v>
      </c>
      <c r="P102" s="43">
        <v>35.009196380036883</v>
      </c>
      <c r="Q102" s="43">
        <v>143</v>
      </c>
      <c r="R102" s="43">
        <v>-206</v>
      </c>
      <c r="S102" s="43">
        <v>-30.158843881741632</v>
      </c>
      <c r="T102" s="43">
        <v>-1.7825213033356704</v>
      </c>
      <c r="U102" s="43">
        <v>-1.7825213027535938</v>
      </c>
      <c r="V102" s="43">
        <v>270.89999999999998</v>
      </c>
      <c r="W102" s="43">
        <v>-200</v>
      </c>
      <c r="X102" s="43">
        <v>31.009326535509899</v>
      </c>
      <c r="Y102" s="43">
        <v>53.589755483262707</v>
      </c>
      <c r="Z102" s="43">
        <v>53.589755483553745</v>
      </c>
      <c r="AA102" s="43">
        <v>470</v>
      </c>
      <c r="AB102" s="43">
        <v>-2.5</v>
      </c>
      <c r="AC102" s="43">
        <v>39.107182504667435</v>
      </c>
      <c r="AD102" s="43">
        <v>61.687611452362034</v>
      </c>
      <c r="AE102" s="43">
        <v>61.687611452653073</v>
      </c>
      <c r="AF102" s="43">
        <v>470</v>
      </c>
      <c r="AG102" s="43">
        <v>0</v>
      </c>
      <c r="AH102" s="43">
        <v>35.479427833401132</v>
      </c>
      <c r="AI102" s="43">
        <v>32.789720219996525</v>
      </c>
      <c r="AJ102" s="43">
        <v>32.78972021988011</v>
      </c>
      <c r="AK102" s="7">
        <v>223.5</v>
      </c>
      <c r="AL102" s="7">
        <v>-210.71199999999999</v>
      </c>
      <c r="AM102" s="43">
        <v>25.45945470238803</v>
      </c>
      <c r="AN102" s="43">
        <v>23.529364694753895</v>
      </c>
      <c r="AO102" s="43">
        <v>23.529364694579272</v>
      </c>
      <c r="AP102" s="7">
        <v>215</v>
      </c>
      <c r="AQ102" s="7">
        <v>0</v>
      </c>
      <c r="AR102" s="43">
        <v>0.60934099386213347</v>
      </c>
      <c r="AS102" s="43">
        <v>0.60912472027121112</v>
      </c>
      <c r="AT102" s="43">
        <v>0.60912430740427226</v>
      </c>
      <c r="AU102" s="43">
        <v>192</v>
      </c>
      <c r="AV102" s="43">
        <v>-192</v>
      </c>
      <c r="AW102" s="43">
        <v>25.511485411021567</v>
      </c>
      <c r="AX102" s="43">
        <v>19.331172173823688</v>
      </c>
      <c r="AY102" s="43">
        <v>19.33117217391009</v>
      </c>
      <c r="AZ102" s="43">
        <v>28</v>
      </c>
      <c r="BA102" s="7">
        <v>-6.9530000000000003</v>
      </c>
      <c r="BB102" s="43">
        <v>15.666165153524616</v>
      </c>
      <c r="BC102" s="43">
        <v>12.002730016500436</v>
      </c>
      <c r="BD102" s="43">
        <v>12.002730016361284</v>
      </c>
      <c r="BE102" s="43">
        <v>17</v>
      </c>
      <c r="BF102" s="43">
        <v>-1.91</v>
      </c>
      <c r="BG102" s="43">
        <v>0.57020728674660859</v>
      </c>
      <c r="BH102" s="43">
        <v>0.49455919842375806</v>
      </c>
      <c r="BI102" s="43">
        <v>0.49455919840147544</v>
      </c>
      <c r="BJ102" s="7">
        <v>2.7650000000000001</v>
      </c>
      <c r="BK102" s="7">
        <v>0</v>
      </c>
      <c r="BL102" s="43">
        <v>3.5040751289889158</v>
      </c>
      <c r="BM102" s="43">
        <v>3.4539023501365591</v>
      </c>
      <c r="BN102" s="43">
        <v>3.4539023501347401</v>
      </c>
      <c r="BO102" s="43">
        <v>10.738</v>
      </c>
      <c r="BP102" s="43">
        <v>0</v>
      </c>
      <c r="BQ102" s="43">
        <v>1.4125316617388526</v>
      </c>
      <c r="BR102" s="43">
        <v>1.3923064564911611</v>
      </c>
      <c r="BS102" s="43">
        <v>1.3923064564897745</v>
      </c>
      <c r="BT102" s="43">
        <v>1.6</v>
      </c>
      <c r="BU102" s="43">
        <v>0</v>
      </c>
      <c r="BV102" s="43">
        <v>153.98521771451948</v>
      </c>
      <c r="BW102" s="43">
        <v>153.98521771435446</v>
      </c>
      <c r="BX102" s="43">
        <v>153.98521771397947</v>
      </c>
      <c r="BY102" s="43">
        <v>215</v>
      </c>
      <c r="BZ102" s="43">
        <v>0</v>
      </c>
      <c r="CA102" s="43">
        <v>-184.41297480667708</v>
      </c>
      <c r="CB102" s="43">
        <v>-178.23266115033766</v>
      </c>
      <c r="CC102" s="43">
        <v>-178.23266156302998</v>
      </c>
      <c r="CD102" s="43">
        <v>168</v>
      </c>
      <c r="CE102" s="43">
        <v>-250</v>
      </c>
      <c r="CF102" s="43">
        <v>-214.00121504516574</v>
      </c>
      <c r="CG102" s="43">
        <v>-207.82090138888452</v>
      </c>
      <c r="CH102" s="43">
        <v>-207.82090180151863</v>
      </c>
      <c r="CI102" s="43">
        <v>158</v>
      </c>
      <c r="CJ102" s="43">
        <v>-250</v>
      </c>
      <c r="CK102" s="43">
        <v>-221.36564242548775</v>
      </c>
      <c r="CL102" s="43">
        <v>-215.18532876920654</v>
      </c>
      <c r="CM102" s="43">
        <v>-215.18532918184064</v>
      </c>
      <c r="CN102" s="43">
        <v>148</v>
      </c>
      <c r="CO102" s="43">
        <v>-250</v>
      </c>
      <c r="CP102" s="43">
        <v>4.5754386731662704</v>
      </c>
      <c r="CQ102" s="43">
        <v>4.5754386731660688</v>
      </c>
      <c r="CR102" s="43">
        <v>4.5754386731660812</v>
      </c>
      <c r="CS102" s="7">
        <v>5</v>
      </c>
      <c r="CT102" s="43">
        <v>0</v>
      </c>
      <c r="CU102" s="43">
        <v>318.78752332610929</v>
      </c>
      <c r="CV102" s="43">
        <v>312.60720966980625</v>
      </c>
      <c r="CW102" s="43">
        <v>312.60721008235123</v>
      </c>
      <c r="CX102" s="43">
        <v>400</v>
      </c>
      <c r="CY102" s="43">
        <v>0</v>
      </c>
      <c r="CZ102" s="43">
        <v>4.470035549486056</v>
      </c>
      <c r="DA102" s="43">
        <v>1.8966185081517324</v>
      </c>
      <c r="DB102" s="43">
        <v>1.8966185072058579</v>
      </c>
      <c r="DC102" s="43">
        <v>256.60000000000002</v>
      </c>
      <c r="DD102" s="43">
        <v>-170</v>
      </c>
      <c r="DE102" s="43">
        <v>0</v>
      </c>
      <c r="DF102" s="43">
        <v>-2.2788081760518253</v>
      </c>
      <c r="DG102" s="43">
        <v>-2.2788081769249402</v>
      </c>
      <c r="DH102" s="7">
        <v>230</v>
      </c>
      <c r="DI102" s="43">
        <v>-468.00299999999999</v>
      </c>
      <c r="DJ102" s="43">
        <v>-139.86178215732798</v>
      </c>
      <c r="DK102" s="43">
        <v>-112.07821305689868</v>
      </c>
      <c r="DL102" s="43">
        <v>-112.0782100954093</v>
      </c>
      <c r="DM102" s="43">
        <v>172.4</v>
      </c>
      <c r="DN102" s="43">
        <v>-551.303</v>
      </c>
      <c r="DO102" s="43">
        <v>0</v>
      </c>
      <c r="DP102" s="43">
        <v>1.862645149230957E-9</v>
      </c>
      <c r="DQ102" s="43">
        <v>1.862645149230957E-9</v>
      </c>
      <c r="DR102" s="43">
        <v>18.100000000000001</v>
      </c>
      <c r="DS102" s="43">
        <v>-267.84500000000003</v>
      </c>
      <c r="DT102" s="43">
        <v>97.853121784312933</v>
      </c>
      <c r="DU102" s="43">
        <v>59.638662375199729</v>
      </c>
      <c r="DV102" s="43">
        <v>59.63866237530808</v>
      </c>
      <c r="DW102" s="43">
        <v>400</v>
      </c>
      <c r="DX102" s="43">
        <v>0</v>
      </c>
      <c r="DY102" s="43">
        <v>-1.6102524068555795</v>
      </c>
      <c r="DZ102" s="43">
        <v>-3.7794707743159961</v>
      </c>
      <c r="EA102" s="43">
        <v>-3.7794707742868923</v>
      </c>
      <c r="EB102" s="43">
        <v>181.64500000000001</v>
      </c>
      <c r="EC102" s="43">
        <v>-10.1</v>
      </c>
      <c r="ED102" s="43">
        <v>4.7155805122019956</v>
      </c>
      <c r="EE102" s="43">
        <v>6.8847988777706632</v>
      </c>
      <c r="EF102" s="43">
        <v>6.8847988777561113</v>
      </c>
      <c r="EG102" s="7">
        <v>92</v>
      </c>
      <c r="EH102" s="7">
        <v>0</v>
      </c>
      <c r="EI102" s="43">
        <v>69.605976231808356</v>
      </c>
      <c r="EJ102" s="43">
        <v>67.823641179998916</v>
      </c>
      <c r="EK102" s="43">
        <v>67.823641137213741</v>
      </c>
      <c r="EL102" s="43">
        <v>78</v>
      </c>
      <c r="EM102" s="43">
        <v>0</v>
      </c>
      <c r="EN102" s="43">
        <v>53.027911070661503</v>
      </c>
      <c r="EO102" s="43">
        <v>52.467148597817868</v>
      </c>
      <c r="EP102" s="43">
        <v>52.46714859783242</v>
      </c>
      <c r="EQ102" s="7">
        <v>70.900000000000006</v>
      </c>
      <c r="ER102" s="7">
        <v>0</v>
      </c>
      <c r="ES102" s="43">
        <v>8.6915811287435645</v>
      </c>
      <c r="ET102" s="43">
        <v>8.6915811287435645</v>
      </c>
      <c r="EU102" s="43">
        <v>8.6915811287435645</v>
      </c>
      <c r="EV102" s="43">
        <v>18.196999999999999</v>
      </c>
      <c r="EW102" s="7">
        <v>0</v>
      </c>
      <c r="EX102" s="43">
        <v>0.86773022821495238</v>
      </c>
      <c r="EY102" s="43">
        <v>0.86773022821474566</v>
      </c>
      <c r="EZ102" s="43">
        <v>0.8677302282148347</v>
      </c>
      <c r="FA102" s="43">
        <v>1.1000000000000001</v>
      </c>
      <c r="FB102" s="43">
        <v>0</v>
      </c>
      <c r="FC102" s="43">
        <v>60.27623470308086</v>
      </c>
      <c r="FD102" s="43">
        <v>59.843649058279929</v>
      </c>
      <c r="FE102" s="43">
        <v>59.843649058349008</v>
      </c>
      <c r="FF102" s="43">
        <v>68</v>
      </c>
      <c r="FG102" s="43">
        <v>0</v>
      </c>
      <c r="FH102" s="43">
        <v>-52.907202916889219</v>
      </c>
      <c r="FI102" s="43">
        <v>-52.47461727204427</v>
      </c>
      <c r="FJ102" s="43">
        <v>-52.474617272031537</v>
      </c>
      <c r="FK102" s="43">
        <v>16.161000000000001</v>
      </c>
      <c r="FL102" s="43">
        <v>-60</v>
      </c>
      <c r="FM102" s="43">
        <v>6.2187434237912385</v>
      </c>
      <c r="FN102" s="43">
        <v>6.2187434237912385</v>
      </c>
      <c r="FO102" s="43">
        <v>6.2187434237912385</v>
      </c>
      <c r="FP102" s="7">
        <v>11.836</v>
      </c>
      <c r="FQ102" s="7">
        <v>0</v>
      </c>
      <c r="FR102" s="43">
        <v>2.1822123893805281</v>
      </c>
      <c r="FS102" s="43">
        <v>1.298301766163819</v>
      </c>
      <c r="FT102" s="43">
        <v>1.2983017654947597</v>
      </c>
      <c r="FU102" s="43">
        <v>4.6369999999999996</v>
      </c>
      <c r="FV102" s="43">
        <v>0</v>
      </c>
      <c r="FW102" s="43">
        <v>3.6776143931856495</v>
      </c>
      <c r="FX102" s="43">
        <v>4.6110868225478043</v>
      </c>
      <c r="FY102" s="43">
        <v>4.6110868201049016</v>
      </c>
      <c r="FZ102" s="43">
        <v>8</v>
      </c>
      <c r="GA102" s="43">
        <v>0</v>
      </c>
      <c r="GB102" s="43">
        <v>175.34971230127849</v>
      </c>
      <c r="GC102" s="43">
        <v>28.145215319935232</v>
      </c>
      <c r="GD102" s="43">
        <v>28.145213824114762</v>
      </c>
      <c r="GE102" s="43">
        <v>318.78752332610929</v>
      </c>
      <c r="GF102" s="43">
        <v>312.60720966980625</v>
      </c>
      <c r="GG102" s="43">
        <v>312.60721008235123</v>
      </c>
      <c r="GH102" s="43">
        <v>278.01428982020633</v>
      </c>
      <c r="GI102" s="43">
        <v>250.23072072163947</v>
      </c>
      <c r="GJ102" s="43">
        <v>250.23071776015018</v>
      </c>
      <c r="GK102" s="43">
        <v>772.15152544759417</v>
      </c>
      <c r="GL102" s="43">
        <v>590.98314571138098</v>
      </c>
      <c r="GM102" s="43">
        <v>590.98314166661612</v>
      </c>
    </row>
    <row r="103" spans="3:195">
      <c r="C103" s="52">
        <v>48639</v>
      </c>
      <c r="D103" s="43">
        <v>198.93226722904353</v>
      </c>
      <c r="E103" s="43">
        <v>145.12024026773366</v>
      </c>
      <c r="F103" s="43">
        <v>145.12024026765965</v>
      </c>
      <c r="G103" s="43">
        <v>260</v>
      </c>
      <c r="H103" s="43">
        <v>-109.5</v>
      </c>
      <c r="I103" s="43">
        <v>68.094789287686581</v>
      </c>
      <c r="J103" s="43">
        <v>74.769964685794548</v>
      </c>
      <c r="K103" s="43">
        <v>74.769964685634477</v>
      </c>
      <c r="L103" s="43">
        <v>203</v>
      </c>
      <c r="M103" s="43">
        <v>-130</v>
      </c>
      <c r="N103" s="43">
        <v>1.2776581570506096E-8</v>
      </c>
      <c r="O103" s="43">
        <v>8.6664662599214353</v>
      </c>
      <c r="P103" s="43">
        <v>8.6664662597468123</v>
      </c>
      <c r="Q103" s="43">
        <v>143</v>
      </c>
      <c r="R103" s="43">
        <v>-206</v>
      </c>
      <c r="S103" s="43">
        <v>-28.921430311223958</v>
      </c>
      <c r="T103" s="43">
        <v>-2.1663127082283609</v>
      </c>
      <c r="U103" s="43">
        <v>-2.1663127082865685</v>
      </c>
      <c r="V103" s="43">
        <v>270.89999999999998</v>
      </c>
      <c r="W103" s="43">
        <v>-200</v>
      </c>
      <c r="X103" s="43">
        <v>30.883419986697845</v>
      </c>
      <c r="Y103" s="43">
        <v>52.035043303563725</v>
      </c>
      <c r="Z103" s="43">
        <v>52.035043303505518</v>
      </c>
      <c r="AA103" s="43">
        <v>470</v>
      </c>
      <c r="AB103" s="43">
        <v>-2.5</v>
      </c>
      <c r="AC103" s="43">
        <v>38.841059974278323</v>
      </c>
      <c r="AD103" s="43">
        <v>59.992683291144203</v>
      </c>
      <c r="AE103" s="43">
        <v>59.992683291085996</v>
      </c>
      <c r="AF103" s="43">
        <v>470</v>
      </c>
      <c r="AG103" s="43">
        <v>0</v>
      </c>
      <c r="AH103" s="43">
        <v>34.644130293629132</v>
      </c>
      <c r="AI103" s="43">
        <v>32.080862314702244</v>
      </c>
      <c r="AJ103" s="43">
        <v>32.080862314644037</v>
      </c>
      <c r="AK103" s="7">
        <v>223.5</v>
      </c>
      <c r="AL103" s="7">
        <v>-210.71199999999999</v>
      </c>
      <c r="AM103" s="43">
        <v>24.864353857963579</v>
      </c>
      <c r="AN103" s="43">
        <v>23.024677078035893</v>
      </c>
      <c r="AO103" s="43">
        <v>23.024677078035893</v>
      </c>
      <c r="AP103" s="7">
        <v>215</v>
      </c>
      <c r="AQ103" s="7">
        <v>0</v>
      </c>
      <c r="AR103" s="43">
        <v>32.256602220179047</v>
      </c>
      <c r="AS103" s="43">
        <v>24.840744917048141</v>
      </c>
      <c r="AT103" s="43">
        <v>24.840744916698895</v>
      </c>
      <c r="AU103" s="43">
        <v>192</v>
      </c>
      <c r="AV103" s="43">
        <v>-192</v>
      </c>
      <c r="AW103" s="43">
        <v>24.215965122939451</v>
      </c>
      <c r="AX103" s="43">
        <v>17.976760451990231</v>
      </c>
      <c r="AY103" s="43">
        <v>17.976760451987502</v>
      </c>
      <c r="AZ103" s="43">
        <v>28</v>
      </c>
      <c r="BA103" s="7">
        <v>-6.9530000000000003</v>
      </c>
      <c r="BB103" s="43">
        <v>14.860940066370404</v>
      </c>
      <c r="BC103" s="43">
        <v>11.10733960486732</v>
      </c>
      <c r="BD103" s="43">
        <v>11.107339604864819</v>
      </c>
      <c r="BE103" s="43">
        <v>17</v>
      </c>
      <c r="BF103" s="43">
        <v>-1.91</v>
      </c>
      <c r="BG103" s="43">
        <v>0.53693730092300029</v>
      </c>
      <c r="BH103" s="43">
        <v>0.46137541231382784</v>
      </c>
      <c r="BI103" s="43">
        <v>0.46137541231382784</v>
      </c>
      <c r="BJ103" s="7">
        <v>2.7650000000000001</v>
      </c>
      <c r="BK103" s="7">
        <v>0</v>
      </c>
      <c r="BL103" s="43">
        <v>3.3394123779416987</v>
      </c>
      <c r="BM103" s="43">
        <v>3.2868684670356743</v>
      </c>
      <c r="BN103" s="43">
        <v>3.2868684670338553</v>
      </c>
      <c r="BO103" s="43">
        <v>10.738</v>
      </c>
      <c r="BP103" s="43">
        <v>0</v>
      </c>
      <c r="BQ103" s="43">
        <v>1.3314445703033275</v>
      </c>
      <c r="BR103" s="43">
        <v>1.3104949848785159</v>
      </c>
      <c r="BS103" s="43">
        <v>1.3104949848784022</v>
      </c>
      <c r="BT103" s="43">
        <v>1.6</v>
      </c>
      <c r="BU103" s="43">
        <v>0</v>
      </c>
      <c r="BV103" s="43">
        <v>150.19696513541587</v>
      </c>
      <c r="BW103" s="43">
        <v>150.08554481821412</v>
      </c>
      <c r="BX103" s="43">
        <v>150.08554481818172</v>
      </c>
      <c r="BY103" s="43">
        <v>215</v>
      </c>
      <c r="BZ103" s="43">
        <v>0</v>
      </c>
      <c r="CA103" s="43">
        <v>-147.44552474026568</v>
      </c>
      <c r="CB103" s="43">
        <v>-148.50455496751238</v>
      </c>
      <c r="CC103" s="43">
        <v>-148.50455496780341</v>
      </c>
      <c r="CD103" s="43">
        <v>168</v>
      </c>
      <c r="CE103" s="43">
        <v>-250</v>
      </c>
      <c r="CF103" s="43">
        <v>-176.29094829014502</v>
      </c>
      <c r="CG103" s="43">
        <v>-177.34997851739172</v>
      </c>
      <c r="CH103" s="43">
        <v>-177.34997851768276</v>
      </c>
      <c r="CI103" s="43">
        <v>158</v>
      </c>
      <c r="CJ103" s="43">
        <v>-250</v>
      </c>
      <c r="CK103" s="43">
        <v>-183.40731248352677</v>
      </c>
      <c r="CL103" s="43">
        <v>-184.46634271077346</v>
      </c>
      <c r="CM103" s="43">
        <v>-184.4663427110645</v>
      </c>
      <c r="CN103" s="43">
        <v>148</v>
      </c>
      <c r="CO103" s="43">
        <v>-250</v>
      </c>
      <c r="CP103" s="43">
        <v>4.3492285088456342</v>
      </c>
      <c r="CQ103" s="43">
        <v>4.3492285088455693</v>
      </c>
      <c r="CR103" s="43">
        <v>4.3492285088455738</v>
      </c>
      <c r="CS103" s="7">
        <v>5</v>
      </c>
      <c r="CT103" s="43">
        <v>0</v>
      </c>
      <c r="CU103" s="43">
        <v>255.4977895995471</v>
      </c>
      <c r="CV103" s="43">
        <v>256.55681982678834</v>
      </c>
      <c r="CW103" s="43">
        <v>256.55681982709211</v>
      </c>
      <c r="CX103" s="43">
        <v>400</v>
      </c>
      <c r="CY103" s="43">
        <v>0</v>
      </c>
      <c r="CZ103" s="43">
        <v>4.3666554116498446</v>
      </c>
      <c r="DA103" s="43">
        <v>4.3770780621416634</v>
      </c>
      <c r="DB103" s="43">
        <v>4.3770780620980076</v>
      </c>
      <c r="DC103" s="43">
        <v>256.60000000000002</v>
      </c>
      <c r="DD103" s="43">
        <v>-170</v>
      </c>
      <c r="DE103" s="43">
        <v>-1.1641532182693481E-10</v>
      </c>
      <c r="DF103" s="43">
        <v>0</v>
      </c>
      <c r="DG103" s="43">
        <v>0</v>
      </c>
      <c r="DH103" s="7">
        <v>230</v>
      </c>
      <c r="DI103" s="43">
        <v>-468.00299999999999</v>
      </c>
      <c r="DJ103" s="43">
        <v>-119.03310647071339</v>
      </c>
      <c r="DK103" s="43">
        <v>-86.704346494982019</v>
      </c>
      <c r="DL103" s="43">
        <v>-86.70434649521485</v>
      </c>
      <c r="DM103" s="43">
        <v>172.4</v>
      </c>
      <c r="DN103" s="43">
        <v>-551.303</v>
      </c>
      <c r="DO103" s="43">
        <v>5.8207660913467407E-11</v>
      </c>
      <c r="DP103" s="43">
        <v>0</v>
      </c>
      <c r="DQ103" s="43">
        <v>0</v>
      </c>
      <c r="DR103" s="43">
        <v>18.100000000000001</v>
      </c>
      <c r="DS103" s="43">
        <v>-267.84500000000003</v>
      </c>
      <c r="DT103" s="43">
        <v>97.962847517778101</v>
      </c>
      <c r="DU103" s="43">
        <v>55.127594263044749</v>
      </c>
      <c r="DV103" s="43">
        <v>55.127594263090756</v>
      </c>
      <c r="DW103" s="43">
        <v>400</v>
      </c>
      <c r="DX103" s="43">
        <v>0</v>
      </c>
      <c r="DY103" s="43">
        <v>-1.6425496063020546</v>
      </c>
      <c r="DZ103" s="43">
        <v>-4.2278524395660497</v>
      </c>
      <c r="EA103" s="43">
        <v>-4.2278524395951536</v>
      </c>
      <c r="EB103" s="43">
        <v>181.64500000000001</v>
      </c>
      <c r="EC103" s="43">
        <v>-10.1</v>
      </c>
      <c r="ED103" s="43">
        <v>4.6881200638308655</v>
      </c>
      <c r="EE103" s="43">
        <v>7.2734228970948607</v>
      </c>
      <c r="EF103" s="43">
        <v>7.2734228970948607</v>
      </c>
      <c r="EG103" s="7">
        <v>92</v>
      </c>
      <c r="EH103" s="7">
        <v>0</v>
      </c>
      <c r="EI103" s="43">
        <v>67.8860738636142</v>
      </c>
      <c r="EJ103" s="43">
        <v>65.900886463810622</v>
      </c>
      <c r="EK103" s="43">
        <v>65.900886463810835</v>
      </c>
      <c r="EL103" s="43">
        <v>78</v>
      </c>
      <c r="EM103" s="43">
        <v>0</v>
      </c>
      <c r="EN103" s="43">
        <v>52.547682643329608</v>
      </c>
      <c r="EO103" s="43">
        <v>51.973581214537262</v>
      </c>
      <c r="EP103" s="43">
        <v>51.973581214537262</v>
      </c>
      <c r="EQ103" s="7">
        <v>70.900000000000006</v>
      </c>
      <c r="ER103" s="7">
        <v>0</v>
      </c>
      <c r="ES103" s="43">
        <v>8.5098530463146744</v>
      </c>
      <c r="ET103" s="43">
        <v>8.5098530463146744</v>
      </c>
      <c r="EU103" s="43">
        <v>8.5098530463146744</v>
      </c>
      <c r="EV103" s="43">
        <v>18.196999999999999</v>
      </c>
      <c r="EW103" s="7">
        <v>0</v>
      </c>
      <c r="EX103" s="43">
        <v>0.84752253019054635</v>
      </c>
      <c r="EY103" s="43">
        <v>0.84752253019054802</v>
      </c>
      <c r="EZ103" s="43">
        <v>0.84752253019054458</v>
      </c>
      <c r="FA103" s="43">
        <v>1.1000000000000001</v>
      </c>
      <c r="FB103" s="43">
        <v>0</v>
      </c>
      <c r="FC103" s="43">
        <v>59.409932919639267</v>
      </c>
      <c r="FD103" s="43">
        <v>58.985897478001789</v>
      </c>
      <c r="FE103" s="43">
        <v>58.985897478140501</v>
      </c>
      <c r="FF103" s="43">
        <v>68</v>
      </c>
      <c r="FG103" s="43">
        <v>0</v>
      </c>
      <c r="FH103" s="43">
        <v>-52.202888187341159</v>
      </c>
      <c r="FI103" s="43">
        <v>-51.778852745770564</v>
      </c>
      <c r="FJ103" s="43">
        <v>-51.778852745770564</v>
      </c>
      <c r="FK103" s="43">
        <v>16.161000000000001</v>
      </c>
      <c r="FL103" s="43">
        <v>-60</v>
      </c>
      <c r="FM103" s="43">
        <v>6.0876587983984791</v>
      </c>
      <c r="FN103" s="43">
        <v>6.0876587983984791</v>
      </c>
      <c r="FO103" s="43">
        <v>6.0876587983984791</v>
      </c>
      <c r="FP103" s="7">
        <v>11.836</v>
      </c>
      <c r="FQ103" s="7">
        <v>0</v>
      </c>
      <c r="FR103" s="43">
        <v>2.1514159291979214</v>
      </c>
      <c r="FS103" s="43">
        <v>1.2678052652315774</v>
      </c>
      <c r="FT103" s="43">
        <v>1.267805265232006</v>
      </c>
      <c r="FU103" s="43">
        <v>4.6369999999999996</v>
      </c>
      <c r="FV103" s="43">
        <v>0</v>
      </c>
      <c r="FW103" s="43">
        <v>3.4703604997721413</v>
      </c>
      <c r="FX103" s="43">
        <v>4.395509633131951</v>
      </c>
      <c r="FY103" s="43">
        <v>4.395509633130132</v>
      </c>
      <c r="FZ103" s="43">
        <v>8</v>
      </c>
      <c r="GA103" s="43">
        <v>0</v>
      </c>
      <c r="GB103" s="43">
        <v>146.6456002863124</v>
      </c>
      <c r="GC103" s="43">
        <v>0</v>
      </c>
      <c r="GD103" s="43">
        <v>0</v>
      </c>
      <c r="GE103" s="43">
        <v>255.4977895995471</v>
      </c>
      <c r="GF103" s="43">
        <v>256.55681982678834</v>
      </c>
      <c r="GG103" s="43">
        <v>256.55681982709211</v>
      </c>
      <c r="GH103" s="43">
        <v>236.78559419432199</v>
      </c>
      <c r="GI103" s="43">
        <v>204.45683421853241</v>
      </c>
      <c r="GJ103" s="43">
        <v>204.45683421876524</v>
      </c>
      <c r="GK103" s="43">
        <v>638.92898408018152</v>
      </c>
      <c r="GL103" s="43">
        <v>461.01365404532078</v>
      </c>
      <c r="GM103" s="43">
        <v>461.01365404585738</v>
      </c>
    </row>
    <row r="104" spans="3:195">
      <c r="C104" s="52">
        <v>48670</v>
      </c>
      <c r="D104" s="43">
        <v>202.25297922960112</v>
      </c>
      <c r="E104" s="43">
        <v>146.6599870194878</v>
      </c>
      <c r="F104" s="43">
        <v>146.65998701957437</v>
      </c>
      <c r="G104" s="43">
        <v>260</v>
      </c>
      <c r="H104" s="43">
        <v>-109.5</v>
      </c>
      <c r="I104" s="43">
        <v>67.69562291353941</v>
      </c>
      <c r="J104" s="43">
        <v>73.066408396698534</v>
      </c>
      <c r="K104" s="43">
        <v>73.066408396480256</v>
      </c>
      <c r="L104" s="43">
        <v>203</v>
      </c>
      <c r="M104" s="43">
        <v>-130</v>
      </c>
      <c r="N104" s="43">
        <v>1.0419171303510666E-8</v>
      </c>
      <c r="O104" s="43">
        <v>7.3415385107509792</v>
      </c>
      <c r="P104" s="43">
        <v>7.3415385105472524</v>
      </c>
      <c r="Q104" s="43">
        <v>143</v>
      </c>
      <c r="R104" s="43">
        <v>-206</v>
      </c>
      <c r="S104" s="43">
        <v>-31.429980383429211</v>
      </c>
      <c r="T104" s="43">
        <v>-6.318148638587445</v>
      </c>
      <c r="U104" s="43">
        <v>-6.318148638587445</v>
      </c>
      <c r="V104" s="43">
        <v>270.89999999999998</v>
      </c>
      <c r="W104" s="43">
        <v>-200</v>
      </c>
      <c r="X104" s="43">
        <v>28.682999562937766</v>
      </c>
      <c r="Y104" s="43">
        <v>48.37976514728507</v>
      </c>
      <c r="Z104" s="43">
        <v>48.379765147343278</v>
      </c>
      <c r="AA104" s="43">
        <v>470</v>
      </c>
      <c r="AB104" s="43">
        <v>-2.5</v>
      </c>
      <c r="AC104" s="43">
        <v>36.614193317771424</v>
      </c>
      <c r="AD104" s="43">
        <v>56.310958902118728</v>
      </c>
      <c r="AE104" s="43">
        <v>56.310958902176935</v>
      </c>
      <c r="AF104" s="43">
        <v>470</v>
      </c>
      <c r="AG104" s="43">
        <v>0</v>
      </c>
      <c r="AH104" s="43">
        <v>34.886136637738673</v>
      </c>
      <c r="AI104" s="43">
        <v>32.015215207444271</v>
      </c>
      <c r="AJ104" s="43">
        <v>32.015215207473375</v>
      </c>
      <c r="AK104" s="7">
        <v>223.5</v>
      </c>
      <c r="AL104" s="7">
        <v>-210.71199999999999</v>
      </c>
      <c r="AM104" s="43">
        <v>25.000168759608641</v>
      </c>
      <c r="AN104" s="43">
        <v>22.942803652113071</v>
      </c>
      <c r="AO104" s="43">
        <v>22.942803652113071</v>
      </c>
      <c r="AP104" s="7">
        <v>215</v>
      </c>
      <c r="AQ104" s="7">
        <v>0</v>
      </c>
      <c r="AR104" s="43">
        <v>30.018832660571206</v>
      </c>
      <c r="AS104" s="43">
        <v>15.017495294159744</v>
      </c>
      <c r="AT104" s="43">
        <v>15.017495293985121</v>
      </c>
      <c r="AU104" s="43">
        <v>192</v>
      </c>
      <c r="AV104" s="43">
        <v>-192</v>
      </c>
      <c r="AW104" s="43">
        <v>25.099793732388207</v>
      </c>
      <c r="AX104" s="43">
        <v>18.823167608175027</v>
      </c>
      <c r="AY104" s="43">
        <v>18.82316760818594</v>
      </c>
      <c r="AZ104" s="43">
        <v>28</v>
      </c>
      <c r="BA104" s="7">
        <v>-6.9530000000000003</v>
      </c>
      <c r="BB104" s="43">
        <v>15.410778720046665</v>
      </c>
      <c r="BC104" s="43">
        <v>11.574857688053271</v>
      </c>
      <c r="BD104" s="43">
        <v>11.574857688062821</v>
      </c>
      <c r="BE104" s="43">
        <v>17</v>
      </c>
      <c r="BF104" s="43">
        <v>-1.91</v>
      </c>
      <c r="BG104" s="43">
        <v>0.56198115444885843</v>
      </c>
      <c r="BH104" s="43">
        <v>0.48572405199729474</v>
      </c>
      <c r="BI104" s="43">
        <v>0.48572405199956847</v>
      </c>
      <c r="BJ104" s="7">
        <v>2.7650000000000001</v>
      </c>
      <c r="BK104" s="7">
        <v>0</v>
      </c>
      <c r="BL104" s="43">
        <v>3.4552964252488891</v>
      </c>
      <c r="BM104" s="43">
        <v>3.4043264871834253</v>
      </c>
      <c r="BN104" s="43">
        <v>3.4043264871834253</v>
      </c>
      <c r="BO104" s="43">
        <v>10.738</v>
      </c>
      <c r="BP104" s="43">
        <v>0</v>
      </c>
      <c r="BQ104" s="43">
        <v>1.3903647667213541</v>
      </c>
      <c r="BR104" s="43">
        <v>1.3698551497952092</v>
      </c>
      <c r="BS104" s="43">
        <v>1.3698551497953235</v>
      </c>
      <c r="BT104" s="43">
        <v>1.6</v>
      </c>
      <c r="BU104" s="43">
        <v>0</v>
      </c>
      <c r="BV104" s="43">
        <v>153.32769404121032</v>
      </c>
      <c r="BW104" s="43">
        <v>153.24678646295249</v>
      </c>
      <c r="BX104" s="43">
        <v>153.24678646295183</v>
      </c>
      <c r="BY104" s="43">
        <v>215</v>
      </c>
      <c r="BZ104" s="43">
        <v>0</v>
      </c>
      <c r="CA104" s="43">
        <v>-153.7100226697512</v>
      </c>
      <c r="CB104" s="43">
        <v>-162.34863069455605</v>
      </c>
      <c r="CC104" s="43">
        <v>-162.34863069473067</v>
      </c>
      <c r="CD104" s="43">
        <v>168</v>
      </c>
      <c r="CE104" s="43">
        <v>-250</v>
      </c>
      <c r="CF104" s="43">
        <v>-182.88857018580893</v>
      </c>
      <c r="CG104" s="43">
        <v>-191.52717821061378</v>
      </c>
      <c r="CH104" s="43">
        <v>-191.52717821078841</v>
      </c>
      <c r="CI104" s="43">
        <v>158</v>
      </c>
      <c r="CJ104" s="43">
        <v>-250</v>
      </c>
      <c r="CK104" s="43">
        <v>-190.14543915702961</v>
      </c>
      <c r="CL104" s="43">
        <v>-198.78404718183447</v>
      </c>
      <c r="CM104" s="43">
        <v>-198.78404718200909</v>
      </c>
      <c r="CN104" s="43">
        <v>148</v>
      </c>
      <c r="CO104" s="43">
        <v>-250</v>
      </c>
      <c r="CP104" s="43">
        <v>4.4577313649429424</v>
      </c>
      <c r="CQ104" s="43">
        <v>4.4577313649429255</v>
      </c>
      <c r="CR104" s="43">
        <v>4.4577313649429486</v>
      </c>
      <c r="CS104" s="7">
        <v>5</v>
      </c>
      <c r="CT104" s="43">
        <v>0</v>
      </c>
      <c r="CU104" s="43">
        <v>262.92694317970927</v>
      </c>
      <c r="CV104" s="43">
        <v>271.5655512045596</v>
      </c>
      <c r="CW104" s="43">
        <v>271.56555120481971</v>
      </c>
      <c r="CX104" s="43">
        <v>400</v>
      </c>
      <c r="CY104" s="43">
        <v>0</v>
      </c>
      <c r="CZ104" s="43">
        <v>4.3535482355073327</v>
      </c>
      <c r="DA104" s="43">
        <v>4.3640266956208507</v>
      </c>
      <c r="DB104" s="43">
        <v>4.3640266956354026</v>
      </c>
      <c r="DC104" s="43">
        <v>256.60000000000002</v>
      </c>
      <c r="DD104" s="43">
        <v>-170</v>
      </c>
      <c r="DE104" s="43">
        <v>0</v>
      </c>
      <c r="DF104" s="43">
        <v>0</v>
      </c>
      <c r="DG104" s="43">
        <v>0</v>
      </c>
      <c r="DH104" s="7">
        <v>230</v>
      </c>
      <c r="DI104" s="43">
        <v>-468.00299999999999</v>
      </c>
      <c r="DJ104" s="43">
        <v>-118.41267499083187</v>
      </c>
      <c r="DK104" s="43">
        <v>-84.113780349493027</v>
      </c>
      <c r="DL104" s="43">
        <v>-84.113780350773595</v>
      </c>
      <c r="DM104" s="43">
        <v>172.4</v>
      </c>
      <c r="DN104" s="43">
        <v>-551.303</v>
      </c>
      <c r="DO104" s="43">
        <v>1.7462298274040222E-10</v>
      </c>
      <c r="DP104" s="43">
        <v>0</v>
      </c>
      <c r="DQ104" s="43">
        <v>0</v>
      </c>
      <c r="DR104" s="43">
        <v>18.100000000000001</v>
      </c>
      <c r="DS104" s="43">
        <v>-267.84500000000003</v>
      </c>
      <c r="DT104" s="43">
        <v>97.775302655950227</v>
      </c>
      <c r="DU104" s="43">
        <v>50.318795209553201</v>
      </c>
      <c r="DV104" s="43">
        <v>50.318795209433091</v>
      </c>
      <c r="DW104" s="43">
        <v>400</v>
      </c>
      <c r="DX104" s="43">
        <v>0</v>
      </c>
      <c r="DY104" s="43">
        <v>-1.513149757287465</v>
      </c>
      <c r="DZ104" s="43">
        <v>-4.51453705818858</v>
      </c>
      <c r="EA104" s="43">
        <v>-4.5145370581012685</v>
      </c>
      <c r="EB104" s="43">
        <v>181.64500000000001</v>
      </c>
      <c r="EC104" s="43">
        <v>-10.1</v>
      </c>
      <c r="ED104" s="43">
        <v>4.5430665559397312</v>
      </c>
      <c r="EE104" s="43">
        <v>7.5444538569427095</v>
      </c>
      <c r="EF104" s="43">
        <v>7.5444538569427095</v>
      </c>
      <c r="EG104" s="7">
        <v>92</v>
      </c>
      <c r="EH104" s="7">
        <v>0</v>
      </c>
      <c r="EI104" s="43">
        <v>67.478429989991326</v>
      </c>
      <c r="EJ104" s="43">
        <v>65.513999886602562</v>
      </c>
      <c r="EK104" s="43">
        <v>65.513999886615267</v>
      </c>
      <c r="EL104" s="43">
        <v>78</v>
      </c>
      <c r="EM104" s="43">
        <v>0</v>
      </c>
      <c r="EN104" s="43">
        <v>53.149117965323967</v>
      </c>
      <c r="EO104" s="43">
        <v>52.561181009441498</v>
      </c>
      <c r="EP104" s="43">
        <v>52.561181009426946</v>
      </c>
      <c r="EQ104" s="7">
        <v>70.900000000000006</v>
      </c>
      <c r="ER104" s="7">
        <v>0</v>
      </c>
      <c r="ES104" s="43">
        <v>8.9498125314639765</v>
      </c>
      <c r="ET104" s="43">
        <v>8.9498125314639765</v>
      </c>
      <c r="EU104" s="43">
        <v>8.9498125314639765</v>
      </c>
      <c r="EV104" s="43">
        <v>18.196999999999999</v>
      </c>
      <c r="EW104" s="7">
        <v>0</v>
      </c>
      <c r="EX104" s="43">
        <v>0.88223505394387525</v>
      </c>
      <c r="EY104" s="43">
        <v>0.88223505394392687</v>
      </c>
      <c r="EZ104" s="43">
        <v>0.88223505394392565</v>
      </c>
      <c r="FA104" s="43">
        <v>1.1000000000000001</v>
      </c>
      <c r="FB104" s="43">
        <v>0</v>
      </c>
      <c r="FC104" s="43">
        <v>59.407424197698298</v>
      </c>
      <c r="FD104" s="43">
        <v>58.99193895578923</v>
      </c>
      <c r="FE104" s="43">
        <v>58.991938955723008</v>
      </c>
      <c r="FF104" s="43">
        <v>68</v>
      </c>
      <c r="FG104" s="43">
        <v>0</v>
      </c>
      <c r="FH104" s="43">
        <v>-52.322080530429957</v>
      </c>
      <c r="FI104" s="43">
        <v>-51.906595288561221</v>
      </c>
      <c r="FJ104" s="43">
        <v>-51.906595288573953</v>
      </c>
      <c r="FK104" s="43">
        <v>16.161000000000001</v>
      </c>
      <c r="FL104" s="43">
        <v>-60</v>
      </c>
      <c r="FM104" s="43">
        <v>5.9786368952809426</v>
      </c>
      <c r="FN104" s="43">
        <v>5.9786368952809426</v>
      </c>
      <c r="FO104" s="43">
        <v>5.9786368952809426</v>
      </c>
      <c r="FP104" s="7">
        <v>11.836</v>
      </c>
      <c r="FQ104" s="7">
        <v>0</v>
      </c>
      <c r="FR104" s="43">
        <v>2.1215044245999457</v>
      </c>
      <c r="FS104" s="43">
        <v>1.2373088752603381</v>
      </c>
      <c r="FT104" s="43">
        <v>1.237308874987652</v>
      </c>
      <c r="FU104" s="43">
        <v>4.6369999999999996</v>
      </c>
      <c r="FV104" s="43">
        <v>0</v>
      </c>
      <c r="FW104" s="43">
        <v>3.8663381469850719</v>
      </c>
      <c r="FX104" s="43">
        <v>4.7861748144514422</v>
      </c>
      <c r="FY104" s="43">
        <v>4.7861748147533945</v>
      </c>
      <c r="FZ104" s="43">
        <v>8</v>
      </c>
      <c r="GA104" s="43">
        <v>0</v>
      </c>
      <c r="GB104" s="43">
        <v>150.28154250059742</v>
      </c>
      <c r="GC104" s="43">
        <v>0</v>
      </c>
      <c r="GD104" s="43">
        <v>1.1641532182693481E-10</v>
      </c>
      <c r="GE104" s="43">
        <v>262.92694317970927</v>
      </c>
      <c r="GF104" s="43">
        <v>271.5655512045596</v>
      </c>
      <c r="GG104" s="43">
        <v>271.56555120481971</v>
      </c>
      <c r="GH104" s="43">
        <v>234.81687868621498</v>
      </c>
      <c r="GI104" s="43">
        <v>200.51798404470156</v>
      </c>
      <c r="GJ104" s="43">
        <v>200.51798404598213</v>
      </c>
      <c r="GK104" s="43">
        <v>648.02536436652167</v>
      </c>
      <c r="GL104" s="43">
        <v>472.08353524926116</v>
      </c>
      <c r="GM104" s="43">
        <v>472.08353525091826</v>
      </c>
    </row>
    <row r="105" spans="3:195">
      <c r="C105" s="52">
        <v>48700</v>
      </c>
      <c r="D105" s="43">
        <v>198.57959332258014</v>
      </c>
      <c r="E105" s="43">
        <v>148.21564532995433</v>
      </c>
      <c r="F105" s="43">
        <v>148.21564532988856</v>
      </c>
      <c r="G105" s="43">
        <v>260</v>
      </c>
      <c r="H105" s="43">
        <v>-109.5</v>
      </c>
      <c r="I105" s="43">
        <v>67.524580063123722</v>
      </c>
      <c r="J105" s="43">
        <v>77.42541305841587</v>
      </c>
      <c r="K105" s="43">
        <v>77.42541305848863</v>
      </c>
      <c r="L105" s="43">
        <v>203</v>
      </c>
      <c r="M105" s="43">
        <v>-130</v>
      </c>
      <c r="N105" s="43">
        <v>2.7532223612070084E-8</v>
      </c>
      <c r="O105" s="43">
        <v>11.830548656638712</v>
      </c>
      <c r="P105" s="43">
        <v>11.830548656726023</v>
      </c>
      <c r="Q105" s="43">
        <v>143</v>
      </c>
      <c r="R105" s="43">
        <v>-206</v>
      </c>
      <c r="S105" s="43">
        <v>-39.657996191701386</v>
      </c>
      <c r="T105" s="43">
        <v>-9.3159272764460184</v>
      </c>
      <c r="U105" s="43">
        <v>-9.3159272764460184</v>
      </c>
      <c r="V105" s="43">
        <v>270.89999999999998</v>
      </c>
      <c r="W105" s="43">
        <v>-200</v>
      </c>
      <c r="X105" s="43">
        <v>21.376069466117769</v>
      </c>
      <c r="Y105" s="43">
        <v>45.648802007606719</v>
      </c>
      <c r="Z105" s="43">
        <v>45.648802007664926</v>
      </c>
      <c r="AA105" s="43">
        <v>470</v>
      </c>
      <c r="AB105" s="43">
        <v>-2.5</v>
      </c>
      <c r="AC105" s="43">
        <v>29.282931850175373</v>
      </c>
      <c r="AD105" s="43">
        <v>53.555664391664322</v>
      </c>
      <c r="AE105" s="43">
        <v>53.55566439172253</v>
      </c>
      <c r="AF105" s="43">
        <v>470</v>
      </c>
      <c r="AG105" s="43">
        <v>0</v>
      </c>
      <c r="AH105" s="43">
        <v>35.859762302483432</v>
      </c>
      <c r="AI105" s="43">
        <v>32.287382888345746</v>
      </c>
      <c r="AJ105" s="43">
        <v>32.28738288837485</v>
      </c>
      <c r="AK105" s="7">
        <v>223.5</v>
      </c>
      <c r="AL105" s="7">
        <v>-210.71199999999999</v>
      </c>
      <c r="AM105" s="43">
        <v>25.714679624768905</v>
      </c>
      <c r="AN105" s="43">
        <v>23.152961804007646</v>
      </c>
      <c r="AO105" s="43">
        <v>23.152961804007646</v>
      </c>
      <c r="AP105" s="7">
        <v>215</v>
      </c>
      <c r="AQ105" s="7">
        <v>0</v>
      </c>
      <c r="AR105" s="43">
        <v>19.281372168508824</v>
      </c>
      <c r="AS105" s="43">
        <v>9.9885803009965457</v>
      </c>
      <c r="AT105" s="43">
        <v>9.9885803007637151</v>
      </c>
      <c r="AU105" s="43">
        <v>192</v>
      </c>
      <c r="AV105" s="43">
        <v>-192</v>
      </c>
      <c r="AW105" s="43">
        <v>24.074296304462223</v>
      </c>
      <c r="AX105" s="43">
        <v>17.758421730398368</v>
      </c>
      <c r="AY105" s="43">
        <v>17.758421730395639</v>
      </c>
      <c r="AZ105" s="43">
        <v>28</v>
      </c>
      <c r="BA105" s="7">
        <v>-6.9530000000000003</v>
      </c>
      <c r="BB105" s="43">
        <v>14.816688221540971</v>
      </c>
      <c r="BC105" s="43">
        <v>10.899159591106582</v>
      </c>
      <c r="BD105" s="43">
        <v>10.899159591105672</v>
      </c>
      <c r="BE105" s="43">
        <v>17</v>
      </c>
      <c r="BF105" s="43">
        <v>-1.91</v>
      </c>
      <c r="BG105" s="43">
        <v>0.5474338764120148</v>
      </c>
      <c r="BH105" s="43">
        <v>0.47080404870257553</v>
      </c>
      <c r="BI105" s="43">
        <v>0.47080404870212078</v>
      </c>
      <c r="BJ105" s="7">
        <v>2.7650000000000001</v>
      </c>
      <c r="BK105" s="7">
        <v>0</v>
      </c>
      <c r="BL105" s="43">
        <v>3.2885274877880875</v>
      </c>
      <c r="BM105" s="43">
        <v>3.23819192198971</v>
      </c>
      <c r="BN105" s="43">
        <v>3.23819192198971</v>
      </c>
      <c r="BO105" s="43">
        <v>10.738</v>
      </c>
      <c r="BP105" s="43">
        <v>0</v>
      </c>
      <c r="BQ105" s="43">
        <v>1.353606957749748</v>
      </c>
      <c r="BR105" s="43">
        <v>1.3328880881833027</v>
      </c>
      <c r="BS105" s="43">
        <v>1.3328880881832952</v>
      </c>
      <c r="BT105" s="43">
        <v>1.6</v>
      </c>
      <c r="BU105" s="43">
        <v>0</v>
      </c>
      <c r="BV105" s="43">
        <v>152.23331455197831</v>
      </c>
      <c r="BW105" s="43">
        <v>152.1482892066725</v>
      </c>
      <c r="BX105" s="43">
        <v>152.14828920667873</v>
      </c>
      <c r="BY105" s="43">
        <v>215</v>
      </c>
      <c r="BZ105" s="43">
        <v>0</v>
      </c>
      <c r="CA105" s="43">
        <v>-162.51171492342837</v>
      </c>
      <c r="CB105" s="43">
        <v>-165.39622625452466</v>
      </c>
      <c r="CC105" s="43">
        <v>-165.39622625475749</v>
      </c>
      <c r="CD105" s="43">
        <v>168</v>
      </c>
      <c r="CE105" s="43">
        <v>-250</v>
      </c>
      <c r="CF105" s="43">
        <v>-191.05028908303939</v>
      </c>
      <c r="CG105" s="43">
        <v>-193.93480041419389</v>
      </c>
      <c r="CH105" s="43">
        <v>-193.93480041442672</v>
      </c>
      <c r="CI105" s="43">
        <v>158</v>
      </c>
      <c r="CJ105" s="43">
        <v>-250</v>
      </c>
      <c r="CK105" s="43">
        <v>-198.18237193720415</v>
      </c>
      <c r="CL105" s="43">
        <v>-201.06688326835865</v>
      </c>
      <c r="CM105" s="43">
        <v>-201.06688326859148</v>
      </c>
      <c r="CN105" s="43">
        <v>148</v>
      </c>
      <c r="CO105" s="43">
        <v>-250</v>
      </c>
      <c r="CP105" s="43">
        <v>4.394722350009884</v>
      </c>
      <c r="CQ105" s="43">
        <v>4.3947223500102099</v>
      </c>
      <c r="CR105" s="43">
        <v>4.39472235001017</v>
      </c>
      <c r="CS105" s="7">
        <v>5</v>
      </c>
      <c r="CT105" s="43">
        <v>0</v>
      </c>
      <c r="CU105" s="43">
        <v>269.27884760980669</v>
      </c>
      <c r="CV105" s="43">
        <v>272.16335894098302</v>
      </c>
      <c r="CW105" s="43">
        <v>272.16335894121039</v>
      </c>
      <c r="CX105" s="43">
        <v>400</v>
      </c>
      <c r="CY105" s="43">
        <v>0</v>
      </c>
      <c r="CZ105" s="43">
        <v>4.3319997586368117</v>
      </c>
      <c r="DA105" s="43">
        <v>4.3423778842261527</v>
      </c>
      <c r="DB105" s="43">
        <v>4.3423778842407046</v>
      </c>
      <c r="DC105" s="43">
        <v>256.60000000000002</v>
      </c>
      <c r="DD105" s="43">
        <v>-170</v>
      </c>
      <c r="DE105" s="43">
        <v>-5.8033037930727005E-8</v>
      </c>
      <c r="DF105" s="43">
        <v>0</v>
      </c>
      <c r="DG105" s="43">
        <v>0</v>
      </c>
      <c r="DH105" s="7">
        <v>230</v>
      </c>
      <c r="DI105" s="43">
        <v>-468.00299999999999</v>
      </c>
      <c r="DJ105" s="43">
        <v>-113.3809232597705</v>
      </c>
      <c r="DK105" s="43">
        <v>-77.111893881694414</v>
      </c>
      <c r="DL105" s="43">
        <v>-77.111893881810829</v>
      </c>
      <c r="DM105" s="43">
        <v>172.4</v>
      </c>
      <c r="DN105" s="43">
        <v>-551.303</v>
      </c>
      <c r="DO105" s="43">
        <v>-2.9103830456733704E-10</v>
      </c>
      <c r="DP105" s="43">
        <v>0</v>
      </c>
      <c r="DQ105" s="43">
        <v>0</v>
      </c>
      <c r="DR105" s="43">
        <v>18.100000000000001</v>
      </c>
      <c r="DS105" s="43">
        <v>-267.84500000000003</v>
      </c>
      <c r="DT105" s="43">
        <v>97.801205403005781</v>
      </c>
      <c r="DU105" s="43">
        <v>45.71997693924488</v>
      </c>
      <c r="DV105" s="43">
        <v>45.719976939138924</v>
      </c>
      <c r="DW105" s="43">
        <v>400</v>
      </c>
      <c r="DX105" s="43">
        <v>0</v>
      </c>
      <c r="DY105" s="43">
        <v>-1.51868636632571</v>
      </c>
      <c r="DZ105" s="43">
        <v>-4.9331482043780852</v>
      </c>
      <c r="EA105" s="43">
        <v>-4.9331482042616699</v>
      </c>
      <c r="EB105" s="43">
        <v>181.64500000000001</v>
      </c>
      <c r="EC105" s="43">
        <v>-10.1</v>
      </c>
      <c r="ED105" s="43">
        <v>4.5044453853188315</v>
      </c>
      <c r="EE105" s="43">
        <v>7.9189072229637532</v>
      </c>
      <c r="EF105" s="43">
        <v>7.9189072229637532</v>
      </c>
      <c r="EG105" s="7">
        <v>92</v>
      </c>
      <c r="EH105" s="7">
        <v>0</v>
      </c>
      <c r="EI105" s="43">
        <v>67.312057801417197</v>
      </c>
      <c r="EJ105" s="43">
        <v>65.388415622296918</v>
      </c>
      <c r="EK105" s="43">
        <v>65.388415622293579</v>
      </c>
      <c r="EL105" s="43">
        <v>78</v>
      </c>
      <c r="EM105" s="43">
        <v>0</v>
      </c>
      <c r="EN105" s="43">
        <v>52.946687357092742</v>
      </c>
      <c r="EO105" s="43">
        <v>52.345063637854764</v>
      </c>
      <c r="EP105" s="43">
        <v>52.345063637854764</v>
      </c>
      <c r="EQ105" s="7">
        <v>70.900000000000006</v>
      </c>
      <c r="ER105" s="7">
        <v>0</v>
      </c>
      <c r="ES105" s="43">
        <v>8.8236610441308585</v>
      </c>
      <c r="ET105" s="43">
        <v>8.8236610441308585</v>
      </c>
      <c r="EU105" s="43">
        <v>8.8236610441272205</v>
      </c>
      <c r="EV105" s="43">
        <v>18.196999999999999</v>
      </c>
      <c r="EW105" s="7">
        <v>0</v>
      </c>
      <c r="EX105" s="43">
        <v>0.87052415690455942</v>
      </c>
      <c r="EY105" s="43">
        <v>0.87052415690486062</v>
      </c>
      <c r="EZ105" s="43">
        <v>0.87052415690485807</v>
      </c>
      <c r="FA105" s="43">
        <v>1.1000000000000001</v>
      </c>
      <c r="FB105" s="43">
        <v>0</v>
      </c>
      <c r="FC105" s="43">
        <v>59.319012312196463</v>
      </c>
      <c r="FD105" s="43">
        <v>58.912077271934876</v>
      </c>
      <c r="FE105" s="43">
        <v>58.912077272009789</v>
      </c>
      <c r="FF105" s="43">
        <v>68</v>
      </c>
      <c r="FG105" s="43">
        <v>0</v>
      </c>
      <c r="FH105" s="43">
        <v>-52.198651251212141</v>
      </c>
      <c r="FI105" s="43">
        <v>-51.791716211047969</v>
      </c>
      <c r="FJ105" s="43">
        <v>-51.791716211047969</v>
      </c>
      <c r="FK105" s="43">
        <v>16.161000000000001</v>
      </c>
      <c r="FL105" s="43">
        <v>-60</v>
      </c>
      <c r="FM105" s="43">
        <v>6.0039300927983277</v>
      </c>
      <c r="FN105" s="43">
        <v>6.0039300928001467</v>
      </c>
      <c r="FO105" s="43">
        <v>6.0039300928001467</v>
      </c>
      <c r="FP105" s="7">
        <v>11.836</v>
      </c>
      <c r="FQ105" s="7">
        <v>0</v>
      </c>
      <c r="FR105" s="43">
        <v>2.0933628291446218</v>
      </c>
      <c r="FS105" s="43">
        <v>1.2068124337955015</v>
      </c>
      <c r="FT105" s="43">
        <v>1.2068124337955644</v>
      </c>
      <c r="FU105" s="43">
        <v>4.6369999999999996</v>
      </c>
      <c r="FV105" s="43">
        <v>0</v>
      </c>
      <c r="FW105" s="43">
        <v>3.8078116700708051</v>
      </c>
      <c r="FX105" s="43">
        <v>4.7328201837535744</v>
      </c>
      <c r="FY105" s="43">
        <v>4.7328201837517554</v>
      </c>
      <c r="FZ105" s="43">
        <v>8</v>
      </c>
      <c r="GA105" s="43">
        <v>0</v>
      </c>
      <c r="GB105" s="43">
        <v>146.90564603870746</v>
      </c>
      <c r="GC105" s="43">
        <v>0</v>
      </c>
      <c r="GD105" s="43">
        <v>0</v>
      </c>
      <c r="GE105" s="43">
        <v>269.27884760980669</v>
      </c>
      <c r="GF105" s="43">
        <v>272.16335894098302</v>
      </c>
      <c r="GG105" s="43">
        <v>272.16335894121039</v>
      </c>
      <c r="GH105" s="43">
        <v>230.20450076285564</v>
      </c>
      <c r="GI105" s="43">
        <v>193.93547138507077</v>
      </c>
      <c r="GJ105" s="43">
        <v>193.93547138518718</v>
      </c>
      <c r="GK105" s="43">
        <v>646.38899441136982</v>
      </c>
      <c r="GL105" s="43">
        <v>466.09883032605376</v>
      </c>
      <c r="GM105" s="43">
        <v>466.09883032639755</v>
      </c>
    </row>
    <row r="106" spans="3:195">
      <c r="C106" s="52">
        <v>48731</v>
      </c>
      <c r="D106" s="43">
        <v>190.66856858461125</v>
      </c>
      <c r="E106" s="43">
        <v>149.6835911862355</v>
      </c>
      <c r="F106" s="43">
        <v>149.68359118627058</v>
      </c>
      <c r="G106" s="43">
        <v>260</v>
      </c>
      <c r="H106" s="43">
        <v>-109.5</v>
      </c>
      <c r="I106" s="43">
        <v>70.328106655928423</v>
      </c>
      <c r="J106" s="43">
        <v>89.430983994854614</v>
      </c>
      <c r="K106" s="43">
        <v>89.43098399763403</v>
      </c>
      <c r="L106" s="43">
        <v>203</v>
      </c>
      <c r="M106" s="43">
        <v>-130</v>
      </c>
      <c r="N106" s="43">
        <v>1.7345882952213287E-8</v>
      </c>
      <c r="O106" s="43">
        <v>21.074350278446218</v>
      </c>
      <c r="P106" s="43">
        <v>21.074350281298393</v>
      </c>
      <c r="Q106" s="43">
        <v>143</v>
      </c>
      <c r="R106" s="43">
        <v>-206</v>
      </c>
      <c r="S106" s="43">
        <v>-45.614278441644274</v>
      </c>
      <c r="T106" s="43">
        <v>-16.245681476895697</v>
      </c>
      <c r="U106" s="43">
        <v>-16.245681476604659</v>
      </c>
      <c r="V106" s="43">
        <v>270.89999999999998</v>
      </c>
      <c r="W106" s="43">
        <v>-200</v>
      </c>
      <c r="X106" s="43">
        <v>17.901984275144059</v>
      </c>
      <c r="Y106" s="43">
        <v>41.210128156584688</v>
      </c>
      <c r="Z106" s="43">
        <v>41.210128156701103</v>
      </c>
      <c r="AA106" s="43">
        <v>470</v>
      </c>
      <c r="AB106" s="43">
        <v>-2.5</v>
      </c>
      <c r="AC106" s="43">
        <v>25.934365796041675</v>
      </c>
      <c r="AD106" s="43">
        <v>49.242509677482303</v>
      </c>
      <c r="AE106" s="43">
        <v>49.242509677598719</v>
      </c>
      <c r="AF106" s="43">
        <v>470</v>
      </c>
      <c r="AG106" s="43">
        <v>0</v>
      </c>
      <c r="AH106" s="43">
        <v>37.472656929749064</v>
      </c>
      <c r="AI106" s="43">
        <v>34.051109612395521</v>
      </c>
      <c r="AJ106" s="43">
        <v>34.051109612279106</v>
      </c>
      <c r="AK106" s="7">
        <v>223.5</v>
      </c>
      <c r="AL106" s="7">
        <v>-210.71199999999999</v>
      </c>
      <c r="AM106" s="43">
        <v>26.875451501342468</v>
      </c>
      <c r="AN106" s="43">
        <v>24.421512108587194</v>
      </c>
      <c r="AO106" s="43">
        <v>24.421512108499883</v>
      </c>
      <c r="AP106" s="7">
        <v>215</v>
      </c>
      <c r="AQ106" s="7">
        <v>0</v>
      </c>
      <c r="AR106" s="43">
        <v>12.539724620641209</v>
      </c>
      <c r="AS106" s="43">
        <v>7.0777513960492797</v>
      </c>
      <c r="AT106" s="43">
        <v>7.0777513990760781</v>
      </c>
      <c r="AU106" s="43">
        <v>192</v>
      </c>
      <c r="AV106" s="43">
        <v>-192</v>
      </c>
      <c r="AW106" s="43">
        <v>24.836284216837157</v>
      </c>
      <c r="AX106" s="43">
        <v>18.483412788115857</v>
      </c>
      <c r="AY106" s="43">
        <v>18.483412787891211</v>
      </c>
      <c r="AZ106" s="43">
        <v>28</v>
      </c>
      <c r="BA106" s="7">
        <v>-6.9530000000000003</v>
      </c>
      <c r="BB106" s="43">
        <v>15.292108921182262</v>
      </c>
      <c r="BC106" s="43">
        <v>11.291578339349826</v>
      </c>
      <c r="BD106" s="43">
        <v>11.291578339271155</v>
      </c>
      <c r="BE106" s="43">
        <v>17</v>
      </c>
      <c r="BF106" s="43">
        <v>-1.91</v>
      </c>
      <c r="BG106" s="43">
        <v>0.56719339334131291</v>
      </c>
      <c r="BH106" s="43">
        <v>0.49006438456490287</v>
      </c>
      <c r="BI106" s="43">
        <v>0.49006438455580792</v>
      </c>
      <c r="BJ106" s="7">
        <v>2.7650000000000001</v>
      </c>
      <c r="BK106" s="7">
        <v>0</v>
      </c>
      <c r="BL106" s="43">
        <v>3.3800580029492266</v>
      </c>
      <c r="BM106" s="43">
        <v>3.3309277371936332</v>
      </c>
      <c r="BN106" s="43">
        <v>3.3309277371863573</v>
      </c>
      <c r="BO106" s="43">
        <v>10.738</v>
      </c>
      <c r="BP106" s="43">
        <v>0</v>
      </c>
      <c r="BQ106" s="43">
        <v>1.404391900360922</v>
      </c>
      <c r="BR106" s="43">
        <v>1.383978597621621</v>
      </c>
      <c r="BS106" s="43">
        <v>1.3839785976195993</v>
      </c>
      <c r="BT106" s="43">
        <v>1.6</v>
      </c>
      <c r="BU106" s="43">
        <v>0</v>
      </c>
      <c r="BV106" s="43">
        <v>156.58257173579614</v>
      </c>
      <c r="BW106" s="43">
        <v>156.49899641570667</v>
      </c>
      <c r="BX106" s="43">
        <v>156.498996415699</v>
      </c>
      <c r="BY106" s="43">
        <v>215</v>
      </c>
      <c r="BZ106" s="43">
        <v>0</v>
      </c>
      <c r="CA106" s="43">
        <v>-174.45228675194085</v>
      </c>
      <c r="CB106" s="43">
        <v>-173.4672556851292</v>
      </c>
      <c r="CC106" s="43">
        <v>-173.46725568186957</v>
      </c>
      <c r="CD106" s="43">
        <v>168</v>
      </c>
      <c r="CE106" s="43">
        <v>-250</v>
      </c>
      <c r="CF106" s="43">
        <v>-203.94919439667137</v>
      </c>
      <c r="CG106" s="43">
        <v>-202.96416332985973</v>
      </c>
      <c r="CH106" s="43">
        <v>-202.96416332665831</v>
      </c>
      <c r="CI106" s="43">
        <v>158</v>
      </c>
      <c r="CJ106" s="43">
        <v>-250</v>
      </c>
      <c r="CK106" s="43">
        <v>-211.3441693202476</v>
      </c>
      <c r="CL106" s="43">
        <v>-210.35913825343596</v>
      </c>
      <c r="CM106" s="43">
        <v>-210.35913825023454</v>
      </c>
      <c r="CN106" s="43">
        <v>148</v>
      </c>
      <c r="CO106" s="43">
        <v>-250</v>
      </c>
      <c r="CP106" s="43">
        <v>4.5346974973092014</v>
      </c>
      <c r="CQ106" s="43">
        <v>4.5346974973093497</v>
      </c>
      <c r="CR106" s="43">
        <v>4.5346974973093532</v>
      </c>
      <c r="CS106" s="7">
        <v>5</v>
      </c>
      <c r="CT106" s="43">
        <v>0</v>
      </c>
      <c r="CU106" s="43">
        <v>285.03552222198959</v>
      </c>
      <c r="CV106" s="43">
        <v>284.05049115524344</v>
      </c>
      <c r="CW106" s="43">
        <v>284.05049115204383</v>
      </c>
      <c r="CX106" s="43">
        <v>400</v>
      </c>
      <c r="CY106" s="43">
        <v>0</v>
      </c>
      <c r="CZ106" s="43">
        <v>4.3893864058918552</v>
      </c>
      <c r="DA106" s="43">
        <v>4.3997642290778458</v>
      </c>
      <c r="DB106" s="43">
        <v>4.3997642290632939</v>
      </c>
      <c r="DC106" s="43">
        <v>256.60000000000002</v>
      </c>
      <c r="DD106" s="43">
        <v>-170</v>
      </c>
      <c r="DE106" s="43">
        <v>-1.7462298274040222E-10</v>
      </c>
      <c r="DF106" s="43">
        <v>1.1641532182693481E-10</v>
      </c>
      <c r="DG106" s="43">
        <v>5.8207660913467407E-11</v>
      </c>
      <c r="DH106" s="7">
        <v>230</v>
      </c>
      <c r="DI106" s="43">
        <v>-468.00299999999999</v>
      </c>
      <c r="DJ106" s="43">
        <v>-129.86642166518141</v>
      </c>
      <c r="DK106" s="43">
        <v>-91.618257733527571</v>
      </c>
      <c r="DL106" s="43">
        <v>-91.618257685797289</v>
      </c>
      <c r="DM106" s="43">
        <v>172.4</v>
      </c>
      <c r="DN106" s="43">
        <v>-551.303</v>
      </c>
      <c r="DO106" s="43">
        <v>1.7462298274040222E-10</v>
      </c>
      <c r="DP106" s="43">
        <v>3.4924596548080444E-10</v>
      </c>
      <c r="DQ106" s="43">
        <v>0</v>
      </c>
      <c r="DR106" s="43">
        <v>18.100000000000001</v>
      </c>
      <c r="DS106" s="43">
        <v>-267.84500000000003</v>
      </c>
      <c r="DT106" s="43">
        <v>97.204182022642527</v>
      </c>
      <c r="DU106" s="43">
        <v>40.496775743882075</v>
      </c>
      <c r="DV106" s="43">
        <v>40.496775743660258</v>
      </c>
      <c r="DW106" s="43">
        <v>400</v>
      </c>
      <c r="DX106" s="43">
        <v>0</v>
      </c>
      <c r="DY106" s="43">
        <v>-1.1888557639613282</v>
      </c>
      <c r="DZ106" s="43">
        <v>-5.0153888241911773</v>
      </c>
      <c r="EA106" s="43">
        <v>-5.0153888238419313</v>
      </c>
      <c r="EB106" s="43">
        <v>181.64500000000001</v>
      </c>
      <c r="EC106" s="43">
        <v>-10.1</v>
      </c>
      <c r="ED106" s="43">
        <v>4.2595703245024197</v>
      </c>
      <c r="EE106" s="43">
        <v>8.08610338451399</v>
      </c>
      <c r="EF106" s="43">
        <v>8.0861033845721977</v>
      </c>
      <c r="EG106" s="7">
        <v>92</v>
      </c>
      <c r="EH106" s="7">
        <v>0</v>
      </c>
      <c r="EI106" s="43">
        <v>70.108394702000609</v>
      </c>
      <c r="EJ106" s="43">
        <v>68.143080855551929</v>
      </c>
      <c r="EK106" s="43">
        <v>68.143080855485934</v>
      </c>
      <c r="EL106" s="43">
        <v>78</v>
      </c>
      <c r="EM106" s="43">
        <v>0</v>
      </c>
      <c r="EN106" s="43">
        <v>53.594993535065441</v>
      </c>
      <c r="EO106" s="43">
        <v>52.979530701326439</v>
      </c>
      <c r="EP106" s="43">
        <v>52.979530701297335</v>
      </c>
      <c r="EQ106" s="7">
        <v>70.900000000000006</v>
      </c>
      <c r="ER106" s="7">
        <v>0</v>
      </c>
      <c r="ES106" s="43">
        <v>9.0862342917571368</v>
      </c>
      <c r="ET106" s="43">
        <v>9.0862342917571368</v>
      </c>
      <c r="EU106" s="43">
        <v>9.0862342917571368</v>
      </c>
      <c r="EV106" s="43">
        <v>18.196999999999999</v>
      </c>
      <c r="EW106" s="7">
        <v>0</v>
      </c>
      <c r="EX106" s="43">
        <v>0.89001416947359524</v>
      </c>
      <c r="EY106" s="43">
        <v>0.89001416947368239</v>
      </c>
      <c r="EZ106" s="43">
        <v>0.8900141694736986</v>
      </c>
      <c r="FA106" s="43">
        <v>1.1000000000000001</v>
      </c>
      <c r="FB106" s="43">
        <v>0</v>
      </c>
      <c r="FC106" s="43">
        <v>59.919707645527446</v>
      </c>
      <c r="FD106" s="43">
        <v>59.521322804773362</v>
      </c>
      <c r="FE106" s="43">
        <v>59.521322804781832</v>
      </c>
      <c r="FF106" s="43">
        <v>68</v>
      </c>
      <c r="FG106" s="43">
        <v>0</v>
      </c>
      <c r="FH106" s="43">
        <v>-52.562293673507156</v>
      </c>
      <c r="FI106" s="43">
        <v>-52.163908832675588</v>
      </c>
      <c r="FJ106" s="43">
        <v>-52.163908832631932</v>
      </c>
      <c r="FK106" s="43">
        <v>16.161000000000001</v>
      </c>
      <c r="FL106" s="43">
        <v>-60</v>
      </c>
      <c r="FM106" s="43">
        <v>6.2140727011956187</v>
      </c>
      <c r="FN106" s="43">
        <v>6.2140727011974377</v>
      </c>
      <c r="FO106" s="43">
        <v>6.2140727011956187</v>
      </c>
      <c r="FP106" s="7">
        <v>11.836</v>
      </c>
      <c r="FQ106" s="7">
        <v>0</v>
      </c>
      <c r="FR106" s="43">
        <v>2.0661061942768102</v>
      </c>
      <c r="FS106" s="43">
        <v>1.1763160507567014</v>
      </c>
      <c r="FT106" s="43">
        <v>1.1763160527566618</v>
      </c>
      <c r="FU106" s="43">
        <v>4.6369999999999996</v>
      </c>
      <c r="FV106" s="43">
        <v>0</v>
      </c>
      <c r="FW106" s="43">
        <v>4.0204604950849898</v>
      </c>
      <c r="FX106" s="43">
        <v>4.9466189864197077</v>
      </c>
      <c r="FY106" s="43">
        <v>4.9466189841932646</v>
      </c>
      <c r="FZ106" s="43">
        <v>8</v>
      </c>
      <c r="GA106" s="43">
        <v>0</v>
      </c>
      <c r="GB106" s="43">
        <v>139.3766949592391</v>
      </c>
      <c r="GC106" s="43">
        <v>1.1641532182693481E-10</v>
      </c>
      <c r="GD106" s="43">
        <v>0</v>
      </c>
      <c r="GE106" s="43">
        <v>285.03552222198959</v>
      </c>
      <c r="GF106" s="43">
        <v>284.05049115524344</v>
      </c>
      <c r="GG106" s="43">
        <v>284.05049115204383</v>
      </c>
      <c r="GH106" s="43">
        <v>256.97065936638705</v>
      </c>
      <c r="GI106" s="43">
        <v>218.72249543479154</v>
      </c>
      <c r="GJ106" s="43">
        <v>218.72249538671201</v>
      </c>
      <c r="GK106" s="43">
        <v>681.38287654761575</v>
      </c>
      <c r="GL106" s="43">
        <v>502.77298659015139</v>
      </c>
      <c r="GM106" s="43">
        <v>502.77298653875584</v>
      </c>
    </row>
    <row r="107" spans="3:195">
      <c r="C107" s="52">
        <v>48761</v>
      </c>
      <c r="D107" s="43">
        <v>203.7630778790371</v>
      </c>
      <c r="E107" s="43">
        <v>159.79917769819548</v>
      </c>
      <c r="F107" s="43">
        <v>159.79917768762385</v>
      </c>
      <c r="G107" s="43">
        <v>260</v>
      </c>
      <c r="H107" s="43">
        <v>-109.5</v>
      </c>
      <c r="I107" s="43">
        <v>68.722957626290736</v>
      </c>
      <c r="J107" s="43">
        <v>84.529598034292576</v>
      </c>
      <c r="K107" s="43">
        <v>84.529598023349536</v>
      </c>
      <c r="L107" s="43">
        <v>203</v>
      </c>
      <c r="M107" s="43">
        <v>-130</v>
      </c>
      <c r="N107" s="43">
        <v>6.3446350395679474E-9</v>
      </c>
      <c r="O107" s="43">
        <v>17.626956810330739</v>
      </c>
      <c r="P107" s="43">
        <v>17.62695679947501</v>
      </c>
      <c r="Q107" s="43">
        <v>143</v>
      </c>
      <c r="R107" s="43">
        <v>-206</v>
      </c>
      <c r="S107" s="43">
        <v>-42.085352617374156</v>
      </c>
      <c r="T107" s="43">
        <v>-16.603460986283608</v>
      </c>
      <c r="U107" s="43">
        <v>-16.603460986516438</v>
      </c>
      <c r="V107" s="43">
        <v>270.89999999999998</v>
      </c>
      <c r="W107" s="43">
        <v>-200</v>
      </c>
      <c r="X107" s="43">
        <v>19.820913161092903</v>
      </c>
      <c r="Y107" s="43">
        <v>39.726839259266853</v>
      </c>
      <c r="Z107" s="43">
        <v>39.726839259208646</v>
      </c>
      <c r="AA107" s="43">
        <v>470</v>
      </c>
      <c r="AB107" s="43">
        <v>-120</v>
      </c>
      <c r="AC107" s="43">
        <v>27.767344988300465</v>
      </c>
      <c r="AD107" s="43">
        <v>47.673271086474415</v>
      </c>
      <c r="AE107" s="43">
        <v>47.673271086416207</v>
      </c>
      <c r="AF107" s="43">
        <v>470</v>
      </c>
      <c r="AG107" s="43">
        <v>-120</v>
      </c>
      <c r="AH107" s="43">
        <v>36.512602638744283</v>
      </c>
      <c r="AI107" s="43">
        <v>33.433428431366337</v>
      </c>
      <c r="AJ107" s="43">
        <v>33.433428431482753</v>
      </c>
      <c r="AK107" s="7">
        <v>223.5</v>
      </c>
      <c r="AL107" s="7">
        <v>-210.71199999999999</v>
      </c>
      <c r="AM107" s="43">
        <v>26.206467800453538</v>
      </c>
      <c r="AN107" s="43">
        <v>23.996428693819325</v>
      </c>
      <c r="AO107" s="43">
        <v>23.996428693906637</v>
      </c>
      <c r="AP107" s="7">
        <v>215</v>
      </c>
      <c r="AQ107" s="7">
        <v>0</v>
      </c>
      <c r="AR107" s="43">
        <v>12.746885448810644</v>
      </c>
      <c r="AS107" s="43">
        <v>0.5706710297963582</v>
      </c>
      <c r="AT107" s="43">
        <v>0.57067101763095707</v>
      </c>
      <c r="AU107" s="43">
        <v>192</v>
      </c>
      <c r="AV107" s="43">
        <v>-192</v>
      </c>
      <c r="AW107" s="43">
        <v>25.016459113104247</v>
      </c>
      <c r="AX107" s="43">
        <v>18.71012672640245</v>
      </c>
      <c r="AY107" s="43">
        <v>18.710126726451563</v>
      </c>
      <c r="AZ107" s="43">
        <v>28</v>
      </c>
      <c r="BA107" s="7">
        <v>-6.9530000000000003</v>
      </c>
      <c r="BB107" s="43">
        <v>15.348448133722059</v>
      </c>
      <c r="BC107" s="43">
        <v>11.349005280532992</v>
      </c>
      <c r="BD107" s="43">
        <v>11.349005280558004</v>
      </c>
      <c r="BE107" s="43">
        <v>17</v>
      </c>
      <c r="BF107" s="43">
        <v>-1.91</v>
      </c>
      <c r="BG107" s="43">
        <v>0.55342921834881054</v>
      </c>
      <c r="BH107" s="43">
        <v>0.47799610954916716</v>
      </c>
      <c r="BI107" s="43">
        <v>0.4779961095505314</v>
      </c>
      <c r="BJ107" s="7">
        <v>2.7650000000000001</v>
      </c>
      <c r="BK107" s="7">
        <v>0</v>
      </c>
      <c r="BL107" s="43">
        <v>3.4352136086417886</v>
      </c>
      <c r="BM107" s="43">
        <v>3.3876160236486612</v>
      </c>
      <c r="BN107" s="43">
        <v>3.3876160236486612</v>
      </c>
      <c r="BO107" s="43">
        <v>10.738</v>
      </c>
      <c r="BP107" s="43">
        <v>0</v>
      </c>
      <c r="BQ107" s="43">
        <v>1.3814010962314323</v>
      </c>
      <c r="BR107" s="43">
        <v>1.3622606981137249</v>
      </c>
      <c r="BS107" s="43">
        <v>1.3622606981138663</v>
      </c>
      <c r="BT107" s="43">
        <v>1.6</v>
      </c>
      <c r="BU107" s="43">
        <v>0</v>
      </c>
      <c r="BV107" s="43">
        <v>151.95872729820445</v>
      </c>
      <c r="BW107" s="43">
        <v>151.93217116634747</v>
      </c>
      <c r="BX107" s="43">
        <v>151.93217116632042</v>
      </c>
      <c r="BY107" s="43">
        <v>215</v>
      </c>
      <c r="BZ107" s="43">
        <v>0</v>
      </c>
      <c r="CA107" s="43">
        <v>-169.69523668661714</v>
      </c>
      <c r="CB107" s="43">
        <v>-175.53113727364689</v>
      </c>
      <c r="CC107" s="43">
        <v>-175.53113728598692</v>
      </c>
      <c r="CD107" s="43">
        <v>168</v>
      </c>
      <c r="CE107" s="43">
        <v>-250</v>
      </c>
      <c r="CF107" s="43">
        <v>-198.34328884613933</v>
      </c>
      <c r="CG107" s="43">
        <v>-204.17918943316909</v>
      </c>
      <c r="CH107" s="43">
        <v>-204.17918944550911</v>
      </c>
      <c r="CI107" s="43">
        <v>158</v>
      </c>
      <c r="CJ107" s="43">
        <v>-250</v>
      </c>
      <c r="CK107" s="43">
        <v>-205.52165010909084</v>
      </c>
      <c r="CL107" s="43">
        <v>-211.35755069606239</v>
      </c>
      <c r="CM107" s="43">
        <v>-211.35755070846062</v>
      </c>
      <c r="CN107" s="43">
        <v>148</v>
      </c>
      <c r="CO107" s="43">
        <v>-250</v>
      </c>
      <c r="CP107" s="43">
        <v>4.4187141278655497</v>
      </c>
      <c r="CQ107" s="43">
        <v>4.4187141278655719</v>
      </c>
      <c r="CR107" s="43">
        <v>4.4187141278654778</v>
      </c>
      <c r="CS107" s="7">
        <v>5</v>
      </c>
      <c r="CT107" s="43">
        <v>0</v>
      </c>
      <c r="CU107" s="43">
        <v>278.62685465819959</v>
      </c>
      <c r="CV107" s="43">
        <v>284.46275524516204</v>
      </c>
      <c r="CW107" s="43">
        <v>284.46275525746751</v>
      </c>
      <c r="CX107" s="43">
        <v>400</v>
      </c>
      <c r="CY107" s="43">
        <v>0</v>
      </c>
      <c r="CZ107" s="43">
        <v>4.2920699062815402</v>
      </c>
      <c r="DA107" s="43">
        <v>1.811742382691591</v>
      </c>
      <c r="DB107" s="43">
        <v>1.8117423825606238</v>
      </c>
      <c r="DC107" s="43">
        <v>256.60000000000002</v>
      </c>
      <c r="DD107" s="43">
        <v>-170</v>
      </c>
      <c r="DE107" s="43">
        <v>-2.9685907065868378E-9</v>
      </c>
      <c r="DF107" s="43">
        <v>-2.1967082823975943</v>
      </c>
      <c r="DG107" s="43">
        <v>-2.1967082825722173</v>
      </c>
      <c r="DH107" s="7">
        <v>230</v>
      </c>
      <c r="DI107" s="43">
        <v>-468.00299999999999</v>
      </c>
      <c r="DJ107" s="43">
        <v>-123.30486242496409</v>
      </c>
      <c r="DK107" s="43">
        <v>-86.945643573184498</v>
      </c>
      <c r="DL107" s="43">
        <v>-86.945643580053002</v>
      </c>
      <c r="DM107" s="43">
        <v>172.4</v>
      </c>
      <c r="DN107" s="43">
        <v>-551.303</v>
      </c>
      <c r="DO107" s="43">
        <v>0</v>
      </c>
      <c r="DP107" s="43">
        <v>0</v>
      </c>
      <c r="DQ107" s="43">
        <v>0</v>
      </c>
      <c r="DR107" s="43">
        <v>18.100000000000001</v>
      </c>
      <c r="DS107" s="43">
        <v>-267.84500000000003</v>
      </c>
      <c r="DT107" s="43">
        <v>93.593969352271131</v>
      </c>
      <c r="DU107" s="43">
        <v>37.562213455160169</v>
      </c>
      <c r="DV107" s="43">
        <v>37.562213454200716</v>
      </c>
      <c r="DW107" s="43">
        <v>400</v>
      </c>
      <c r="DX107" s="43">
        <v>0</v>
      </c>
      <c r="DY107" s="43">
        <v>-1.2807356011180673</v>
      </c>
      <c r="DZ107" s="43">
        <v>-5.3042123211489525</v>
      </c>
      <c r="EA107" s="43">
        <v>-5.3042123210034333</v>
      </c>
      <c r="EB107" s="43">
        <v>181.64500000000001</v>
      </c>
      <c r="EC107" s="43">
        <v>-10.1</v>
      </c>
      <c r="ED107" s="43">
        <v>4.2645268256310374</v>
      </c>
      <c r="EE107" s="43">
        <v>8.2880035456182668</v>
      </c>
      <c r="EF107" s="43">
        <v>8.2880035454581957</v>
      </c>
      <c r="EG107" s="7">
        <v>92</v>
      </c>
      <c r="EH107" s="7">
        <v>0</v>
      </c>
      <c r="EI107" s="43">
        <v>68.512482775609641</v>
      </c>
      <c r="EJ107" s="43">
        <v>66.697741384298851</v>
      </c>
      <c r="EK107" s="43">
        <v>66.697741384238341</v>
      </c>
      <c r="EL107" s="43">
        <v>78</v>
      </c>
      <c r="EM107" s="43">
        <v>0</v>
      </c>
      <c r="EN107" s="43">
        <v>52.832955738456803</v>
      </c>
      <c r="EO107" s="43">
        <v>52.212659984477796</v>
      </c>
      <c r="EP107" s="43">
        <v>52.212659984477796</v>
      </c>
      <c r="EQ107" s="7">
        <v>70.900000000000006</v>
      </c>
      <c r="ER107" s="7">
        <v>0</v>
      </c>
      <c r="ES107" s="43">
        <v>8.6748616466829844</v>
      </c>
      <c r="ET107" s="43">
        <v>8.6748616466829844</v>
      </c>
      <c r="EU107" s="43">
        <v>8.6748616466829844</v>
      </c>
      <c r="EV107" s="43">
        <v>18.196999999999999</v>
      </c>
      <c r="EW107" s="7">
        <v>0</v>
      </c>
      <c r="EX107" s="43">
        <v>0.85771833399112341</v>
      </c>
      <c r="EY107" s="43">
        <v>0.85771833399113906</v>
      </c>
      <c r="EZ107" s="43">
        <v>0.8577183339911324</v>
      </c>
      <c r="FA107" s="43">
        <v>1.1000000000000001</v>
      </c>
      <c r="FB107" s="43">
        <v>0</v>
      </c>
      <c r="FC107" s="43">
        <v>59.731889035746477</v>
      </c>
      <c r="FD107" s="43">
        <v>59.340806438550956</v>
      </c>
      <c r="FE107" s="43">
        <v>59.340806438514164</v>
      </c>
      <c r="FF107" s="43">
        <v>68</v>
      </c>
      <c r="FG107" s="43">
        <v>0</v>
      </c>
      <c r="FH107" s="43">
        <v>-52.463816279452658</v>
      </c>
      <c r="FI107" s="43">
        <v>-52.072733682209218</v>
      </c>
      <c r="FJ107" s="43">
        <v>-52.072733682214675</v>
      </c>
      <c r="FK107" s="43">
        <v>16.161000000000001</v>
      </c>
      <c r="FL107" s="43">
        <v>-60</v>
      </c>
      <c r="FM107" s="43">
        <v>6.1314039799890452</v>
      </c>
      <c r="FN107" s="43">
        <v>6.1314039799908642</v>
      </c>
      <c r="FO107" s="43">
        <v>6.1314039799890452</v>
      </c>
      <c r="FP107" s="7">
        <v>11.836</v>
      </c>
      <c r="FQ107" s="7">
        <v>0</v>
      </c>
      <c r="FR107" s="43">
        <v>2.0397345132202838</v>
      </c>
      <c r="FS107" s="43">
        <v>1.1552428887472652</v>
      </c>
      <c r="FT107" s="43">
        <v>1.1552428886789778</v>
      </c>
      <c r="FU107" s="43">
        <v>4.6369999999999996</v>
      </c>
      <c r="FV107" s="43">
        <v>0</v>
      </c>
      <c r="FW107" s="43">
        <v>3.846052632719875</v>
      </c>
      <c r="FX107" s="43">
        <v>4.7740492001103121</v>
      </c>
      <c r="FY107" s="43">
        <v>4.7740492001830717</v>
      </c>
      <c r="FZ107" s="43">
        <v>8</v>
      </c>
      <c r="GA107" s="43">
        <v>0</v>
      </c>
      <c r="GB107" s="43">
        <v>152.68723769998178</v>
      </c>
      <c r="GC107" s="43">
        <v>6.7821065521566197</v>
      </c>
      <c r="GD107" s="43">
        <v>6.7821065416792408</v>
      </c>
      <c r="GE107" s="43">
        <v>278.62685465819959</v>
      </c>
      <c r="GF107" s="43">
        <v>284.46275524516204</v>
      </c>
      <c r="GG107" s="43">
        <v>284.46275525746751</v>
      </c>
      <c r="GH107" s="43">
        <v>248.30725361542778</v>
      </c>
      <c r="GI107" s="43">
        <v>211.94803476364822</v>
      </c>
      <c r="GJ107" s="43">
        <v>211.9480347705167</v>
      </c>
      <c r="GK107" s="43">
        <v>679.6213459736091</v>
      </c>
      <c r="GL107" s="43">
        <v>503.19289656096691</v>
      </c>
      <c r="GM107" s="43">
        <v>503.19289656966345</v>
      </c>
    </row>
    <row r="108" spans="3:195">
      <c r="C108" s="52">
        <v>48792</v>
      </c>
      <c r="D108" s="43">
        <v>206.91697703408147</v>
      </c>
      <c r="E108" s="43">
        <v>170.568411216691</v>
      </c>
      <c r="F108" s="43">
        <v>170.5684112172882</v>
      </c>
      <c r="G108" s="43">
        <v>260</v>
      </c>
      <c r="H108" s="43">
        <v>-109.5</v>
      </c>
      <c r="I108" s="43">
        <v>68.253847230589599</v>
      </c>
      <c r="J108" s="43">
        <v>91.443779187466134</v>
      </c>
      <c r="K108" s="43">
        <v>91.443779187844484</v>
      </c>
      <c r="L108" s="43">
        <v>203</v>
      </c>
      <c r="M108" s="43">
        <v>-130</v>
      </c>
      <c r="N108" s="43">
        <v>0</v>
      </c>
      <c r="O108" s="43">
        <v>24.892664743267233</v>
      </c>
      <c r="P108" s="43">
        <v>24.892664743645582</v>
      </c>
      <c r="Q108" s="43">
        <v>143</v>
      </c>
      <c r="R108" s="43">
        <v>-206</v>
      </c>
      <c r="S108" s="43">
        <v>-45.494932840345427</v>
      </c>
      <c r="T108" s="43">
        <v>-20.555489520484116</v>
      </c>
      <c r="U108" s="43">
        <v>-20.555489520542324</v>
      </c>
      <c r="V108" s="43">
        <v>270.89999999999998</v>
      </c>
      <c r="W108" s="43">
        <v>-200</v>
      </c>
      <c r="X108" s="43">
        <v>17.752453040855471</v>
      </c>
      <c r="Y108" s="43">
        <v>37.107260960852727</v>
      </c>
      <c r="Z108" s="43">
        <v>37.10726096079452</v>
      </c>
      <c r="AA108" s="43">
        <v>470</v>
      </c>
      <c r="AB108" s="43">
        <v>-120</v>
      </c>
      <c r="AC108" s="43">
        <v>25.761115995061118</v>
      </c>
      <c r="AD108" s="43">
        <v>45.115923915058374</v>
      </c>
      <c r="AE108" s="43">
        <v>45.115923915000167</v>
      </c>
      <c r="AF108" s="43">
        <v>470</v>
      </c>
      <c r="AG108" s="43">
        <v>-120</v>
      </c>
      <c r="AH108" s="43">
        <v>37.303179616457783</v>
      </c>
      <c r="AI108" s="43">
        <v>34.348925236379728</v>
      </c>
      <c r="AJ108" s="43">
        <v>34.348925236437935</v>
      </c>
      <c r="AK108" s="7">
        <v>223.5</v>
      </c>
      <c r="AL108" s="7">
        <v>-210.71199999999999</v>
      </c>
      <c r="AM108" s="43">
        <v>26.754739202442579</v>
      </c>
      <c r="AN108" s="43">
        <v>24.635876781365369</v>
      </c>
      <c r="AO108" s="43">
        <v>24.635876781365369</v>
      </c>
      <c r="AP108" s="7">
        <v>215</v>
      </c>
      <c r="AQ108" s="7">
        <v>0</v>
      </c>
      <c r="AR108" s="43">
        <v>6.4312311149551533</v>
      </c>
      <c r="AS108" s="43">
        <v>0.59456691081868485</v>
      </c>
      <c r="AT108" s="43">
        <v>0.59456691087689251</v>
      </c>
      <c r="AU108" s="43">
        <v>192</v>
      </c>
      <c r="AV108" s="43">
        <v>-192</v>
      </c>
      <c r="AW108" s="43">
        <v>25.382437762377776</v>
      </c>
      <c r="AX108" s="43">
        <v>19.203749226158834</v>
      </c>
      <c r="AY108" s="43">
        <v>19.203749226160653</v>
      </c>
      <c r="AZ108" s="43">
        <v>28</v>
      </c>
      <c r="BA108" s="7">
        <v>-6.9530000000000003</v>
      </c>
      <c r="BB108" s="43">
        <v>15.544149381927582</v>
      </c>
      <c r="BC108" s="43">
        <v>11.622340538577191</v>
      </c>
      <c r="BD108" s="43">
        <v>11.62234053857901</v>
      </c>
      <c r="BE108" s="43">
        <v>17</v>
      </c>
      <c r="BF108" s="43">
        <v>-1.91</v>
      </c>
      <c r="BG108" s="43">
        <v>0.55373047932971531</v>
      </c>
      <c r="BH108" s="43">
        <v>0.48002873865561924</v>
      </c>
      <c r="BI108" s="43">
        <v>0.48002873865607398</v>
      </c>
      <c r="BJ108" s="7">
        <v>2.7650000000000001</v>
      </c>
      <c r="BK108" s="7">
        <v>0</v>
      </c>
      <c r="BL108" s="43">
        <v>3.5264501952187857</v>
      </c>
      <c r="BM108" s="43">
        <v>3.4799377535491658</v>
      </c>
      <c r="BN108" s="43">
        <v>3.4799377535491658</v>
      </c>
      <c r="BO108" s="43">
        <v>10.738</v>
      </c>
      <c r="BP108" s="43">
        <v>0</v>
      </c>
      <c r="BQ108" s="43">
        <v>1.3940189976195945</v>
      </c>
      <c r="BR108" s="43">
        <v>1.3756324548571846</v>
      </c>
      <c r="BS108" s="43">
        <v>1.3756324548572174</v>
      </c>
      <c r="BT108" s="43">
        <v>1.6</v>
      </c>
      <c r="BU108" s="43">
        <v>0</v>
      </c>
      <c r="BV108" s="43">
        <v>155.87166490242222</v>
      </c>
      <c r="BW108" s="43">
        <v>155.85894406209405</v>
      </c>
      <c r="BX108" s="43">
        <v>155.85894406209817</v>
      </c>
      <c r="BY108" s="43">
        <v>215</v>
      </c>
      <c r="BZ108" s="43">
        <v>0</v>
      </c>
      <c r="CA108" s="43">
        <v>-180.4911328565795</v>
      </c>
      <c r="CB108" s="43">
        <v>-180.12772461865097</v>
      </c>
      <c r="CC108" s="43">
        <v>-180.12772461859277</v>
      </c>
      <c r="CD108" s="43">
        <v>168</v>
      </c>
      <c r="CE108" s="43">
        <v>-250</v>
      </c>
      <c r="CF108" s="43">
        <v>-209.53687773551792</v>
      </c>
      <c r="CG108" s="43">
        <v>-209.17346949758939</v>
      </c>
      <c r="CH108" s="43">
        <v>-209.17346949753119</v>
      </c>
      <c r="CI108" s="43">
        <v>158</v>
      </c>
      <c r="CJ108" s="43">
        <v>-250</v>
      </c>
      <c r="CK108" s="43">
        <v>-216.82277574494947</v>
      </c>
      <c r="CL108" s="43">
        <v>-216.45936750702094</v>
      </c>
      <c r="CM108" s="43">
        <v>-216.45936750696274</v>
      </c>
      <c r="CN108" s="43">
        <v>148</v>
      </c>
      <c r="CO108" s="43">
        <v>-250</v>
      </c>
      <c r="CP108" s="43">
        <v>4.4760529282137682</v>
      </c>
      <c r="CQ108" s="43">
        <v>4.4760529282137433</v>
      </c>
      <c r="CR108" s="43">
        <v>4.4760529282137531</v>
      </c>
      <c r="CS108" s="7">
        <v>5</v>
      </c>
      <c r="CT108" s="43">
        <v>0</v>
      </c>
      <c r="CU108" s="43">
        <v>290.62022041795899</v>
      </c>
      <c r="CV108" s="43">
        <v>290.2568121801196</v>
      </c>
      <c r="CW108" s="43">
        <v>290.25681217994497</v>
      </c>
      <c r="CX108" s="43">
        <v>400</v>
      </c>
      <c r="CY108" s="43">
        <v>0</v>
      </c>
      <c r="CZ108" s="43">
        <v>4.3547056578827323</v>
      </c>
      <c r="DA108" s="43">
        <v>1.822141975761042</v>
      </c>
      <c r="DB108" s="43">
        <v>1.8221419757319381</v>
      </c>
      <c r="DC108" s="43">
        <v>256.60000000000002</v>
      </c>
      <c r="DD108" s="43">
        <v>-170</v>
      </c>
      <c r="DE108" s="43">
        <v>-9.3132257461547852E-10</v>
      </c>
      <c r="DF108" s="43">
        <v>-2.2426660687197</v>
      </c>
      <c r="DG108" s="43">
        <v>-2.2426660687197</v>
      </c>
      <c r="DH108" s="7">
        <v>230</v>
      </c>
      <c r="DI108" s="43">
        <v>-468.00299999999999</v>
      </c>
      <c r="DJ108" s="43">
        <v>-124.97962601750623</v>
      </c>
      <c r="DK108" s="43">
        <v>-89.454803673084825</v>
      </c>
      <c r="DL108" s="43">
        <v>-89.454803673899733</v>
      </c>
      <c r="DM108" s="43">
        <v>172.4</v>
      </c>
      <c r="DN108" s="43">
        <v>-551.303</v>
      </c>
      <c r="DO108" s="43">
        <v>0</v>
      </c>
      <c r="DP108" s="43">
        <v>5.8207660913467407E-11</v>
      </c>
      <c r="DQ108" s="43">
        <v>5.8207660913467407E-11</v>
      </c>
      <c r="DR108" s="43">
        <v>18.100000000000001</v>
      </c>
      <c r="DS108" s="43">
        <v>-267.84500000000003</v>
      </c>
      <c r="DT108" s="43">
        <v>92.204064437693802</v>
      </c>
      <c r="DU108" s="43">
        <v>35.682448241854722</v>
      </c>
      <c r="DV108" s="43">
        <v>35.682448241839552</v>
      </c>
      <c r="DW108" s="43">
        <v>400</v>
      </c>
      <c r="DX108" s="43">
        <v>0</v>
      </c>
      <c r="DY108" s="43">
        <v>-1.1863548973342404</v>
      </c>
      <c r="DZ108" s="43">
        <v>-5.1896410920307972</v>
      </c>
      <c r="EA108" s="43">
        <v>-5.1896410920890048</v>
      </c>
      <c r="EB108" s="43">
        <v>181.64500000000001</v>
      </c>
      <c r="EC108" s="43">
        <v>-10.1</v>
      </c>
      <c r="ED108" s="43">
        <v>4.1614752230525482</v>
      </c>
      <c r="EE108" s="43">
        <v>8.164761417749105</v>
      </c>
      <c r="EF108" s="43">
        <v>8.1647614177345531</v>
      </c>
      <c r="EG108" s="7">
        <v>92</v>
      </c>
      <c r="EH108" s="7">
        <v>0</v>
      </c>
      <c r="EI108" s="43">
        <v>68.044132753807418</v>
      </c>
      <c r="EJ108" s="43">
        <v>66.346631726941041</v>
      </c>
      <c r="EK108" s="43">
        <v>66.346631726946612</v>
      </c>
      <c r="EL108" s="43">
        <v>78</v>
      </c>
      <c r="EM108" s="43">
        <v>0</v>
      </c>
      <c r="EN108" s="43">
        <v>53.383272158680484</v>
      </c>
      <c r="EO108" s="43">
        <v>52.766916519991355</v>
      </c>
      <c r="EP108" s="43">
        <v>52.766916519991355</v>
      </c>
      <c r="EQ108" s="7">
        <v>70.900000000000006</v>
      </c>
      <c r="ER108" s="7">
        <v>0</v>
      </c>
      <c r="ES108" s="43">
        <v>8.9374031227926025</v>
      </c>
      <c r="ET108" s="43">
        <v>8.9374031227889645</v>
      </c>
      <c r="EU108" s="43">
        <v>8.9374031227926025</v>
      </c>
      <c r="EV108" s="43">
        <v>18.196999999999999</v>
      </c>
      <c r="EW108" s="7">
        <v>0</v>
      </c>
      <c r="EX108" s="43">
        <v>0.88227441735596579</v>
      </c>
      <c r="EY108" s="43">
        <v>0.88227441735596823</v>
      </c>
      <c r="EZ108" s="43">
        <v>0.88227441735596679</v>
      </c>
      <c r="FA108" s="43">
        <v>1.1000000000000001</v>
      </c>
      <c r="FB108" s="43">
        <v>0</v>
      </c>
      <c r="FC108" s="43">
        <v>59.690176912729306</v>
      </c>
      <c r="FD108" s="43">
        <v>59.305148600160543</v>
      </c>
      <c r="FE108" s="43">
        <v>59.30514860009572</v>
      </c>
      <c r="FF108" s="43">
        <v>68</v>
      </c>
      <c r="FG108" s="43">
        <v>0</v>
      </c>
      <c r="FH108" s="43">
        <v>-52.335304338945207</v>
      </c>
      <c r="FI108" s="43">
        <v>-51.950276026374922</v>
      </c>
      <c r="FJ108" s="43">
        <v>-51.950276026374922</v>
      </c>
      <c r="FK108" s="43">
        <v>16.161000000000001</v>
      </c>
      <c r="FL108" s="43">
        <v>-60</v>
      </c>
      <c r="FM108" s="43">
        <v>6.2024641162624903</v>
      </c>
      <c r="FN108" s="43">
        <v>6.2024641162624903</v>
      </c>
      <c r="FO108" s="43">
        <v>6.2024641162624903</v>
      </c>
      <c r="FP108" s="7">
        <v>11.836</v>
      </c>
      <c r="FQ108" s="7">
        <v>0</v>
      </c>
      <c r="FR108" s="43">
        <v>2.0143362831771245</v>
      </c>
      <c r="FS108" s="43">
        <v>1.1435930272882406</v>
      </c>
      <c r="FT108" s="43">
        <v>1.1435930272802599</v>
      </c>
      <c r="FU108" s="43">
        <v>4.6369999999999996</v>
      </c>
      <c r="FV108" s="43">
        <v>0</v>
      </c>
      <c r="FW108" s="43">
        <v>3.9258539334332454</v>
      </c>
      <c r="FX108" s="43">
        <v>4.841679770293922</v>
      </c>
      <c r="FY108" s="43">
        <v>4.841679770303017</v>
      </c>
      <c r="FZ108" s="43">
        <v>8</v>
      </c>
      <c r="GA108" s="43">
        <v>0</v>
      </c>
      <c r="GB108" s="43">
        <v>156.22463141335174</v>
      </c>
      <c r="GC108" s="43">
        <v>17.611015811795369</v>
      </c>
      <c r="GD108" s="43">
        <v>17.611015812493861</v>
      </c>
      <c r="GE108" s="43">
        <v>290.62022041795899</v>
      </c>
      <c r="GF108" s="43">
        <v>290.2568121801196</v>
      </c>
      <c r="GG108" s="43">
        <v>290.25681217994497</v>
      </c>
      <c r="GH108" s="43">
        <v>246.29793662277976</v>
      </c>
      <c r="GI108" s="43">
        <v>210.77311427841659</v>
      </c>
      <c r="GJ108" s="43">
        <v>210.77311427923149</v>
      </c>
      <c r="GK108" s="43">
        <v>693.14278845409046</v>
      </c>
      <c r="GL108" s="43">
        <v>518.64094227033161</v>
      </c>
      <c r="GM108" s="43">
        <v>518.64094227167038</v>
      </c>
    </row>
    <row r="109" spans="3:195">
      <c r="C109" s="52">
        <v>48823</v>
      </c>
      <c r="D109" s="43">
        <v>220.45979455086962</v>
      </c>
      <c r="E109" s="43">
        <v>184.12158159675243</v>
      </c>
      <c r="F109" s="43">
        <v>184.12158135244294</v>
      </c>
      <c r="G109" s="43">
        <v>260</v>
      </c>
      <c r="H109" s="43">
        <v>-109.5</v>
      </c>
      <c r="I109" s="43">
        <v>78.853515347072971</v>
      </c>
      <c r="J109" s="43">
        <v>102.31501555842988</v>
      </c>
      <c r="K109" s="43">
        <v>102.31501379114343</v>
      </c>
      <c r="L109" s="43">
        <v>203</v>
      </c>
      <c r="M109" s="43">
        <v>-130</v>
      </c>
      <c r="N109" s="43">
        <v>8.3163953996554483</v>
      </c>
      <c r="O109" s="43">
        <v>33.434177744435146</v>
      </c>
      <c r="P109" s="43">
        <v>33.434175934642553</v>
      </c>
      <c r="Q109" s="43">
        <v>143</v>
      </c>
      <c r="R109" s="43">
        <v>-206</v>
      </c>
      <c r="S109" s="43">
        <v>-50.666977014392614</v>
      </c>
      <c r="T109" s="43">
        <v>-25.12645214953227</v>
      </c>
      <c r="U109" s="43">
        <v>-25.126452169904951</v>
      </c>
      <c r="V109" s="43">
        <v>270.89999999999998</v>
      </c>
      <c r="W109" s="43">
        <v>-200</v>
      </c>
      <c r="X109" s="43">
        <v>14.162471341202036</v>
      </c>
      <c r="Y109" s="43">
        <v>33.983058034616988</v>
      </c>
      <c r="Z109" s="43">
        <v>33.983058032637928</v>
      </c>
      <c r="AA109" s="43">
        <v>470</v>
      </c>
      <c r="AB109" s="43">
        <v>-120</v>
      </c>
      <c r="AC109" s="43">
        <v>22.255933117994573</v>
      </c>
      <c r="AD109" s="43">
        <v>42.076519811409526</v>
      </c>
      <c r="AE109" s="43">
        <v>42.076519809430465</v>
      </c>
      <c r="AF109" s="43">
        <v>470</v>
      </c>
      <c r="AG109" s="43">
        <v>-120</v>
      </c>
      <c r="AH109" s="43">
        <v>37.919427274551708</v>
      </c>
      <c r="AI109" s="43">
        <v>35.350053158181254</v>
      </c>
      <c r="AJ109" s="43">
        <v>35.35005317121977</v>
      </c>
      <c r="AK109" s="7">
        <v>223.5</v>
      </c>
      <c r="AL109" s="7">
        <v>-210.71199999999999</v>
      </c>
      <c r="AM109" s="43">
        <v>27.184180153300986</v>
      </c>
      <c r="AN109" s="43">
        <v>25.342213280906435</v>
      </c>
      <c r="AO109" s="43">
        <v>25.342213290481595</v>
      </c>
      <c r="AP109" s="7">
        <v>215</v>
      </c>
      <c r="AQ109" s="7">
        <v>0</v>
      </c>
      <c r="AR109" s="43">
        <v>0.6184671365772374</v>
      </c>
      <c r="AS109" s="43">
        <v>0.60915097506949678</v>
      </c>
      <c r="AT109" s="43">
        <v>0.60914898390183225</v>
      </c>
      <c r="AU109" s="43">
        <v>192</v>
      </c>
      <c r="AV109" s="43">
        <v>-192</v>
      </c>
      <c r="AW109" s="43">
        <v>25.832779089098949</v>
      </c>
      <c r="AX109" s="43">
        <v>19.78343864717408</v>
      </c>
      <c r="AY109" s="43">
        <v>19.783438657347688</v>
      </c>
      <c r="AZ109" s="43">
        <v>28</v>
      </c>
      <c r="BA109" s="7">
        <v>-6.9530000000000003</v>
      </c>
      <c r="BB109" s="43">
        <v>15.83325392470374</v>
      </c>
      <c r="BC109" s="43">
        <v>11.989337852864537</v>
      </c>
      <c r="BD109" s="43">
        <v>11.989337854675114</v>
      </c>
      <c r="BE109" s="43">
        <v>17</v>
      </c>
      <c r="BF109" s="43">
        <v>-1.91</v>
      </c>
      <c r="BG109" s="43">
        <v>0.56792609418153006</v>
      </c>
      <c r="BH109" s="43">
        <v>0.49546161969101377</v>
      </c>
      <c r="BI109" s="43">
        <v>0.49546161982016201</v>
      </c>
      <c r="BJ109" s="7">
        <v>2.7650000000000001</v>
      </c>
      <c r="BK109" s="7">
        <v>0</v>
      </c>
      <c r="BL109" s="43">
        <v>3.5611046211142821</v>
      </c>
      <c r="BM109" s="43">
        <v>3.5165438280364469</v>
      </c>
      <c r="BN109" s="43">
        <v>3.5165438282729156</v>
      </c>
      <c r="BO109" s="43">
        <v>10.738</v>
      </c>
      <c r="BP109" s="43">
        <v>0</v>
      </c>
      <c r="BQ109" s="43">
        <v>1.4229235219928758</v>
      </c>
      <c r="BR109" s="43">
        <v>1.4051182038753345</v>
      </c>
      <c r="BS109" s="43">
        <v>1.4051182039701309</v>
      </c>
      <c r="BT109" s="43">
        <v>1.6</v>
      </c>
      <c r="BU109" s="43">
        <v>0</v>
      </c>
      <c r="BV109" s="43">
        <v>159.21192287690374</v>
      </c>
      <c r="BW109" s="43">
        <v>159.21192287692352</v>
      </c>
      <c r="BX109" s="43">
        <v>159.21192287603762</v>
      </c>
      <c r="BY109" s="43">
        <v>215</v>
      </c>
      <c r="BZ109" s="43">
        <v>0</v>
      </c>
      <c r="CA109" s="43">
        <v>-190.30531957326457</v>
      </c>
      <c r="CB109" s="43">
        <v>-184.25597917486448</v>
      </c>
      <c r="CC109" s="43">
        <v>-184.25598120107315</v>
      </c>
      <c r="CD109" s="43">
        <v>168</v>
      </c>
      <c r="CE109" s="43">
        <v>-250</v>
      </c>
      <c r="CF109" s="43">
        <v>-220.30204193264944</v>
      </c>
      <c r="CG109" s="43">
        <v>-214.25270153424935</v>
      </c>
      <c r="CH109" s="43">
        <v>-214.25270356045803</v>
      </c>
      <c r="CI109" s="43">
        <v>158</v>
      </c>
      <c r="CJ109" s="43">
        <v>-250</v>
      </c>
      <c r="CK109" s="43">
        <v>-227.74451276502805</v>
      </c>
      <c r="CL109" s="43">
        <v>-221.69517236662796</v>
      </c>
      <c r="CM109" s="43">
        <v>-221.69517439289484</v>
      </c>
      <c r="CN109" s="43">
        <v>148</v>
      </c>
      <c r="CO109" s="43">
        <v>-250</v>
      </c>
      <c r="CP109" s="43">
        <v>4.5887123012713849</v>
      </c>
      <c r="CQ109" s="43">
        <v>4.5887123012713502</v>
      </c>
      <c r="CR109" s="43">
        <v>4.5887123012709701</v>
      </c>
      <c r="CS109" s="7">
        <v>5</v>
      </c>
      <c r="CT109" s="43">
        <v>0</v>
      </c>
      <c r="CU109" s="43">
        <v>303.20420167739758</v>
      </c>
      <c r="CV109" s="43">
        <v>297.15486127895201</v>
      </c>
      <c r="CW109" s="43">
        <v>297.15486330522072</v>
      </c>
      <c r="CX109" s="43">
        <v>400</v>
      </c>
      <c r="CY109" s="43">
        <v>0</v>
      </c>
      <c r="CZ109" s="43">
        <v>4.4555355931224767</v>
      </c>
      <c r="DA109" s="43">
        <v>1.8898877269821241</v>
      </c>
      <c r="DB109" s="43">
        <v>1.8898877366445959</v>
      </c>
      <c r="DC109" s="43">
        <v>256.60000000000002</v>
      </c>
      <c r="DD109" s="43">
        <v>-170</v>
      </c>
      <c r="DE109" s="43">
        <v>0</v>
      </c>
      <c r="DF109" s="43">
        <v>-2.2719047295395285</v>
      </c>
      <c r="DG109" s="43">
        <v>-2.27190472104121</v>
      </c>
      <c r="DH109" s="7">
        <v>230</v>
      </c>
      <c r="DI109" s="43">
        <v>-468.00299999999999</v>
      </c>
      <c r="DJ109" s="43">
        <v>-114.46530507074203</v>
      </c>
      <c r="DK109" s="43">
        <v>-79.755986695410684</v>
      </c>
      <c r="DL109" s="43">
        <v>-79.755990862846375</v>
      </c>
      <c r="DM109" s="43">
        <v>172.4</v>
      </c>
      <c r="DN109" s="43">
        <v>-551.303</v>
      </c>
      <c r="DO109" s="43">
        <v>-5.8207660913467407E-11</v>
      </c>
      <c r="DP109" s="43">
        <v>1.1641532182693481E-10</v>
      </c>
      <c r="DQ109" s="43">
        <v>1.862645149230957E-9</v>
      </c>
      <c r="DR109" s="43">
        <v>18.100000000000001</v>
      </c>
      <c r="DS109" s="43">
        <v>-267.84500000000003</v>
      </c>
      <c r="DT109" s="43">
        <v>84.903068610017513</v>
      </c>
      <c r="DU109" s="43">
        <v>33.314044251967076</v>
      </c>
      <c r="DV109" s="43">
        <v>33.314044119670193</v>
      </c>
      <c r="DW109" s="43">
        <v>400</v>
      </c>
      <c r="DX109" s="43">
        <v>0</v>
      </c>
      <c r="DY109" s="43">
        <v>-0.82682683481834829</v>
      </c>
      <c r="DZ109" s="43">
        <v>-4.8079158826440107</v>
      </c>
      <c r="EA109" s="43">
        <v>-4.8079158806067426</v>
      </c>
      <c r="EB109" s="43">
        <v>181.64500000000001</v>
      </c>
      <c r="EC109" s="43">
        <v>-10.1</v>
      </c>
      <c r="ED109" s="43">
        <v>3.908153222524561</v>
      </c>
      <c r="EE109" s="43">
        <v>7.8892422701610485</v>
      </c>
      <c r="EF109" s="43">
        <v>7.8892422662756871</v>
      </c>
      <c r="EG109" s="7">
        <v>92</v>
      </c>
      <c r="EH109" s="7">
        <v>0</v>
      </c>
      <c r="EI109" s="43">
        <v>70.317639551537155</v>
      </c>
      <c r="EJ109" s="43">
        <v>68.666511037372743</v>
      </c>
      <c r="EK109" s="43">
        <v>68.666511079759474</v>
      </c>
      <c r="EL109" s="43">
        <v>78</v>
      </c>
      <c r="EM109" s="43">
        <v>0</v>
      </c>
      <c r="EN109" s="43">
        <v>53.880242925835773</v>
      </c>
      <c r="EO109" s="43">
        <v>53.267744612050592</v>
      </c>
      <c r="EP109" s="43">
        <v>53.267744612603565</v>
      </c>
      <c r="EQ109" s="7">
        <v>70.900000000000006</v>
      </c>
      <c r="ER109" s="7">
        <v>0</v>
      </c>
      <c r="ES109" s="43">
        <v>9.1642544859896589</v>
      </c>
      <c r="ET109" s="43">
        <v>9.1642544859860209</v>
      </c>
      <c r="EU109" s="43">
        <v>9.1642544859860209</v>
      </c>
      <c r="EV109" s="43">
        <v>18.196999999999999</v>
      </c>
      <c r="EW109" s="7">
        <v>0</v>
      </c>
      <c r="EX109" s="43">
        <v>0.90242081468834012</v>
      </c>
      <c r="EY109" s="43">
        <v>0.9024208146883429</v>
      </c>
      <c r="EZ109" s="43">
        <v>0.90242081468793989</v>
      </c>
      <c r="FA109" s="43">
        <v>1.1000000000000001</v>
      </c>
      <c r="FB109" s="43">
        <v>0</v>
      </c>
      <c r="FC109" s="43">
        <v>60.188044558469791</v>
      </c>
      <c r="FD109" s="43">
        <v>59.809070525364589</v>
      </c>
      <c r="FE109" s="43">
        <v>59.809070526111306</v>
      </c>
      <c r="FF109" s="43">
        <v>68</v>
      </c>
      <c r="FG109" s="43">
        <v>0</v>
      </c>
      <c r="FH109" s="43">
        <v>-52.730264084768351</v>
      </c>
      <c r="FI109" s="43">
        <v>-52.351290051643446</v>
      </c>
      <c r="FJ109" s="43">
        <v>-52.351290052405602</v>
      </c>
      <c r="FK109" s="43">
        <v>16.161000000000001</v>
      </c>
      <c r="FL109" s="43">
        <v>-60</v>
      </c>
      <c r="FM109" s="43">
        <v>6.2930811271107814</v>
      </c>
      <c r="FN109" s="43">
        <v>6.2930811271107814</v>
      </c>
      <c r="FO109" s="43">
        <v>6.2930811271107814</v>
      </c>
      <c r="FP109" s="7">
        <v>11.836</v>
      </c>
      <c r="FQ109" s="7">
        <v>0</v>
      </c>
      <c r="FR109" s="43">
        <v>1.9906194690232952</v>
      </c>
      <c r="FS109" s="43">
        <v>1.1319432007830688</v>
      </c>
      <c r="FT109" s="43">
        <v>1.1319431962991753</v>
      </c>
      <c r="FU109" s="43">
        <v>4.6369999999999996</v>
      </c>
      <c r="FV109" s="43">
        <v>0</v>
      </c>
      <c r="FW109" s="43">
        <v>4.0764946836461604</v>
      </c>
      <c r="FX109" s="43">
        <v>4.9815716164885089</v>
      </c>
      <c r="FY109" s="43">
        <v>4.9815716255852749</v>
      </c>
      <c r="FZ109" s="43">
        <v>8</v>
      </c>
      <c r="GA109" s="43">
        <v>0</v>
      </c>
      <c r="GB109" s="43">
        <v>170.18692001444288</v>
      </c>
      <c r="GC109" s="43">
        <v>31.286024979082868</v>
      </c>
      <c r="GD109" s="43">
        <v>31.286024751141667</v>
      </c>
      <c r="GE109" s="43">
        <v>303.20420167739758</v>
      </c>
      <c r="GF109" s="43">
        <v>297.15486127895201</v>
      </c>
      <c r="GG109" s="43">
        <v>297.15486330522072</v>
      </c>
      <c r="GH109" s="43">
        <v>242.08855816010839</v>
      </c>
      <c r="GI109" s="43">
        <v>207.37923978495166</v>
      </c>
      <c r="GJ109" s="43">
        <v>207.3792439542496</v>
      </c>
      <c r="GK109" s="43">
        <v>715.47967985194884</v>
      </c>
      <c r="GL109" s="43">
        <v>535.82012604298654</v>
      </c>
      <c r="GM109" s="43">
        <v>535.82013201061204</v>
      </c>
    </row>
    <row r="110" spans="3:195">
      <c r="C110" s="52">
        <v>48853</v>
      </c>
      <c r="D110" s="43">
        <v>202.44903125063331</v>
      </c>
      <c r="E110" s="43">
        <v>169.82733888109766</v>
      </c>
      <c r="F110" s="43">
        <v>169.82733884627402</v>
      </c>
      <c r="G110" s="43">
        <v>260</v>
      </c>
      <c r="H110" s="43">
        <v>-109.5</v>
      </c>
      <c r="I110" s="43">
        <v>73.778563030922669</v>
      </c>
      <c r="J110" s="43">
        <v>100.23393955410575</v>
      </c>
      <c r="K110" s="43">
        <v>100.23393952686456</v>
      </c>
      <c r="L110" s="43">
        <v>203</v>
      </c>
      <c r="M110" s="43">
        <v>-130</v>
      </c>
      <c r="N110" s="43">
        <v>4.2722346220398322</v>
      </c>
      <c r="O110" s="43">
        <v>32.451443408528576</v>
      </c>
      <c r="P110" s="43">
        <v>32.451443381811259</v>
      </c>
      <c r="Q110" s="43">
        <v>143</v>
      </c>
      <c r="R110" s="43">
        <v>-206</v>
      </c>
      <c r="S110" s="43">
        <v>-48.242328650550917</v>
      </c>
      <c r="T110" s="43">
        <v>-24.49345613643527</v>
      </c>
      <c r="U110" s="43">
        <v>-24.493456136609893</v>
      </c>
      <c r="V110" s="43">
        <v>270.89999999999998</v>
      </c>
      <c r="W110" s="43">
        <v>-200</v>
      </c>
      <c r="X110" s="43">
        <v>14.763367577805184</v>
      </c>
      <c r="Y110" s="43">
        <v>32.989390681905206</v>
      </c>
      <c r="Z110" s="43">
        <v>32.989390681905206</v>
      </c>
      <c r="AA110" s="43">
        <v>470</v>
      </c>
      <c r="AB110" s="43">
        <v>-120</v>
      </c>
      <c r="AC110" s="43">
        <v>22.695378333562985</v>
      </c>
      <c r="AD110" s="43">
        <v>40.921401437663008</v>
      </c>
      <c r="AE110" s="43">
        <v>40.921401437663008</v>
      </c>
      <c r="AF110" s="43">
        <v>470</v>
      </c>
      <c r="AG110" s="43">
        <v>-120</v>
      </c>
      <c r="AH110" s="43">
        <v>36.890181779104751</v>
      </c>
      <c r="AI110" s="43">
        <v>34.373553733166773</v>
      </c>
      <c r="AJ110" s="43">
        <v>34.373553733254084</v>
      </c>
      <c r="AK110" s="7">
        <v>223.5</v>
      </c>
      <c r="AL110" s="7">
        <v>-210.71199999999999</v>
      </c>
      <c r="AM110" s="43">
        <v>26.439827837981284</v>
      </c>
      <c r="AN110" s="43">
        <v>24.636117228335934</v>
      </c>
      <c r="AO110" s="43">
        <v>24.636117228423245</v>
      </c>
      <c r="AP110" s="7">
        <v>215</v>
      </c>
      <c r="AQ110" s="7">
        <v>0</v>
      </c>
      <c r="AR110" s="43">
        <v>0.58927929861238226</v>
      </c>
      <c r="AS110" s="43">
        <v>0.57967681949958205</v>
      </c>
      <c r="AT110" s="43">
        <v>0.57967682101298124</v>
      </c>
      <c r="AU110" s="43">
        <v>192</v>
      </c>
      <c r="AV110" s="43">
        <v>-192</v>
      </c>
      <c r="AW110" s="43">
        <v>24.52156938893404</v>
      </c>
      <c r="AX110" s="43">
        <v>18.595647263477986</v>
      </c>
      <c r="AY110" s="43">
        <v>18.595647263404317</v>
      </c>
      <c r="AZ110" s="43">
        <v>28</v>
      </c>
      <c r="BA110" s="7">
        <v>-6.9530000000000003</v>
      </c>
      <c r="BB110" s="43">
        <v>15.069469710413841</v>
      </c>
      <c r="BC110" s="43">
        <v>11.301558044915055</v>
      </c>
      <c r="BD110" s="43">
        <v>11.301558044903913</v>
      </c>
      <c r="BE110" s="43">
        <v>17</v>
      </c>
      <c r="BF110" s="43">
        <v>-1.91</v>
      </c>
      <c r="BG110" s="43">
        <v>0.54831199454565649</v>
      </c>
      <c r="BH110" s="43">
        <v>0.47707564316988282</v>
      </c>
      <c r="BI110" s="43">
        <v>0.47707564316851858</v>
      </c>
      <c r="BJ110" s="7">
        <v>2.7650000000000001</v>
      </c>
      <c r="BK110" s="7">
        <v>0</v>
      </c>
      <c r="BL110" s="43">
        <v>3.3576747584047553</v>
      </c>
      <c r="BM110" s="43">
        <v>3.3141011188581615</v>
      </c>
      <c r="BN110" s="43">
        <v>3.3141011188581615</v>
      </c>
      <c r="BO110" s="43">
        <v>10.738</v>
      </c>
      <c r="BP110" s="43">
        <v>0</v>
      </c>
      <c r="BQ110" s="43">
        <v>1.3741399572049393</v>
      </c>
      <c r="BR110" s="43">
        <v>1.3563072951728181</v>
      </c>
      <c r="BS110" s="43">
        <v>1.3563072951720883</v>
      </c>
      <c r="BT110" s="43">
        <v>1.6</v>
      </c>
      <c r="BU110" s="43">
        <v>0</v>
      </c>
      <c r="BV110" s="43">
        <v>155.28639545638958</v>
      </c>
      <c r="BW110" s="43">
        <v>155.28639545644398</v>
      </c>
      <c r="BX110" s="43">
        <v>155.28639545643139</v>
      </c>
      <c r="BY110" s="43">
        <v>215</v>
      </c>
      <c r="BZ110" s="43">
        <v>0</v>
      </c>
      <c r="CA110" s="43">
        <v>-184.84196361294016</v>
      </c>
      <c r="CB110" s="43">
        <v>-178.91604148439365</v>
      </c>
      <c r="CC110" s="43">
        <v>-178.91604148276383</v>
      </c>
      <c r="CD110" s="43">
        <v>168</v>
      </c>
      <c r="CE110" s="43">
        <v>-250</v>
      </c>
      <c r="CF110" s="43">
        <v>-214.73852113331668</v>
      </c>
      <c r="CG110" s="43">
        <v>-208.81259900477016</v>
      </c>
      <c r="CH110" s="43">
        <v>-208.81259900314035</v>
      </c>
      <c r="CI110" s="43">
        <v>158</v>
      </c>
      <c r="CJ110" s="43">
        <v>-250</v>
      </c>
      <c r="CK110" s="43">
        <v>-222.16155029908987</v>
      </c>
      <c r="CL110" s="43">
        <v>-216.23562817054335</v>
      </c>
      <c r="CM110" s="43">
        <v>-216.23562816891354</v>
      </c>
      <c r="CN110" s="43">
        <v>148</v>
      </c>
      <c r="CO110" s="43">
        <v>-250</v>
      </c>
      <c r="CP110" s="43">
        <v>4.4925671346751477</v>
      </c>
      <c r="CQ110" s="43">
        <v>4.4925671346751344</v>
      </c>
      <c r="CR110" s="43">
        <v>4.4925671346751948</v>
      </c>
      <c r="CS110" s="7">
        <v>5</v>
      </c>
      <c r="CT110" s="43">
        <v>0</v>
      </c>
      <c r="CU110" s="43">
        <v>295.76916643542972</v>
      </c>
      <c r="CV110" s="43">
        <v>289.84324430685047</v>
      </c>
      <c r="CW110" s="43">
        <v>289.84324430528795</v>
      </c>
      <c r="CX110" s="43">
        <v>400</v>
      </c>
      <c r="CY110" s="43">
        <v>0</v>
      </c>
      <c r="CZ110" s="43">
        <v>4.3243676492711529</v>
      </c>
      <c r="DA110" s="43">
        <v>1.8228325290838256</v>
      </c>
      <c r="DB110" s="43">
        <v>1.8228325290838256</v>
      </c>
      <c r="DC110" s="43">
        <v>256.60000000000002</v>
      </c>
      <c r="DD110" s="43">
        <v>-170</v>
      </c>
      <c r="DE110" s="43">
        <v>-8.7311491370201111E-10</v>
      </c>
      <c r="DF110" s="43">
        <v>-2.2152161269332282</v>
      </c>
      <c r="DG110" s="43">
        <v>-2.2152161269332282</v>
      </c>
      <c r="DH110" s="7">
        <v>230</v>
      </c>
      <c r="DI110" s="43">
        <v>-468.00299999999999</v>
      </c>
      <c r="DJ110" s="43">
        <v>-105.5411516148597</v>
      </c>
      <c r="DK110" s="43">
        <v>-71.550239303614944</v>
      </c>
      <c r="DL110" s="43">
        <v>-71.550239248317666</v>
      </c>
      <c r="DM110" s="43">
        <v>172.4</v>
      </c>
      <c r="DN110" s="43">
        <v>-551.303</v>
      </c>
      <c r="DO110" s="43">
        <v>1.1641532182693481E-10</v>
      </c>
      <c r="DP110" s="43">
        <v>5.8207660913467407E-11</v>
      </c>
      <c r="DQ110" s="43">
        <v>0</v>
      </c>
      <c r="DR110" s="43">
        <v>18.100000000000001</v>
      </c>
      <c r="DS110" s="43">
        <v>-267.84500000000003</v>
      </c>
      <c r="DT110" s="43">
        <v>84.62891830135591</v>
      </c>
      <c r="DU110" s="43">
        <v>31.750514585800687</v>
      </c>
      <c r="DV110" s="43">
        <v>31.750514614734488</v>
      </c>
      <c r="DW110" s="43">
        <v>400</v>
      </c>
      <c r="DX110" s="43">
        <v>0</v>
      </c>
      <c r="DY110" s="43">
        <v>-0.87060711812227964</v>
      </c>
      <c r="DZ110" s="43">
        <v>-4.8294990187569056</v>
      </c>
      <c r="EA110" s="43">
        <v>-4.8294990186695941</v>
      </c>
      <c r="EB110" s="43">
        <v>181.64500000000001</v>
      </c>
      <c r="EC110" s="43">
        <v>-10.1</v>
      </c>
      <c r="ED110" s="43">
        <v>3.8862718866730575</v>
      </c>
      <c r="EE110" s="43">
        <v>7.8451637874677544</v>
      </c>
      <c r="EF110" s="43">
        <v>7.8451637874823064</v>
      </c>
      <c r="EG110" s="7">
        <v>92</v>
      </c>
      <c r="EH110" s="7">
        <v>0</v>
      </c>
      <c r="EI110" s="43">
        <v>69.292603354055601</v>
      </c>
      <c r="EJ110" s="43">
        <v>67.574071703716641</v>
      </c>
      <c r="EK110" s="43">
        <v>67.574071703199039</v>
      </c>
      <c r="EL110" s="43">
        <v>78</v>
      </c>
      <c r="EM110" s="43">
        <v>0</v>
      </c>
      <c r="EN110" s="43">
        <v>53.326643406209769</v>
      </c>
      <c r="EO110" s="43">
        <v>52.718167800019728</v>
      </c>
      <c r="EP110" s="43">
        <v>52.718167800005176</v>
      </c>
      <c r="EQ110" s="7">
        <v>70.900000000000006</v>
      </c>
      <c r="ER110" s="7">
        <v>0</v>
      </c>
      <c r="ES110" s="43">
        <v>8.9418788513103209</v>
      </c>
      <c r="ET110" s="43">
        <v>8.9418788513103209</v>
      </c>
      <c r="EU110" s="43">
        <v>8.9418788513103209</v>
      </c>
      <c r="EV110" s="43">
        <v>18.196999999999999</v>
      </c>
      <c r="EW110" s="7">
        <v>0</v>
      </c>
      <c r="EX110" s="43">
        <v>0.88320153168124216</v>
      </c>
      <c r="EY110" s="43">
        <v>0.88320153168126148</v>
      </c>
      <c r="EZ110" s="43">
        <v>0.88320153168126359</v>
      </c>
      <c r="FA110" s="43">
        <v>1.1000000000000001</v>
      </c>
      <c r="FB110" s="43">
        <v>0</v>
      </c>
      <c r="FC110" s="43">
        <v>59.875932222567272</v>
      </c>
      <c r="FD110" s="43">
        <v>59.503012465246378</v>
      </c>
      <c r="FE110" s="43">
        <v>59.503012465349975</v>
      </c>
      <c r="FF110" s="43">
        <v>68</v>
      </c>
      <c r="FG110" s="43">
        <v>0</v>
      </c>
      <c r="FH110" s="43">
        <v>-52.632167734896939</v>
      </c>
      <c r="FI110" s="43">
        <v>-52.259247977644918</v>
      </c>
      <c r="FJ110" s="43">
        <v>-52.259247977634004</v>
      </c>
      <c r="FK110" s="43">
        <v>16.161000000000001</v>
      </c>
      <c r="FL110" s="43">
        <v>-60</v>
      </c>
      <c r="FM110" s="43">
        <v>6.1137656769333262</v>
      </c>
      <c r="FN110" s="43">
        <v>6.1137656769351452</v>
      </c>
      <c r="FO110" s="43">
        <v>6.1137656769351452</v>
      </c>
      <c r="FP110" s="7">
        <v>11.836</v>
      </c>
      <c r="FQ110" s="7">
        <v>0</v>
      </c>
      <c r="FR110" s="43">
        <v>1.9669026547417006</v>
      </c>
      <c r="FS110" s="43">
        <v>1.1202933114714149</v>
      </c>
      <c r="FT110" s="43">
        <v>1.1202933116385789</v>
      </c>
      <c r="FU110" s="43">
        <v>4.6369999999999996</v>
      </c>
      <c r="FV110" s="43">
        <v>0</v>
      </c>
      <c r="FW110" s="43">
        <v>3.9457901269706781</v>
      </c>
      <c r="FX110" s="43">
        <v>4.8345237983230618</v>
      </c>
      <c r="FY110" s="43">
        <v>4.8345237981047831</v>
      </c>
      <c r="FZ110" s="43">
        <v>8</v>
      </c>
      <c r="GA110" s="43">
        <v>0</v>
      </c>
      <c r="GB110" s="43">
        <v>152.35073088342324</v>
      </c>
      <c r="GC110" s="43">
        <v>16.967945317388512</v>
      </c>
      <c r="GD110" s="43">
        <v>16.967945282580331</v>
      </c>
      <c r="GE110" s="43">
        <v>295.76916643542972</v>
      </c>
      <c r="GF110" s="43">
        <v>289.84324430685047</v>
      </c>
      <c r="GG110" s="43">
        <v>289.84324430528795</v>
      </c>
      <c r="GH110" s="43">
        <v>242.10084963494387</v>
      </c>
      <c r="GI110" s="43">
        <v>208.10993732364093</v>
      </c>
      <c r="GJ110" s="43">
        <v>208.10993726828545</v>
      </c>
      <c r="GK110" s="43">
        <v>690.22074695379683</v>
      </c>
      <c r="GL110" s="43">
        <v>514.92112694787988</v>
      </c>
      <c r="GM110" s="43">
        <v>514.92112685615371</v>
      </c>
    </row>
    <row r="111" spans="3:195">
      <c r="C111" s="52">
        <v>48884</v>
      </c>
      <c r="D111" s="43">
        <v>224.73008661878538</v>
      </c>
      <c r="E111" s="43">
        <v>189.56984471456337</v>
      </c>
      <c r="F111" s="43">
        <v>189.5698446770927</v>
      </c>
      <c r="G111" s="43">
        <v>260</v>
      </c>
      <c r="H111" s="43">
        <v>-109.5</v>
      </c>
      <c r="I111" s="43">
        <v>85.451033285135054</v>
      </c>
      <c r="J111" s="43">
        <v>109.4930721771525</v>
      </c>
      <c r="K111" s="43">
        <v>109.49307216254238</v>
      </c>
      <c r="L111" s="43">
        <v>203</v>
      </c>
      <c r="M111" s="43">
        <v>-130</v>
      </c>
      <c r="N111" s="43">
        <v>14.688893439481035</v>
      </c>
      <c r="O111" s="43">
        <v>40.338240418874193</v>
      </c>
      <c r="P111" s="43">
        <v>40.338240405195393</v>
      </c>
      <c r="Q111" s="43">
        <v>143</v>
      </c>
      <c r="R111" s="43">
        <v>-206</v>
      </c>
      <c r="S111" s="43">
        <v>-49.402347321738489</v>
      </c>
      <c r="T111" s="43">
        <v>-28.53020789346192</v>
      </c>
      <c r="U111" s="43">
        <v>-28.530207893345505</v>
      </c>
      <c r="V111" s="43">
        <v>270.89999999999998</v>
      </c>
      <c r="W111" s="43">
        <v>-200</v>
      </c>
      <c r="X111" s="43">
        <v>14.760288043296896</v>
      </c>
      <c r="Y111" s="43">
        <v>30.408731279312633</v>
      </c>
      <c r="Z111" s="43">
        <v>30.408731279312633</v>
      </c>
      <c r="AA111" s="43">
        <v>470</v>
      </c>
      <c r="AB111" s="43">
        <v>-120</v>
      </c>
      <c r="AC111" s="43">
        <v>22.772275248891674</v>
      </c>
      <c r="AD111" s="43">
        <v>38.420718484965619</v>
      </c>
      <c r="AE111" s="43">
        <v>38.420718484965619</v>
      </c>
      <c r="AF111" s="43">
        <v>470</v>
      </c>
      <c r="AG111" s="43">
        <v>-120</v>
      </c>
      <c r="AH111" s="43">
        <v>37.539367489865981</v>
      </c>
      <c r="AI111" s="43">
        <v>35.358720918069594</v>
      </c>
      <c r="AJ111" s="43">
        <v>35.358720918069594</v>
      </c>
      <c r="AK111" s="7">
        <v>223.5</v>
      </c>
      <c r="AL111" s="7">
        <v>-210.71199999999999</v>
      </c>
      <c r="AM111" s="43">
        <v>26.893525295570726</v>
      </c>
      <c r="AN111" s="43">
        <v>25.331291361973854</v>
      </c>
      <c r="AO111" s="43">
        <v>25.33129136194475</v>
      </c>
      <c r="AP111" s="7">
        <v>215</v>
      </c>
      <c r="AQ111" s="7">
        <v>0</v>
      </c>
      <c r="AR111" s="43">
        <v>0.61961696803336963</v>
      </c>
      <c r="AS111" s="43">
        <v>0.60945244191680104</v>
      </c>
      <c r="AT111" s="43">
        <v>0.60945244366303086</v>
      </c>
      <c r="AU111" s="43">
        <v>192</v>
      </c>
      <c r="AV111" s="43">
        <v>-192</v>
      </c>
      <c r="AW111" s="43">
        <v>25.14078857896402</v>
      </c>
      <c r="AX111" s="43">
        <v>19.339136617208169</v>
      </c>
      <c r="AY111" s="43">
        <v>19.339136617202712</v>
      </c>
      <c r="AZ111" s="43">
        <v>28</v>
      </c>
      <c r="BA111" s="7">
        <v>-6.9530000000000003</v>
      </c>
      <c r="BB111" s="43">
        <v>15.469532699728916</v>
      </c>
      <c r="BC111" s="43">
        <v>11.777783803916918</v>
      </c>
      <c r="BD111" s="43">
        <v>11.777783803913053</v>
      </c>
      <c r="BE111" s="43">
        <v>17</v>
      </c>
      <c r="BF111" s="43">
        <v>-1.91</v>
      </c>
      <c r="BG111" s="43">
        <v>0.57058576645840731</v>
      </c>
      <c r="BH111" s="43">
        <v>0.50019131139424644</v>
      </c>
      <c r="BI111" s="43">
        <v>0.5001913113928822</v>
      </c>
      <c r="BJ111" s="7">
        <v>2.7650000000000001</v>
      </c>
      <c r="BK111" s="7">
        <v>0</v>
      </c>
      <c r="BL111" s="43">
        <v>3.4311676461074967</v>
      </c>
      <c r="BM111" s="43">
        <v>3.3890183928269835</v>
      </c>
      <c r="BN111" s="43">
        <v>3.3890183928288025</v>
      </c>
      <c r="BO111" s="43">
        <v>10.738</v>
      </c>
      <c r="BP111" s="43">
        <v>0</v>
      </c>
      <c r="BQ111" s="43">
        <v>1.4278757899558978</v>
      </c>
      <c r="BR111" s="43">
        <v>1.4103354350300203</v>
      </c>
      <c r="BS111" s="43">
        <v>1.4103354350299875</v>
      </c>
      <c r="BT111" s="43">
        <v>1.6</v>
      </c>
      <c r="BU111" s="43">
        <v>0</v>
      </c>
      <c r="BV111" s="43">
        <v>159.15475028598581</v>
      </c>
      <c r="BW111" s="43">
        <v>159.15475028594577</v>
      </c>
      <c r="BX111" s="43">
        <v>159.15475028595404</v>
      </c>
      <c r="BY111" s="43">
        <v>215</v>
      </c>
      <c r="BZ111" s="43">
        <v>0</v>
      </c>
      <c r="CA111" s="43">
        <v>-189.51102955080569</v>
      </c>
      <c r="CB111" s="43">
        <v>-183.70937759068329</v>
      </c>
      <c r="CC111" s="43">
        <v>-183.70937758893706</v>
      </c>
      <c r="CD111" s="43">
        <v>168</v>
      </c>
      <c r="CE111" s="43">
        <v>-250</v>
      </c>
      <c r="CF111" s="43">
        <v>-219.672369546548</v>
      </c>
      <c r="CG111" s="43">
        <v>-213.87071758648381</v>
      </c>
      <c r="CH111" s="43">
        <v>-213.87071758473758</v>
      </c>
      <c r="CI111" s="43">
        <v>158</v>
      </c>
      <c r="CJ111" s="43">
        <v>-250</v>
      </c>
      <c r="CK111" s="43">
        <v>-227.24977113370551</v>
      </c>
      <c r="CL111" s="43">
        <v>-221.44811917364132</v>
      </c>
      <c r="CM111" s="43">
        <v>-221.44811917189509</v>
      </c>
      <c r="CN111" s="43">
        <v>148</v>
      </c>
      <c r="CO111" s="43">
        <v>-250</v>
      </c>
      <c r="CP111" s="43">
        <v>4.6525095719511746</v>
      </c>
      <c r="CQ111" s="43">
        <v>4.6525095719511604</v>
      </c>
      <c r="CR111" s="43">
        <v>4.6525095719510974</v>
      </c>
      <c r="CS111" s="7">
        <v>5</v>
      </c>
      <c r="CT111" s="43">
        <v>0</v>
      </c>
      <c r="CU111" s="43">
        <v>303.52398343914865</v>
      </c>
      <c r="CV111" s="43">
        <v>297.72233147901716</v>
      </c>
      <c r="CW111" s="43">
        <v>297.72233147735096</v>
      </c>
      <c r="CX111" s="43">
        <v>400</v>
      </c>
      <c r="CY111" s="43">
        <v>0</v>
      </c>
      <c r="CZ111" s="43">
        <v>4.4833649956999579</v>
      </c>
      <c r="DA111" s="43">
        <v>1.8911061315884581</v>
      </c>
      <c r="DB111" s="43">
        <v>1.8911061315884581</v>
      </c>
      <c r="DC111" s="43">
        <v>256.60000000000002</v>
      </c>
      <c r="DD111" s="43">
        <v>-170</v>
      </c>
      <c r="DE111" s="43">
        <v>-1.7462298274040222E-10</v>
      </c>
      <c r="DF111" s="43">
        <v>-2.2953991041285917</v>
      </c>
      <c r="DG111" s="43">
        <v>-2.2953991041285917</v>
      </c>
      <c r="DH111" s="7">
        <v>230</v>
      </c>
      <c r="DI111" s="43">
        <v>-468.00299999999999</v>
      </c>
      <c r="DJ111" s="43">
        <v>-115.91812741360627</v>
      </c>
      <c r="DK111" s="43">
        <v>-82.800286033307202</v>
      </c>
      <c r="DL111" s="43">
        <v>-82.800286018056795</v>
      </c>
      <c r="DM111" s="43">
        <v>172.4</v>
      </c>
      <c r="DN111" s="43">
        <v>-551.303</v>
      </c>
      <c r="DO111" s="43">
        <v>1.1641532182693481E-10</v>
      </c>
      <c r="DP111" s="43">
        <v>5.8207660913467407E-11</v>
      </c>
      <c r="DQ111" s="43">
        <v>0</v>
      </c>
      <c r="DR111" s="43">
        <v>18.100000000000001</v>
      </c>
      <c r="DS111" s="43">
        <v>-267.84500000000003</v>
      </c>
      <c r="DT111" s="43">
        <v>76.805930259671939</v>
      </c>
      <c r="DU111" s="43">
        <v>29.309728314865602</v>
      </c>
      <c r="DV111" s="43">
        <v>29.309728329976949</v>
      </c>
      <c r="DW111" s="43">
        <v>400</v>
      </c>
      <c r="DX111" s="43">
        <v>0</v>
      </c>
      <c r="DY111" s="43">
        <v>-0.49434746967745014</v>
      </c>
      <c r="DZ111" s="43">
        <v>-4.429035601351643</v>
      </c>
      <c r="EA111" s="43">
        <v>-4.429035601351643</v>
      </c>
      <c r="EB111" s="43">
        <v>181.64500000000001</v>
      </c>
      <c r="EC111" s="43">
        <v>-10.1</v>
      </c>
      <c r="ED111" s="43">
        <v>3.6260719352285378</v>
      </c>
      <c r="EE111" s="43">
        <v>7.5607600669754902</v>
      </c>
      <c r="EF111" s="43">
        <v>7.5607600669900421</v>
      </c>
      <c r="EG111" s="7">
        <v>92</v>
      </c>
      <c r="EH111" s="7">
        <v>0</v>
      </c>
      <c r="EI111" s="43">
        <v>70.541839504059283</v>
      </c>
      <c r="EJ111" s="43">
        <v>68.939535371074214</v>
      </c>
      <c r="EK111" s="43">
        <v>68.93953537014032</v>
      </c>
      <c r="EL111" s="43">
        <v>78</v>
      </c>
      <c r="EM111" s="43">
        <v>0</v>
      </c>
      <c r="EN111" s="43">
        <v>53.906098551800824</v>
      </c>
      <c r="EO111" s="43">
        <v>53.301476153370459</v>
      </c>
      <c r="EP111" s="43">
        <v>53.301476153355907</v>
      </c>
      <c r="EQ111" s="7">
        <v>70.900000000000006</v>
      </c>
      <c r="ER111" s="7">
        <v>0</v>
      </c>
      <c r="ES111" s="43">
        <v>9.2337874447221111</v>
      </c>
      <c r="ET111" s="43">
        <v>9.2337874447221111</v>
      </c>
      <c r="EU111" s="43">
        <v>9.2337874447221111</v>
      </c>
      <c r="EV111" s="43">
        <v>18.196999999999999</v>
      </c>
      <c r="EW111" s="7">
        <v>0</v>
      </c>
      <c r="EX111" s="43">
        <v>0.90788172055584238</v>
      </c>
      <c r="EY111" s="43">
        <v>0.90788172055585681</v>
      </c>
      <c r="EZ111" s="43">
        <v>0.90788172055585392</v>
      </c>
      <c r="FA111" s="43">
        <v>1.1000000000000001</v>
      </c>
      <c r="FB111" s="43">
        <v>0</v>
      </c>
      <c r="FC111" s="43">
        <v>59.745745681408252</v>
      </c>
      <c r="FD111" s="43">
        <v>59.378880129991579</v>
      </c>
      <c r="FE111" s="43">
        <v>59.378880129956123</v>
      </c>
      <c r="FF111" s="43">
        <v>68</v>
      </c>
      <c r="FG111" s="43">
        <v>0</v>
      </c>
      <c r="FH111" s="43">
        <v>-52.406885596772554</v>
      </c>
      <c r="FI111" s="43">
        <v>-52.040020045405981</v>
      </c>
      <c r="FJ111" s="43">
        <v>-52.040020045402343</v>
      </c>
      <c r="FK111" s="43">
        <v>16.161000000000001</v>
      </c>
      <c r="FL111" s="43">
        <v>-60</v>
      </c>
      <c r="FM111" s="43">
        <v>6.1981533625730663</v>
      </c>
      <c r="FN111" s="43">
        <v>6.1981533625730663</v>
      </c>
      <c r="FO111" s="43">
        <v>6.1981533625730663</v>
      </c>
      <c r="FP111" s="7">
        <v>11.836</v>
      </c>
      <c r="FQ111" s="7">
        <v>0</v>
      </c>
      <c r="FR111" s="43">
        <v>1.945044247762471</v>
      </c>
      <c r="FS111" s="43">
        <v>1.1086434934487563</v>
      </c>
      <c r="FT111" s="43">
        <v>1.1086434934840297</v>
      </c>
      <c r="FU111" s="43">
        <v>4.6369999999999996</v>
      </c>
      <c r="FV111" s="43">
        <v>0</v>
      </c>
      <c r="FW111" s="43">
        <v>4.0793906201542995</v>
      </c>
      <c r="FX111" s="43">
        <v>4.9617058496551181</v>
      </c>
      <c r="FY111" s="43">
        <v>4.9617058495423407</v>
      </c>
      <c r="FZ111" s="43">
        <v>8</v>
      </c>
      <c r="GA111" s="43">
        <v>0</v>
      </c>
      <c r="GB111" s="43">
        <v>175.10451101418585</v>
      </c>
      <c r="GC111" s="43">
        <v>36.83291348873172</v>
      </c>
      <c r="GD111" s="43">
        <v>36.832913451245986</v>
      </c>
      <c r="GE111" s="43">
        <v>303.52398343914865</v>
      </c>
      <c r="GF111" s="43">
        <v>297.72233147901716</v>
      </c>
      <c r="GG111" s="43">
        <v>297.72233147735096</v>
      </c>
      <c r="GH111" s="43">
        <v>245.14263005103177</v>
      </c>
      <c r="GI111" s="43">
        <v>212.0247886706745</v>
      </c>
      <c r="GJ111" s="43">
        <v>212.02478865536588</v>
      </c>
      <c r="GK111" s="43">
        <v>723.7711245043663</v>
      </c>
      <c r="GL111" s="43">
        <v>546.5800336384234</v>
      </c>
      <c r="GM111" s="43">
        <v>546.58003358396286</v>
      </c>
    </row>
    <row r="112" spans="3:195">
      <c r="C112" s="52">
        <v>48914</v>
      </c>
      <c r="D112" s="43">
        <v>217.70119312085035</v>
      </c>
      <c r="E112" s="43">
        <v>182.94374390866039</v>
      </c>
      <c r="F112" s="43">
        <v>182.94374385551578</v>
      </c>
      <c r="G112" s="43">
        <v>260</v>
      </c>
      <c r="H112" s="43">
        <v>-109.5</v>
      </c>
      <c r="I112" s="43">
        <v>81.440968707960565</v>
      </c>
      <c r="J112" s="43">
        <v>105.43463348699152</v>
      </c>
      <c r="K112" s="43">
        <v>105.43463343571057</v>
      </c>
      <c r="L112" s="43">
        <v>203</v>
      </c>
      <c r="M112" s="43">
        <v>-130</v>
      </c>
      <c r="N112" s="43">
        <v>13.629728599684313</v>
      </c>
      <c r="O112" s="43">
        <v>39.202951509534614</v>
      </c>
      <c r="P112" s="43">
        <v>39.202951458719326</v>
      </c>
      <c r="Q112" s="43">
        <v>143</v>
      </c>
      <c r="R112" s="43">
        <v>-206</v>
      </c>
      <c r="S112" s="43">
        <v>-43.073881724383682</v>
      </c>
      <c r="T112" s="43">
        <v>-22.692662152054254</v>
      </c>
      <c r="U112" s="43">
        <v>-22.692662152461708</v>
      </c>
      <c r="V112" s="43">
        <v>270.89999999999998</v>
      </c>
      <c r="W112" s="43">
        <v>-200</v>
      </c>
      <c r="X112" s="43">
        <v>16.003046550031286</v>
      </c>
      <c r="Y112" s="43">
        <v>31.30471016082447</v>
      </c>
      <c r="Z112" s="43">
        <v>31.304710160766263</v>
      </c>
      <c r="AA112" s="43">
        <v>470</v>
      </c>
      <c r="AB112" s="43">
        <v>-120</v>
      </c>
      <c r="AC112" s="43">
        <v>23.646240664354991</v>
      </c>
      <c r="AD112" s="43">
        <v>38.947904275148176</v>
      </c>
      <c r="AE112" s="43">
        <v>38.947904275148176</v>
      </c>
      <c r="AF112" s="43">
        <v>470</v>
      </c>
      <c r="AG112" s="43">
        <v>-120</v>
      </c>
      <c r="AH112" s="43">
        <v>34.622981835651444</v>
      </c>
      <c r="AI112" s="43">
        <v>32.235134724207455</v>
      </c>
      <c r="AJ112" s="43">
        <v>32.235134724585805</v>
      </c>
      <c r="AK112" s="7">
        <v>223.5</v>
      </c>
      <c r="AL112" s="7">
        <v>-210.71199999999999</v>
      </c>
      <c r="AM112" s="43">
        <v>24.789112201280659</v>
      </c>
      <c r="AN112" s="43">
        <v>23.079478691215627</v>
      </c>
      <c r="AO112" s="43">
        <v>23.079478691477561</v>
      </c>
      <c r="AP112" s="7">
        <v>215</v>
      </c>
      <c r="AQ112" s="7">
        <v>0</v>
      </c>
      <c r="AR112" s="43">
        <v>0.59943442838266492</v>
      </c>
      <c r="AS112" s="43">
        <v>0.58928374276729301</v>
      </c>
      <c r="AT112" s="43">
        <v>0.58928374305833131</v>
      </c>
      <c r="AU112" s="43">
        <v>192</v>
      </c>
      <c r="AV112" s="43">
        <v>-192</v>
      </c>
      <c r="AW112" s="43">
        <v>25.346446983304304</v>
      </c>
      <c r="AX112" s="43">
        <v>19.671190818500691</v>
      </c>
      <c r="AY112" s="43">
        <v>19.671190818497053</v>
      </c>
      <c r="AZ112" s="43">
        <v>28</v>
      </c>
      <c r="BA112" s="7">
        <v>-6.9530000000000003</v>
      </c>
      <c r="BB112" s="43">
        <v>15.528139604301032</v>
      </c>
      <c r="BC112" s="43">
        <v>11.914405750133255</v>
      </c>
      <c r="BD112" s="43">
        <v>11.914405750133028</v>
      </c>
      <c r="BE112" s="43">
        <v>17</v>
      </c>
      <c r="BF112" s="43">
        <v>-1.91</v>
      </c>
      <c r="BG112" s="43">
        <v>0.55479554286921484</v>
      </c>
      <c r="BH112" s="43">
        <v>0.48685454402311734</v>
      </c>
      <c r="BI112" s="43">
        <v>0.48685454402266259</v>
      </c>
      <c r="BJ112" s="7">
        <v>2.7650000000000001</v>
      </c>
      <c r="BK112" s="7">
        <v>0</v>
      </c>
      <c r="BL112" s="43">
        <v>3.5168111212697113</v>
      </c>
      <c r="BM112" s="43">
        <v>3.4751989526976104</v>
      </c>
      <c r="BN112" s="43">
        <v>3.4751989526976104</v>
      </c>
      <c r="BO112" s="43">
        <v>10.738</v>
      </c>
      <c r="BP112" s="43">
        <v>0</v>
      </c>
      <c r="BQ112" s="43">
        <v>1.3999719630422289</v>
      </c>
      <c r="BR112" s="43">
        <v>1.3834069934391859</v>
      </c>
      <c r="BS112" s="43">
        <v>1.3834069934391628</v>
      </c>
      <c r="BT112" s="43">
        <v>1.6</v>
      </c>
      <c r="BU112" s="43">
        <v>0</v>
      </c>
      <c r="BV112" s="43">
        <v>148.00752257834466</v>
      </c>
      <c r="BW112" s="43">
        <v>148.0075225783668</v>
      </c>
      <c r="BX112" s="43">
        <v>148.00752257837567</v>
      </c>
      <c r="BY112" s="43">
        <v>215</v>
      </c>
      <c r="BZ112" s="43">
        <v>0</v>
      </c>
      <c r="CA112" s="43">
        <v>-178.92619300313527</v>
      </c>
      <c r="CB112" s="43">
        <v>-173.25093683856539</v>
      </c>
      <c r="CC112" s="43">
        <v>-173.25093683839077</v>
      </c>
      <c r="CD112" s="43">
        <v>168</v>
      </c>
      <c r="CE112" s="43">
        <v>-250</v>
      </c>
      <c r="CF112" s="43">
        <v>-207.83402510388987</v>
      </c>
      <c r="CG112" s="43">
        <v>-202.15876893926179</v>
      </c>
      <c r="CH112" s="43">
        <v>-202.15876893914538</v>
      </c>
      <c r="CI112" s="43">
        <v>158</v>
      </c>
      <c r="CJ112" s="43">
        <v>-250</v>
      </c>
      <c r="CK112" s="43">
        <v>-215.31066271528834</v>
      </c>
      <c r="CL112" s="43">
        <v>-209.63540655066026</v>
      </c>
      <c r="CM112" s="43">
        <v>-209.63540655060206</v>
      </c>
      <c r="CN112" s="43">
        <v>148</v>
      </c>
      <c r="CO112" s="43">
        <v>-250</v>
      </c>
      <c r="CP112" s="43">
        <v>4.4858187241837468</v>
      </c>
      <c r="CQ112" s="43">
        <v>4.4858187241837921</v>
      </c>
      <c r="CR112" s="43">
        <v>4.4858187241838019</v>
      </c>
      <c r="CS112" s="7">
        <v>5</v>
      </c>
      <c r="CT112" s="43">
        <v>0</v>
      </c>
      <c r="CU112" s="43">
        <v>288.47627506267054</v>
      </c>
      <c r="CV112" s="43">
        <v>282.80101889806247</v>
      </c>
      <c r="CW112" s="43">
        <v>282.80101889786056</v>
      </c>
      <c r="CX112" s="43">
        <v>400</v>
      </c>
      <c r="CY112" s="43">
        <v>0</v>
      </c>
      <c r="CZ112" s="43">
        <v>4.3541539653379004</v>
      </c>
      <c r="DA112" s="43">
        <v>1.8127410844754195</v>
      </c>
      <c r="DB112" s="43">
        <v>1.8127410844608676</v>
      </c>
      <c r="DC112" s="43">
        <v>256.60000000000002</v>
      </c>
      <c r="DD112" s="43">
        <v>-170</v>
      </c>
      <c r="DE112" s="43">
        <v>-5.8207660913467407E-11</v>
      </c>
      <c r="DF112" s="43">
        <v>-2.2503814099472947</v>
      </c>
      <c r="DG112" s="43">
        <v>-2.2503814099472947</v>
      </c>
      <c r="DH112" s="7">
        <v>230</v>
      </c>
      <c r="DI112" s="43">
        <v>-468.00299999999999</v>
      </c>
      <c r="DJ112" s="43">
        <v>-114.64327291725203</v>
      </c>
      <c r="DK112" s="43">
        <v>-82.258025736548007</v>
      </c>
      <c r="DL112" s="43">
        <v>-82.258025732706301</v>
      </c>
      <c r="DM112" s="43">
        <v>172.4</v>
      </c>
      <c r="DN112" s="43">
        <v>-551.303</v>
      </c>
      <c r="DO112" s="43">
        <v>0</v>
      </c>
      <c r="DP112" s="43">
        <v>5.8207660913467407E-11</v>
      </c>
      <c r="DQ112" s="43">
        <v>0</v>
      </c>
      <c r="DR112" s="43">
        <v>18.100000000000001</v>
      </c>
      <c r="DS112" s="43">
        <v>-267.84500000000003</v>
      </c>
      <c r="DT112" s="43">
        <v>75.038955050060395</v>
      </c>
      <c r="DU112" s="43">
        <v>28.029366614279581</v>
      </c>
      <c r="DV112" s="43">
        <v>28.029366666807878</v>
      </c>
      <c r="DW112" s="43">
        <v>400</v>
      </c>
      <c r="DX112" s="43">
        <v>0</v>
      </c>
      <c r="DY112" s="43">
        <v>-0.69532140917726792</v>
      </c>
      <c r="DZ112" s="43">
        <v>-4.6037991499470081</v>
      </c>
      <c r="EA112" s="43">
        <v>-4.6037991499179043</v>
      </c>
      <c r="EB112" s="43">
        <v>181.64500000000001</v>
      </c>
      <c r="EC112" s="43">
        <v>-10.1</v>
      </c>
      <c r="ED112" s="43">
        <v>3.688175161703839</v>
      </c>
      <c r="EE112" s="43">
        <v>7.5966529024299234</v>
      </c>
      <c r="EF112" s="43">
        <v>7.5966529024153715</v>
      </c>
      <c r="EG112" s="7">
        <v>92</v>
      </c>
      <c r="EH112" s="7">
        <v>0</v>
      </c>
      <c r="EI112" s="43">
        <v>67.598498465542349</v>
      </c>
      <c r="EJ112" s="43">
        <v>66.023895822770214</v>
      </c>
      <c r="EK112" s="43">
        <v>66.02389582230964</v>
      </c>
      <c r="EL112" s="43">
        <v>78</v>
      </c>
      <c r="EM112" s="43">
        <v>0</v>
      </c>
      <c r="EN112" s="43">
        <v>52.17687222843233</v>
      </c>
      <c r="EO112" s="43">
        <v>51.576276350897388</v>
      </c>
      <c r="EP112" s="43">
        <v>51.57627635091194</v>
      </c>
      <c r="EQ112" s="7">
        <v>70.900000000000006</v>
      </c>
      <c r="ER112" s="7">
        <v>0</v>
      </c>
      <c r="ES112" s="43">
        <v>8.4486578538053436</v>
      </c>
      <c r="ET112" s="43">
        <v>8.4486578538053436</v>
      </c>
      <c r="EU112" s="43">
        <v>8.4486578538089816</v>
      </c>
      <c r="EV112" s="43">
        <v>18.196999999999999</v>
      </c>
      <c r="EW112" s="7">
        <v>0</v>
      </c>
      <c r="EX112" s="43">
        <v>0.84980530078641137</v>
      </c>
      <c r="EY112" s="43">
        <v>0.84980530078641525</v>
      </c>
      <c r="EZ112" s="43">
        <v>0.84980530078641425</v>
      </c>
      <c r="FA112" s="43">
        <v>1.1000000000000001</v>
      </c>
      <c r="FB112" s="43">
        <v>0</v>
      </c>
      <c r="FC112" s="43">
        <v>58.958142531559922</v>
      </c>
      <c r="FD112" s="43">
        <v>58.597331090785573</v>
      </c>
      <c r="FE112" s="43">
        <v>58.597331090886918</v>
      </c>
      <c r="FF112" s="43">
        <v>68</v>
      </c>
      <c r="FG112" s="43">
        <v>0</v>
      </c>
      <c r="FH112" s="43">
        <v>-52.179897469928619</v>
      </c>
      <c r="FI112" s="43">
        <v>-51.819086029130631</v>
      </c>
      <c r="FJ112" s="43">
        <v>-51.819086029128812</v>
      </c>
      <c r="FK112" s="43">
        <v>16.161000000000001</v>
      </c>
      <c r="FL112" s="43">
        <v>-60</v>
      </c>
      <c r="FM112" s="43">
        <v>5.7183390687005158</v>
      </c>
      <c r="FN112" s="43">
        <v>5.7183390687023348</v>
      </c>
      <c r="FO112" s="43">
        <v>5.7183390687023348</v>
      </c>
      <c r="FP112" s="7">
        <v>11.836</v>
      </c>
      <c r="FQ112" s="7">
        <v>0</v>
      </c>
      <c r="FR112" s="43">
        <v>1.9239823008849528</v>
      </c>
      <c r="FS112" s="43">
        <v>1.0969936077864753</v>
      </c>
      <c r="FT112" s="43">
        <v>1.0969936077912357</v>
      </c>
      <c r="FU112" s="43">
        <v>4.6369999999999996</v>
      </c>
      <c r="FV112" s="43">
        <v>0</v>
      </c>
      <c r="FW112" s="43">
        <v>4.070327549785361</v>
      </c>
      <c r="FX112" s="43">
        <v>4.9403757137333741</v>
      </c>
      <c r="FY112" s="43">
        <v>4.9403757137079083</v>
      </c>
      <c r="FZ112" s="43">
        <v>8</v>
      </c>
      <c r="GA112" s="43">
        <v>0</v>
      </c>
      <c r="GB112" s="43">
        <v>168.24639627849683</v>
      </c>
      <c r="GC112" s="43">
        <v>30.170918460818939</v>
      </c>
      <c r="GD112" s="43">
        <v>30.170918407617137</v>
      </c>
      <c r="GE112" s="43">
        <v>288.47627506267054</v>
      </c>
      <c r="GF112" s="43">
        <v>282.80101889806247</v>
      </c>
      <c r="GG112" s="43">
        <v>282.80101889786056</v>
      </c>
      <c r="GH112" s="43">
        <v>239.31210299771561</v>
      </c>
      <c r="GI112" s="43">
        <v>206.92685581718621</v>
      </c>
      <c r="GJ112" s="43">
        <v>206.92685581316988</v>
      </c>
      <c r="GK112" s="43">
        <v>696.03477433888293</v>
      </c>
      <c r="GL112" s="43">
        <v>519.89879317606756</v>
      </c>
      <c r="GM112" s="43">
        <v>519.89879311864752</v>
      </c>
    </row>
    <row r="113" spans="3:195">
      <c r="C113" s="52">
        <v>48945</v>
      </c>
      <c r="D113" s="43">
        <v>259.99999999999989</v>
      </c>
      <c r="E113" s="43">
        <v>185.51494640837723</v>
      </c>
      <c r="F113" s="43">
        <v>185.51494645239421</v>
      </c>
      <c r="G113" s="43">
        <v>260</v>
      </c>
      <c r="H113" s="43">
        <v>-109.5</v>
      </c>
      <c r="I113" s="43">
        <v>135.77385881832743</v>
      </c>
      <c r="J113" s="43">
        <v>106.15319458932208</v>
      </c>
      <c r="K113" s="43">
        <v>106.15319462624029</v>
      </c>
      <c r="L113" s="43">
        <v>203</v>
      </c>
      <c r="M113" s="43">
        <v>-130</v>
      </c>
      <c r="N113" s="43">
        <v>70.418790772295324</v>
      </c>
      <c r="O113" s="43">
        <v>41.882633783912752</v>
      </c>
      <c r="P113" s="43">
        <v>41.882633820321644</v>
      </c>
      <c r="Q113" s="43">
        <v>143</v>
      </c>
      <c r="R113" s="43">
        <v>-206</v>
      </c>
      <c r="S113" s="43">
        <v>-49.321483914274722</v>
      </c>
      <c r="T113" s="43">
        <v>-24.004345800727606</v>
      </c>
      <c r="U113" s="43">
        <v>-24.004345800203737</v>
      </c>
      <c r="V113" s="43">
        <v>270.89999999999998</v>
      </c>
      <c r="W113" s="43">
        <v>-200</v>
      </c>
      <c r="X113" s="43">
        <v>8.9733375028590672</v>
      </c>
      <c r="Y113" s="43">
        <v>31.349107928050216</v>
      </c>
      <c r="Z113" s="43">
        <v>31.349107928050216</v>
      </c>
      <c r="AA113" s="43">
        <v>470</v>
      </c>
      <c r="AB113" s="43">
        <v>-120</v>
      </c>
      <c r="AC113" s="43">
        <v>16.705444086226635</v>
      </c>
      <c r="AD113" s="43">
        <v>39.081214511417784</v>
      </c>
      <c r="AE113" s="43">
        <v>39.081214511417784</v>
      </c>
      <c r="AF113" s="43">
        <v>470</v>
      </c>
      <c r="AG113" s="43">
        <v>-120</v>
      </c>
      <c r="AH113" s="43">
        <v>35.222402911516838</v>
      </c>
      <c r="AI113" s="43">
        <v>33.139429609698709</v>
      </c>
      <c r="AJ113" s="43">
        <v>33.139429609349463</v>
      </c>
      <c r="AK113" s="7">
        <v>223.5</v>
      </c>
      <c r="AL113" s="7">
        <v>-210.71199999999999</v>
      </c>
      <c r="AM113" s="43">
        <v>25.281542649638141</v>
      </c>
      <c r="AN113" s="43">
        <v>23.786449356295634</v>
      </c>
      <c r="AO113" s="43">
        <v>23.786449356062803</v>
      </c>
      <c r="AP113" s="7">
        <v>215</v>
      </c>
      <c r="AQ113" s="7">
        <v>0</v>
      </c>
      <c r="AR113" s="43">
        <v>0</v>
      </c>
      <c r="AS113" s="43">
        <v>0.57808328373357654</v>
      </c>
      <c r="AT113" s="43">
        <v>0.57808324910001829</v>
      </c>
      <c r="AU113" s="43">
        <v>192</v>
      </c>
      <c r="AV113" s="43">
        <v>-192</v>
      </c>
      <c r="AW113" s="43">
        <v>25.555689488259304</v>
      </c>
      <c r="AX113" s="43">
        <v>19.9261443696887</v>
      </c>
      <c r="AY113" s="43">
        <v>19.926144369728718</v>
      </c>
      <c r="AZ113" s="43">
        <v>28</v>
      </c>
      <c r="BA113" s="7">
        <v>-6.9530000000000003</v>
      </c>
      <c r="BB113" s="43">
        <v>15.618882009176332</v>
      </c>
      <c r="BC113" s="43">
        <v>12.046679448714713</v>
      </c>
      <c r="BD113" s="43">
        <v>12.0466794487279</v>
      </c>
      <c r="BE113" s="43">
        <v>17</v>
      </c>
      <c r="BF113" s="43">
        <v>-1.91</v>
      </c>
      <c r="BG113" s="43">
        <v>0.55209659053844007</v>
      </c>
      <c r="BH113" s="43">
        <v>0.48554753981443355</v>
      </c>
      <c r="BI113" s="43">
        <v>0.48554753981625254</v>
      </c>
      <c r="BJ113" s="7">
        <v>2.7650000000000001</v>
      </c>
      <c r="BK113" s="7">
        <v>0</v>
      </c>
      <c r="BL113" s="43">
        <v>3.5373192771494359</v>
      </c>
      <c r="BM113" s="43">
        <v>3.4954249298261857</v>
      </c>
      <c r="BN113" s="43">
        <v>3.4954249298261857</v>
      </c>
      <c r="BO113" s="43">
        <v>10.738</v>
      </c>
      <c r="BP113" s="43">
        <v>0</v>
      </c>
      <c r="BQ113" s="43">
        <v>1.3831019276631495</v>
      </c>
      <c r="BR113" s="43">
        <v>1.3667211183539929</v>
      </c>
      <c r="BS113" s="43">
        <v>1.3667211183541801</v>
      </c>
      <c r="BT113" s="43">
        <v>1.6</v>
      </c>
      <c r="BU113" s="43">
        <v>0</v>
      </c>
      <c r="BV113" s="43">
        <v>146.7630112911672</v>
      </c>
      <c r="BW113" s="43">
        <v>146.76301129115438</v>
      </c>
      <c r="BX113" s="43">
        <v>146.76301129115413</v>
      </c>
      <c r="BY113" s="43">
        <v>215</v>
      </c>
      <c r="BZ113" s="43">
        <v>0</v>
      </c>
      <c r="CA113" s="43">
        <v>-177.84005375369452</v>
      </c>
      <c r="CB113" s="43">
        <v>-171.6221296627773</v>
      </c>
      <c r="CC113" s="43">
        <v>-171.62212969805114</v>
      </c>
      <c r="CD113" s="43">
        <v>168</v>
      </c>
      <c r="CE113" s="43">
        <v>-250</v>
      </c>
      <c r="CF113" s="43">
        <v>-206.04381334723439</v>
      </c>
      <c r="CG113" s="43">
        <v>-199.82588925631717</v>
      </c>
      <c r="CH113" s="43">
        <v>-199.82588929159101</v>
      </c>
      <c r="CI113" s="43">
        <v>158</v>
      </c>
      <c r="CJ113" s="43">
        <v>-250</v>
      </c>
      <c r="CK113" s="43">
        <v>-213.21930374961812</v>
      </c>
      <c r="CL113" s="43">
        <v>-207.0013796587009</v>
      </c>
      <c r="CM113" s="43">
        <v>-207.00137969397474</v>
      </c>
      <c r="CN113" s="43">
        <v>148</v>
      </c>
      <c r="CO113" s="43">
        <v>-250</v>
      </c>
      <c r="CP113" s="43">
        <v>4.2995944382365625</v>
      </c>
      <c r="CQ113" s="43">
        <v>4.299594438236686</v>
      </c>
      <c r="CR113" s="43">
        <v>4.2995944382365785</v>
      </c>
      <c r="CS113" s="7">
        <v>5</v>
      </c>
      <c r="CT113" s="43">
        <v>0</v>
      </c>
      <c r="CU113" s="43">
        <v>283.44519587898503</v>
      </c>
      <c r="CV113" s="43">
        <v>277.22727178810601</v>
      </c>
      <c r="CW113" s="43">
        <v>277.2272718233562</v>
      </c>
      <c r="CX113" s="43">
        <v>400</v>
      </c>
      <c r="CY113" s="43">
        <v>0</v>
      </c>
      <c r="CZ113" s="43">
        <v>1.780665425103507</v>
      </c>
      <c r="DA113" s="43">
        <v>1.7844342085736571</v>
      </c>
      <c r="DB113" s="43">
        <v>1.7844342086318647</v>
      </c>
      <c r="DC113" s="43">
        <v>256.60000000000002</v>
      </c>
      <c r="DD113" s="43">
        <v>-170</v>
      </c>
      <c r="DE113" s="43">
        <v>-2.1935729194665328</v>
      </c>
      <c r="DF113" s="43">
        <v>-2.1935729194665328</v>
      </c>
      <c r="DG113" s="43">
        <v>-2.1935729194083251</v>
      </c>
      <c r="DH113" s="7">
        <v>230</v>
      </c>
      <c r="DI113" s="43">
        <v>-468.00299999999999</v>
      </c>
      <c r="DJ113" s="43">
        <v>-93.197376374620944</v>
      </c>
      <c r="DK113" s="43">
        <v>-91.652003353112377</v>
      </c>
      <c r="DL113" s="43">
        <v>-91.652003353112377</v>
      </c>
      <c r="DM113" s="43">
        <v>172.4</v>
      </c>
      <c r="DN113" s="43">
        <v>-551.303</v>
      </c>
      <c r="DO113" s="43">
        <v>24.014798413438257</v>
      </c>
      <c r="DP113" s="43">
        <v>0</v>
      </c>
      <c r="DQ113" s="43">
        <v>1.7462298274040222E-10</v>
      </c>
      <c r="DR113" s="43">
        <v>180</v>
      </c>
      <c r="DS113" s="43">
        <v>-267.84500000000003</v>
      </c>
      <c r="DT113" s="43">
        <v>17.725499413866832</v>
      </c>
      <c r="DU113" s="43">
        <v>20.766121515078041</v>
      </c>
      <c r="DV113" s="43">
        <v>20.766121442731919</v>
      </c>
      <c r="DW113" s="43">
        <v>400</v>
      </c>
      <c r="DX113" s="43">
        <v>0</v>
      </c>
      <c r="DY113" s="43">
        <v>-24.483922998711932</v>
      </c>
      <c r="DZ113" s="43">
        <v>-5.0014766077219974</v>
      </c>
      <c r="EA113" s="43">
        <v>-5.0014766077219974</v>
      </c>
      <c r="EB113" s="43">
        <v>181.64500000000001</v>
      </c>
      <c r="EC113" s="43">
        <v>-180</v>
      </c>
      <c r="ED113" s="43">
        <v>3.4559132164577022</v>
      </c>
      <c r="EE113" s="43">
        <v>7.9969101991882781</v>
      </c>
      <c r="EF113" s="43">
        <v>7.9969101990573108</v>
      </c>
      <c r="EG113" s="7">
        <v>92</v>
      </c>
      <c r="EH113" s="7">
        <v>-5</v>
      </c>
      <c r="EI113" s="43">
        <v>65.152453290816993</v>
      </c>
      <c r="EJ113" s="43">
        <v>64.0713082556763</v>
      </c>
      <c r="EK113" s="43">
        <v>64.071308256189255</v>
      </c>
      <c r="EL113" s="43">
        <v>78</v>
      </c>
      <c r="EM113" s="43">
        <v>0</v>
      </c>
      <c r="EN113" s="43">
        <v>52.184371334064053</v>
      </c>
      <c r="EO113" s="43">
        <v>51.587743362644687</v>
      </c>
      <c r="EP113" s="43">
        <v>51.587743362630135</v>
      </c>
      <c r="EQ113" s="7">
        <v>70.900000000000006</v>
      </c>
      <c r="ER113" s="7">
        <v>0</v>
      </c>
      <c r="ES113" s="43">
        <v>8.4212068493361585</v>
      </c>
      <c r="ET113" s="43">
        <v>8.4212068493397965</v>
      </c>
      <c r="EU113" s="43">
        <v>8.4212068493397965</v>
      </c>
      <c r="EV113" s="43">
        <v>18.196999999999999</v>
      </c>
      <c r="EW113" s="7">
        <v>0</v>
      </c>
      <c r="EX113" s="43">
        <v>0.82980948334224314</v>
      </c>
      <c r="EY113" s="43">
        <v>0.82980948334224158</v>
      </c>
      <c r="EZ113" s="43">
        <v>0.82980948334223381</v>
      </c>
      <c r="FA113" s="43">
        <v>1.1000000000000001</v>
      </c>
      <c r="FB113" s="43">
        <v>0</v>
      </c>
      <c r="FC113" s="43">
        <v>56.746426832984312</v>
      </c>
      <c r="FD113" s="43">
        <v>56.43490264384063</v>
      </c>
      <c r="FE113" s="43">
        <v>56.434902643813786</v>
      </c>
      <c r="FF113" s="43">
        <v>68</v>
      </c>
      <c r="FG113" s="43">
        <v>0</v>
      </c>
      <c r="FH113" s="43">
        <v>-49.698834623168295</v>
      </c>
      <c r="FI113" s="43">
        <v>-49.387310434009123</v>
      </c>
      <c r="FJ113" s="43">
        <v>-49.387310434016399</v>
      </c>
      <c r="FK113" s="43">
        <v>16.161000000000001</v>
      </c>
      <c r="FL113" s="43">
        <v>-60</v>
      </c>
      <c r="FM113" s="43">
        <v>5.9513370622462389</v>
      </c>
      <c r="FN113" s="43">
        <v>5.9513370622462389</v>
      </c>
      <c r="FO113" s="43">
        <v>5.9513370622462389</v>
      </c>
      <c r="FP113" s="7">
        <v>11.836</v>
      </c>
      <c r="FQ113" s="7">
        <v>0</v>
      </c>
      <c r="FR113" s="43">
        <v>0.23530723983210194</v>
      </c>
      <c r="FS113" s="43">
        <v>1.0853433028430817</v>
      </c>
      <c r="FT113" s="43">
        <v>1.0853433027774333</v>
      </c>
      <c r="FU113" s="43">
        <v>4.6369999999999996</v>
      </c>
      <c r="FV113" s="43">
        <v>0</v>
      </c>
      <c r="FW113" s="43">
        <v>5.712387864219636</v>
      </c>
      <c r="FX113" s="43">
        <v>4.7014534797217493</v>
      </c>
      <c r="FY113" s="43">
        <v>4.7014534798236127</v>
      </c>
      <c r="FZ113" s="43">
        <v>8</v>
      </c>
      <c r="GA113" s="43">
        <v>0</v>
      </c>
      <c r="GB113" s="43">
        <v>213.29375461605377</v>
      </c>
      <c r="GC113" s="43">
        <v>32.760184712242335</v>
      </c>
      <c r="GD113" s="43">
        <v>32.760184756480157</v>
      </c>
      <c r="GE113" s="43">
        <v>283.44519587898503</v>
      </c>
      <c r="GF113" s="43">
        <v>277.22727178810601</v>
      </c>
      <c r="GG113" s="43">
        <v>277.2272718233562</v>
      </c>
      <c r="GH113" s="43">
        <v>241.71796928067849</v>
      </c>
      <c r="GI113" s="43">
        <v>216.15779784573166</v>
      </c>
      <c r="GJ113" s="43">
        <v>216.15779784590629</v>
      </c>
      <c r="GK113" s="43">
        <v>738.45691977571732</v>
      </c>
      <c r="GL113" s="43">
        <v>526.14525434608004</v>
      </c>
      <c r="GM113" s="43">
        <v>526.14525442574268</v>
      </c>
    </row>
    <row r="114" spans="3:195">
      <c r="C114" s="52">
        <v>48976</v>
      </c>
      <c r="D114" s="43">
        <v>259.99999999999864</v>
      </c>
      <c r="E114" s="43">
        <v>198.27529509297938</v>
      </c>
      <c r="F114" s="43">
        <v>198.27529548122305</v>
      </c>
      <c r="G114" s="43">
        <v>260</v>
      </c>
      <c r="H114" s="43">
        <v>-109.5</v>
      </c>
      <c r="I114" s="43">
        <v>137.515245387709</v>
      </c>
      <c r="J114" s="43">
        <v>120.80800227496366</v>
      </c>
      <c r="K114" s="43">
        <v>120.80800258061208</v>
      </c>
      <c r="L114" s="43">
        <v>203</v>
      </c>
      <c r="M114" s="43">
        <v>-130</v>
      </c>
      <c r="N114" s="43">
        <v>67.13689841888845</v>
      </c>
      <c r="O114" s="43">
        <v>51.49996399768861</v>
      </c>
      <c r="P114" s="43">
        <v>51.499964298302075</v>
      </c>
      <c r="Q114" s="43">
        <v>143</v>
      </c>
      <c r="R114" s="43">
        <v>-206</v>
      </c>
      <c r="S114" s="43">
        <v>-57.434276267304085</v>
      </c>
      <c r="T114" s="43">
        <v>-32.230731019051746</v>
      </c>
      <c r="U114" s="43">
        <v>-32.230731017072685</v>
      </c>
      <c r="V114" s="43">
        <v>270.89999999999998</v>
      </c>
      <c r="W114" s="43">
        <v>-200</v>
      </c>
      <c r="X114" s="43">
        <v>5.2246112963766791</v>
      </c>
      <c r="Y114" s="43">
        <v>27.361830701876897</v>
      </c>
      <c r="Z114" s="43">
        <v>27.361830701935105</v>
      </c>
      <c r="AA114" s="43">
        <v>470</v>
      </c>
      <c r="AB114" s="43">
        <v>-120</v>
      </c>
      <c r="AC114" s="43">
        <v>13.258057966362685</v>
      </c>
      <c r="AD114" s="43">
        <v>35.395277371862903</v>
      </c>
      <c r="AE114" s="43">
        <v>35.395277371921111</v>
      </c>
      <c r="AF114" s="43">
        <v>470</v>
      </c>
      <c r="AG114" s="43">
        <v>-120</v>
      </c>
      <c r="AH114" s="43">
        <v>37.529784214624669</v>
      </c>
      <c r="AI114" s="43">
        <v>35.925304188916925</v>
      </c>
      <c r="AJ114" s="43">
        <v>35.925304187345318</v>
      </c>
      <c r="AK114" s="7">
        <v>223.5</v>
      </c>
      <c r="AL114" s="7">
        <v>-210.71199999999999</v>
      </c>
      <c r="AM114" s="43">
        <v>26.93631488099345</v>
      </c>
      <c r="AN114" s="43">
        <v>25.784728744882159</v>
      </c>
      <c r="AO114" s="43">
        <v>25.78472874374711</v>
      </c>
      <c r="AP114" s="7">
        <v>215</v>
      </c>
      <c r="AQ114" s="7">
        <v>0</v>
      </c>
      <c r="AR114" s="43">
        <v>0</v>
      </c>
      <c r="AS114" s="43">
        <v>0.60456806805450469</v>
      </c>
      <c r="AT114" s="43">
        <v>0.60456808586604893</v>
      </c>
      <c r="AU114" s="43">
        <v>192</v>
      </c>
      <c r="AV114" s="43">
        <v>-192</v>
      </c>
      <c r="AW114" s="43">
        <v>26.006280309133217</v>
      </c>
      <c r="AX114" s="43">
        <v>20.503782218474043</v>
      </c>
      <c r="AY114" s="43">
        <v>20.503782218938795</v>
      </c>
      <c r="AZ114" s="43">
        <v>28</v>
      </c>
      <c r="BA114" s="7">
        <v>-6.9530000000000003</v>
      </c>
      <c r="BB114" s="43">
        <v>15.935425567791299</v>
      </c>
      <c r="BC114" s="43">
        <v>12.441263542550132</v>
      </c>
      <c r="BD114" s="43">
        <v>12.441263542590832</v>
      </c>
      <c r="BE114" s="43">
        <v>17</v>
      </c>
      <c r="BF114" s="43">
        <v>-1.91</v>
      </c>
      <c r="BG114" s="43">
        <v>0.57712106026338006</v>
      </c>
      <c r="BH114" s="43">
        <v>0.51123027268613441</v>
      </c>
      <c r="BI114" s="43">
        <v>0.51123027268658916</v>
      </c>
      <c r="BJ114" s="7">
        <v>2.7650000000000001</v>
      </c>
      <c r="BK114" s="7">
        <v>0</v>
      </c>
      <c r="BL114" s="43">
        <v>3.5663004191883374</v>
      </c>
      <c r="BM114" s="43">
        <v>3.5259867180720903</v>
      </c>
      <c r="BN114" s="43">
        <v>3.5259867180830042</v>
      </c>
      <c r="BO114" s="43">
        <v>10.738</v>
      </c>
      <c r="BP114" s="43">
        <v>0</v>
      </c>
      <c r="BQ114" s="43">
        <v>1.4355122838092933</v>
      </c>
      <c r="BR114" s="43">
        <v>1.4192851558730475</v>
      </c>
      <c r="BS114" s="43">
        <v>1.4192851558778574</v>
      </c>
      <c r="BT114" s="43">
        <v>1.6</v>
      </c>
      <c r="BU114" s="43">
        <v>0</v>
      </c>
      <c r="BV114" s="43">
        <v>156.22038504943748</v>
      </c>
      <c r="BW114" s="43">
        <v>156.2203850494152</v>
      </c>
      <c r="BX114" s="43">
        <v>156.22038504943265</v>
      </c>
      <c r="BY114" s="43">
        <v>215</v>
      </c>
      <c r="BZ114" s="43">
        <v>0</v>
      </c>
      <c r="CA114" s="43">
        <v>-187.85440160095459</v>
      </c>
      <c r="CB114" s="43">
        <v>-181.73632448614808</v>
      </c>
      <c r="CC114" s="43">
        <v>-181.73632446845295</v>
      </c>
      <c r="CD114" s="43">
        <v>168</v>
      </c>
      <c r="CE114" s="43">
        <v>-250</v>
      </c>
      <c r="CF114" s="43">
        <v>-217.7079485055292</v>
      </c>
      <c r="CG114" s="43">
        <v>-211.58987139072269</v>
      </c>
      <c r="CH114" s="43">
        <v>-211.58987137302756</v>
      </c>
      <c r="CI114" s="43">
        <v>158</v>
      </c>
      <c r="CJ114" s="43">
        <v>-250</v>
      </c>
      <c r="CK114" s="43">
        <v>-225.14489368989598</v>
      </c>
      <c r="CL114" s="43">
        <v>-219.02681657508947</v>
      </c>
      <c r="CM114" s="43">
        <v>-219.02681655739434</v>
      </c>
      <c r="CN114" s="43">
        <v>148</v>
      </c>
      <c r="CO114" s="43">
        <v>-250</v>
      </c>
      <c r="CP114" s="43">
        <v>4.6110866911154202</v>
      </c>
      <c r="CQ114" s="43">
        <v>4.61108669111539</v>
      </c>
      <c r="CR114" s="43">
        <v>4.6110866911153465</v>
      </c>
      <c r="CS114" s="7">
        <v>5</v>
      </c>
      <c r="CT114" s="43">
        <v>0</v>
      </c>
      <c r="CU114" s="43">
        <v>300.6532232562131</v>
      </c>
      <c r="CV114" s="43">
        <v>294.53514614131018</v>
      </c>
      <c r="CW114" s="43">
        <v>294.53514612366416</v>
      </c>
      <c r="CX114" s="43">
        <v>400</v>
      </c>
      <c r="CY114" s="43">
        <v>0</v>
      </c>
      <c r="CZ114" s="43">
        <v>1.8957080612890422</v>
      </c>
      <c r="DA114" s="43">
        <v>1.8993922611552989</v>
      </c>
      <c r="DB114" s="43">
        <v>1.8993922612426104</v>
      </c>
      <c r="DC114" s="43">
        <v>256.60000000000002</v>
      </c>
      <c r="DD114" s="43">
        <v>-170</v>
      </c>
      <c r="DE114" s="43">
        <v>-2.2689830644521862</v>
      </c>
      <c r="DF114" s="43">
        <v>-2.2689830645103939</v>
      </c>
      <c r="DG114" s="43">
        <v>-2.2689830644521862</v>
      </c>
      <c r="DH114" s="7">
        <v>230</v>
      </c>
      <c r="DI114" s="43">
        <v>-468.00299999999999</v>
      </c>
      <c r="DJ114" s="43">
        <v>-97.532073832233436</v>
      </c>
      <c r="DK114" s="43">
        <v>-96.012065508519299</v>
      </c>
      <c r="DL114" s="43">
        <v>-96.012066400493495</v>
      </c>
      <c r="DM114" s="43">
        <v>172.4</v>
      </c>
      <c r="DN114" s="43">
        <v>-551.303</v>
      </c>
      <c r="DO114" s="43">
        <v>36.758452794281766</v>
      </c>
      <c r="DP114" s="43">
        <v>1.1641532182693481E-10</v>
      </c>
      <c r="DQ114" s="43">
        <v>1.7462298274040222E-10</v>
      </c>
      <c r="DR114" s="43">
        <v>180</v>
      </c>
      <c r="DS114" s="43">
        <v>-267.84500000000003</v>
      </c>
      <c r="DT114" s="43">
        <v>29.627929743565016</v>
      </c>
      <c r="DU114" s="43">
        <v>19.855717258429873</v>
      </c>
      <c r="DV114" s="43">
        <v>19.85571697153161</v>
      </c>
      <c r="DW114" s="43">
        <v>400</v>
      </c>
      <c r="DX114" s="43">
        <v>0</v>
      </c>
      <c r="DY114" s="43">
        <v>-36.738274503411958</v>
      </c>
      <c r="DZ114" s="43">
        <v>-4.6242004290688783</v>
      </c>
      <c r="EA114" s="43">
        <v>-4.6242004291852936</v>
      </c>
      <c r="EB114" s="43">
        <v>181.64500000000001</v>
      </c>
      <c r="EC114" s="43">
        <v>-180</v>
      </c>
      <c r="ED114" s="43">
        <v>3.1180057855526684</v>
      </c>
      <c r="EE114" s="43">
        <v>7.7719623665616382</v>
      </c>
      <c r="EF114" s="43">
        <v>7.7719623665616382</v>
      </c>
      <c r="EG114" s="7">
        <v>92</v>
      </c>
      <c r="EH114" s="7">
        <v>-5</v>
      </c>
      <c r="EI114" s="43">
        <v>70.162908680171583</v>
      </c>
      <c r="EJ114" s="43">
        <v>69.095876358184199</v>
      </c>
      <c r="EK114" s="43">
        <v>69.09587636319317</v>
      </c>
      <c r="EL114" s="43">
        <v>78</v>
      </c>
      <c r="EM114" s="43">
        <v>0</v>
      </c>
      <c r="EN114" s="43">
        <v>53.376933243198437</v>
      </c>
      <c r="EO114" s="43">
        <v>52.783708444403601</v>
      </c>
      <c r="EP114" s="43">
        <v>52.783708444389049</v>
      </c>
      <c r="EQ114" s="7">
        <v>70.900000000000006</v>
      </c>
      <c r="ER114" s="7">
        <v>0</v>
      </c>
      <c r="ES114" s="43">
        <v>8.833218685886095</v>
      </c>
      <c r="ET114" s="43">
        <v>8.833218685886095</v>
      </c>
      <c r="EU114" s="43">
        <v>8.833218685886095</v>
      </c>
      <c r="EV114" s="43">
        <v>18.196999999999999</v>
      </c>
      <c r="EW114" s="7">
        <v>0</v>
      </c>
      <c r="EX114" s="43">
        <v>0.87184251598083551</v>
      </c>
      <c r="EY114" s="43">
        <v>0.87184251598082929</v>
      </c>
      <c r="EZ114" s="43">
        <v>0.87184251598083162</v>
      </c>
      <c r="FA114" s="43">
        <v>1.1000000000000001</v>
      </c>
      <c r="FB114" s="43">
        <v>0</v>
      </c>
      <c r="FC114" s="43">
        <v>57.197257446777286</v>
      </c>
      <c r="FD114" s="43">
        <v>56.880291025314278</v>
      </c>
      <c r="FE114" s="43">
        <v>56.880291025378781</v>
      </c>
      <c r="FF114" s="43">
        <v>68</v>
      </c>
      <c r="FG114" s="43">
        <v>0</v>
      </c>
      <c r="FH114" s="43">
        <v>-49.669430365700464</v>
      </c>
      <c r="FI114" s="43">
        <v>-49.352463944325791</v>
      </c>
      <c r="FJ114" s="43">
        <v>-49.352463944322153</v>
      </c>
      <c r="FK114" s="43">
        <v>16.161000000000001</v>
      </c>
      <c r="FL114" s="43">
        <v>-60</v>
      </c>
      <c r="FM114" s="43">
        <v>6.3551183447980293</v>
      </c>
      <c r="FN114" s="43">
        <v>6.3551183447980293</v>
      </c>
      <c r="FO114" s="43">
        <v>6.3551183447980293</v>
      </c>
      <c r="FP114" s="7">
        <v>11.836</v>
      </c>
      <c r="FQ114" s="7">
        <v>0</v>
      </c>
      <c r="FR114" s="43">
        <v>0.23528968530892422</v>
      </c>
      <c r="FS114" s="43">
        <v>1.0736935827436607</v>
      </c>
      <c r="FT114" s="43">
        <v>1.0736935826718603</v>
      </c>
      <c r="FU114" s="43">
        <v>4.6369999999999996</v>
      </c>
      <c r="FV114" s="43">
        <v>0</v>
      </c>
      <c r="FW114" s="43">
        <v>5.9141393299705669</v>
      </c>
      <c r="FX114" s="43">
        <v>4.9178351043792645</v>
      </c>
      <c r="FY114" s="43">
        <v>4.9178351047685283</v>
      </c>
      <c r="FZ114" s="43">
        <v>8</v>
      </c>
      <c r="GA114" s="43">
        <v>0</v>
      </c>
      <c r="GB114" s="43">
        <v>213.69059609866235</v>
      </c>
      <c r="GC114" s="43">
        <v>45.69327595946379</v>
      </c>
      <c r="GD114" s="43">
        <v>45.693276347708888</v>
      </c>
      <c r="GE114" s="43">
        <v>300.6532232562131</v>
      </c>
      <c r="GF114" s="43">
        <v>294.53514614131018</v>
      </c>
      <c r="GG114" s="43">
        <v>294.53514612366416</v>
      </c>
      <c r="GH114" s="43">
        <v>256.02861598815025</v>
      </c>
      <c r="GI114" s="43">
        <v>217.75015487027079</v>
      </c>
      <c r="GJ114" s="43">
        <v>217.75015576230319</v>
      </c>
      <c r="GK114" s="43">
        <v>770.3724353430257</v>
      </c>
      <c r="GL114" s="43">
        <v>557.97857697104473</v>
      </c>
      <c r="GM114" s="43">
        <v>557.97857823367622</v>
      </c>
    </row>
    <row r="115" spans="3:195">
      <c r="C115" s="52">
        <v>49004</v>
      </c>
      <c r="D115" s="43">
        <v>259.99999999846756</v>
      </c>
      <c r="E115" s="43">
        <v>195.27194038398488</v>
      </c>
      <c r="F115" s="43">
        <v>195.27194038067978</v>
      </c>
      <c r="G115" s="43">
        <v>260</v>
      </c>
      <c r="H115" s="43">
        <v>-109.5</v>
      </c>
      <c r="I115" s="43">
        <v>138.06914543983294</v>
      </c>
      <c r="J115" s="43">
        <v>117.8264121846878</v>
      </c>
      <c r="K115" s="43">
        <v>117.82641218342178</v>
      </c>
      <c r="L115" s="43">
        <v>203</v>
      </c>
      <c r="M115" s="43">
        <v>-130</v>
      </c>
      <c r="N115" s="43">
        <v>69.37713085845462</v>
      </c>
      <c r="O115" s="43">
        <v>50.195636868302245</v>
      </c>
      <c r="P115" s="43">
        <v>50.195636867108988</v>
      </c>
      <c r="Q115" s="43">
        <v>143</v>
      </c>
      <c r="R115" s="43">
        <v>-206</v>
      </c>
      <c r="S115" s="43">
        <v>-57.442512474022806</v>
      </c>
      <c r="T115" s="43">
        <v>-32.521998241601977</v>
      </c>
      <c r="U115" s="43">
        <v>-32.521998241601977</v>
      </c>
      <c r="V115" s="43">
        <v>270.89999999999998</v>
      </c>
      <c r="W115" s="43">
        <v>-200</v>
      </c>
      <c r="X115" s="43">
        <v>3.9771095175528899</v>
      </c>
      <c r="Y115" s="43">
        <v>25.874704352929257</v>
      </c>
      <c r="Z115" s="43">
        <v>25.874704352929257</v>
      </c>
      <c r="AA115" s="43">
        <v>470</v>
      </c>
      <c r="AB115" s="43">
        <v>-120</v>
      </c>
      <c r="AC115" s="43">
        <v>11.878307166742161</v>
      </c>
      <c r="AD115" s="43">
        <v>33.775902002118528</v>
      </c>
      <c r="AE115" s="43">
        <v>33.775902002118528</v>
      </c>
      <c r="AF115" s="43">
        <v>470</v>
      </c>
      <c r="AG115" s="43">
        <v>-120</v>
      </c>
      <c r="AH115" s="43">
        <v>36.708911299123429</v>
      </c>
      <c r="AI115" s="43">
        <v>35.247611452854471</v>
      </c>
      <c r="AJ115" s="43">
        <v>35.247611452854471</v>
      </c>
      <c r="AK115" s="7">
        <v>223.5</v>
      </c>
      <c r="AL115" s="7">
        <v>-210.71199999999999</v>
      </c>
      <c r="AM115" s="43">
        <v>26.351575981767382</v>
      </c>
      <c r="AN115" s="43">
        <v>25.302578542963602</v>
      </c>
      <c r="AO115" s="43">
        <v>25.302578542934498</v>
      </c>
      <c r="AP115" s="7">
        <v>215</v>
      </c>
      <c r="AQ115" s="7">
        <v>0</v>
      </c>
      <c r="AR115" s="43">
        <v>-3.14321368932724E-9</v>
      </c>
      <c r="AS115" s="43">
        <v>0.56286342616658658</v>
      </c>
      <c r="AT115" s="43">
        <v>0.56286342622479424</v>
      </c>
      <c r="AU115" s="43">
        <v>192</v>
      </c>
      <c r="AV115" s="43">
        <v>-192</v>
      </c>
      <c r="AW115" s="43">
        <v>24.676308553940544</v>
      </c>
      <c r="AX115" s="43">
        <v>19.302581375539376</v>
      </c>
      <c r="AY115" s="43">
        <v>19.302581375527552</v>
      </c>
      <c r="AZ115" s="43">
        <v>28</v>
      </c>
      <c r="BA115" s="7">
        <v>-6.9530000000000003</v>
      </c>
      <c r="BB115" s="43">
        <v>15.110670867350336</v>
      </c>
      <c r="BC115" s="43">
        <v>11.697701020857494</v>
      </c>
      <c r="BD115" s="43">
        <v>11.697701020855902</v>
      </c>
      <c r="BE115" s="43">
        <v>17</v>
      </c>
      <c r="BF115" s="43">
        <v>-1.91</v>
      </c>
      <c r="BG115" s="43">
        <v>0.54322582406757647</v>
      </c>
      <c r="BH115" s="43">
        <v>0.47930106211333623</v>
      </c>
      <c r="BI115" s="43">
        <v>0.47930106211288148</v>
      </c>
      <c r="BJ115" s="7">
        <v>2.7650000000000001</v>
      </c>
      <c r="BK115" s="7">
        <v>0</v>
      </c>
      <c r="BL115" s="43">
        <v>3.3973468910116935</v>
      </c>
      <c r="BM115" s="43">
        <v>3.3576662683353788</v>
      </c>
      <c r="BN115" s="43">
        <v>3.3576662683353788</v>
      </c>
      <c r="BO115" s="43">
        <v>10.738</v>
      </c>
      <c r="BP115" s="43">
        <v>0</v>
      </c>
      <c r="BQ115" s="43">
        <v>1.3525573139101779</v>
      </c>
      <c r="BR115" s="43">
        <v>1.3367595993567618</v>
      </c>
      <c r="BS115" s="43">
        <v>1.336759599356709</v>
      </c>
      <c r="BT115" s="43">
        <v>1.6</v>
      </c>
      <c r="BU115" s="43">
        <v>0</v>
      </c>
      <c r="BV115" s="43">
        <v>152.333374142499</v>
      </c>
      <c r="BW115" s="43">
        <v>152.33337414297992</v>
      </c>
      <c r="BX115" s="43">
        <v>152.33337414299848</v>
      </c>
      <c r="BY115" s="43">
        <v>215</v>
      </c>
      <c r="BZ115" s="43">
        <v>0</v>
      </c>
      <c r="CA115" s="43">
        <v>-182.39515518001281</v>
      </c>
      <c r="CB115" s="43">
        <v>-176.44834394514328</v>
      </c>
      <c r="CC115" s="43">
        <v>-176.44834394508507</v>
      </c>
      <c r="CD115" s="43">
        <v>168</v>
      </c>
      <c r="CE115" s="43">
        <v>-250</v>
      </c>
      <c r="CF115" s="43">
        <v>-211.49843842018163</v>
      </c>
      <c r="CG115" s="43">
        <v>-205.5516271853121</v>
      </c>
      <c r="CH115" s="43">
        <v>-205.55162718525389</v>
      </c>
      <c r="CI115" s="43">
        <v>158</v>
      </c>
      <c r="CJ115" s="43">
        <v>-250</v>
      </c>
      <c r="CK115" s="43">
        <v>-218.68468625267269</v>
      </c>
      <c r="CL115" s="43">
        <v>-212.73787501780316</v>
      </c>
      <c r="CM115" s="43">
        <v>-212.73787501774495</v>
      </c>
      <c r="CN115" s="43">
        <v>148</v>
      </c>
      <c r="CO115" s="43">
        <v>-250</v>
      </c>
      <c r="CP115" s="43">
        <v>4.3828956549512714</v>
      </c>
      <c r="CQ115" s="43">
        <v>4.3828956549515512</v>
      </c>
      <c r="CR115" s="43">
        <v>4.3828956549515388</v>
      </c>
      <c r="CS115" s="7">
        <v>5</v>
      </c>
      <c r="CT115" s="43">
        <v>0</v>
      </c>
      <c r="CU115" s="43">
        <v>291.33324540364265</v>
      </c>
      <c r="CV115" s="43">
        <v>285.38643416878585</v>
      </c>
      <c r="CW115" s="43">
        <v>285.38643416874038</v>
      </c>
      <c r="CX115" s="43">
        <v>400</v>
      </c>
      <c r="CY115" s="43">
        <v>0</v>
      </c>
      <c r="CZ115" s="43">
        <v>1.8245097358449129</v>
      </c>
      <c r="DA115" s="43">
        <v>1.8281329472956713</v>
      </c>
      <c r="DB115" s="43">
        <v>1.8281329472956713</v>
      </c>
      <c r="DC115" s="43">
        <v>256.60000000000002</v>
      </c>
      <c r="DD115" s="43">
        <v>-170</v>
      </c>
      <c r="DE115" s="43">
        <v>-2.2399506362271495</v>
      </c>
      <c r="DF115" s="43">
        <v>-2.2399506353540346</v>
      </c>
      <c r="DG115" s="43">
        <v>-2.2399506353540346</v>
      </c>
      <c r="DH115" s="7">
        <v>230</v>
      </c>
      <c r="DI115" s="43">
        <v>-468.00299999999999</v>
      </c>
      <c r="DJ115" s="43">
        <v>-85.049927183776163</v>
      </c>
      <c r="DK115" s="43">
        <v>-83.555283542140387</v>
      </c>
      <c r="DL115" s="43">
        <v>-83.555283538647927</v>
      </c>
      <c r="DM115" s="43">
        <v>172.4</v>
      </c>
      <c r="DN115" s="43">
        <v>-551.303</v>
      </c>
      <c r="DO115" s="43">
        <v>32.873936453775968</v>
      </c>
      <c r="DP115" s="43">
        <v>0</v>
      </c>
      <c r="DQ115" s="43">
        <v>5.8207660913467407E-11</v>
      </c>
      <c r="DR115" s="43">
        <v>180</v>
      </c>
      <c r="DS115" s="43">
        <v>-267.84500000000003</v>
      </c>
      <c r="DT115" s="43">
        <v>25.92184895389374</v>
      </c>
      <c r="DU115" s="43">
        <v>19.968952902083306</v>
      </c>
      <c r="DV115" s="43">
        <v>19.968952903335044</v>
      </c>
      <c r="DW115" s="43">
        <v>400</v>
      </c>
      <c r="DX115" s="43">
        <v>0</v>
      </c>
      <c r="DY115" s="43">
        <v>-32.87553444923833</v>
      </c>
      <c r="DZ115" s="43">
        <v>-4.7591935605450999</v>
      </c>
      <c r="EA115" s="43">
        <v>-4.7591935606324114</v>
      </c>
      <c r="EB115" s="43">
        <v>181.64500000000001</v>
      </c>
      <c r="EC115" s="43">
        <v>-180</v>
      </c>
      <c r="ED115" s="43">
        <v>3.0804999314132147</v>
      </c>
      <c r="EE115" s="43">
        <v>7.8474161113117589</v>
      </c>
      <c r="EF115" s="43">
        <v>7.8474161113263108</v>
      </c>
      <c r="EG115" s="7">
        <v>92</v>
      </c>
      <c r="EH115" s="7">
        <v>-5</v>
      </c>
      <c r="EI115" s="43">
        <v>68.482867245370201</v>
      </c>
      <c r="EJ115" s="43">
        <v>67.424859147274063</v>
      </c>
      <c r="EK115" s="43">
        <v>67.424859147199726</v>
      </c>
      <c r="EL115" s="43">
        <v>78</v>
      </c>
      <c r="EM115" s="43">
        <v>0</v>
      </c>
      <c r="EN115" s="43">
        <v>52.890155893401243</v>
      </c>
      <c r="EO115" s="43">
        <v>52.301407818202279</v>
      </c>
      <c r="EP115" s="43">
        <v>52.301407818202279</v>
      </c>
      <c r="EQ115" s="7">
        <v>70.900000000000006</v>
      </c>
      <c r="ER115" s="7">
        <v>0</v>
      </c>
      <c r="ES115" s="43">
        <v>8.6486173613811843</v>
      </c>
      <c r="ET115" s="43">
        <v>8.6486173613811843</v>
      </c>
      <c r="EU115" s="43">
        <v>8.6486173613811843</v>
      </c>
      <c r="EV115" s="43">
        <v>18.196999999999999</v>
      </c>
      <c r="EW115" s="7">
        <v>0</v>
      </c>
      <c r="EX115" s="43">
        <v>0.85177184657014959</v>
      </c>
      <c r="EY115" s="43">
        <v>0.851771846570337</v>
      </c>
      <c r="EZ115" s="43">
        <v>0.85177184657033578</v>
      </c>
      <c r="FA115" s="43">
        <v>1.1000000000000001</v>
      </c>
      <c r="FB115" s="43">
        <v>0</v>
      </c>
      <c r="FC115" s="43">
        <v>57.292302789564246</v>
      </c>
      <c r="FD115" s="43">
        <v>56.96989413578887</v>
      </c>
      <c r="FE115" s="43">
        <v>56.969894135845486</v>
      </c>
      <c r="FF115" s="43">
        <v>68</v>
      </c>
      <c r="FG115" s="43">
        <v>0</v>
      </c>
      <c r="FH115" s="43">
        <v>-49.929683594509697</v>
      </c>
      <c r="FI115" s="43">
        <v>-49.607274940843126</v>
      </c>
      <c r="FJ115" s="43">
        <v>-49.607274940843126</v>
      </c>
      <c r="FK115" s="43">
        <v>16.161000000000001</v>
      </c>
      <c r="FL115" s="43">
        <v>-60</v>
      </c>
      <c r="FM115" s="43">
        <v>6.2211590783063002</v>
      </c>
      <c r="FN115" s="43">
        <v>6.2211590783063002</v>
      </c>
      <c r="FO115" s="43">
        <v>6.2211590783063002</v>
      </c>
      <c r="FP115" s="7">
        <v>11.836</v>
      </c>
      <c r="FQ115" s="7">
        <v>0</v>
      </c>
      <c r="FR115" s="43">
        <v>0.23527212748690002</v>
      </c>
      <c r="FS115" s="43">
        <v>1.0620436014320893</v>
      </c>
      <c r="FT115" s="43">
        <v>1.0620436014370296</v>
      </c>
      <c r="FU115" s="43">
        <v>4.6369999999999996</v>
      </c>
      <c r="FV115" s="43">
        <v>0</v>
      </c>
      <c r="FW115" s="43">
        <v>5.6702982301376323</v>
      </c>
      <c r="FX115" s="43">
        <v>4.6889440391751123</v>
      </c>
      <c r="FY115" s="43">
        <v>4.6889440391641983</v>
      </c>
      <c r="FZ115" s="43">
        <v>8</v>
      </c>
      <c r="GA115" s="43">
        <v>0</v>
      </c>
      <c r="GB115" s="43">
        <v>213.88624712231103</v>
      </c>
      <c r="GC115" s="43">
        <v>42.661493234219961</v>
      </c>
      <c r="GD115" s="43">
        <v>42.661493230960332</v>
      </c>
      <c r="GE115" s="43">
        <v>291.33324540364265</v>
      </c>
      <c r="GF115" s="43">
        <v>285.38643416878585</v>
      </c>
      <c r="GG115" s="43">
        <v>285.38643416874038</v>
      </c>
      <c r="GH115" s="43">
        <v>244.90685549293917</v>
      </c>
      <c r="GI115" s="43">
        <v>210.5382753975276</v>
      </c>
      <c r="GJ115" s="43">
        <v>210.53827539409335</v>
      </c>
      <c r="GK115" s="43">
        <v>750.12634801889283</v>
      </c>
      <c r="GL115" s="43">
        <v>538.58620280053344</v>
      </c>
      <c r="GM115" s="43">
        <v>538.58620279379409</v>
      </c>
    </row>
    <row r="116" spans="3:195">
      <c r="C116" s="52">
        <v>49035</v>
      </c>
      <c r="D116" s="43">
        <v>259.99999999985613</v>
      </c>
      <c r="E116" s="43">
        <v>198.55809898221395</v>
      </c>
      <c r="F116" s="43">
        <v>198.55810315860811</v>
      </c>
      <c r="G116" s="43">
        <v>260</v>
      </c>
      <c r="H116" s="43">
        <v>-109.5</v>
      </c>
      <c r="I116" s="43">
        <v>136.77974250473198</v>
      </c>
      <c r="J116" s="43">
        <v>120.11326874663064</v>
      </c>
      <c r="K116" s="43">
        <v>120.11327396874549</v>
      </c>
      <c r="L116" s="43">
        <v>203</v>
      </c>
      <c r="M116" s="43">
        <v>-130</v>
      </c>
      <c r="N116" s="43">
        <v>68.507316111237742</v>
      </c>
      <c r="O116" s="43">
        <v>52.871699706505751</v>
      </c>
      <c r="P116" s="43">
        <v>52.871704929770203</v>
      </c>
      <c r="Q116" s="43">
        <v>143</v>
      </c>
      <c r="R116" s="43">
        <v>-206</v>
      </c>
      <c r="S116" s="43">
        <v>-60.171015133615583</v>
      </c>
      <c r="T116" s="43">
        <v>-35.469356073241215</v>
      </c>
      <c r="U116" s="43">
        <v>-35.469356187793892</v>
      </c>
      <c r="V116" s="43">
        <v>270.89999999999998</v>
      </c>
      <c r="W116" s="43">
        <v>-200</v>
      </c>
      <c r="X116" s="43">
        <v>1.5678176883957349</v>
      </c>
      <c r="Y116" s="43">
        <v>23.226408530259505</v>
      </c>
      <c r="Z116" s="43">
        <v>23.226408530899789</v>
      </c>
      <c r="AA116" s="43">
        <v>470</v>
      </c>
      <c r="AB116" s="43">
        <v>-120</v>
      </c>
      <c r="AC116" s="43">
        <v>9.4304679025663063</v>
      </c>
      <c r="AD116" s="43">
        <v>31.089058744430076</v>
      </c>
      <c r="AE116" s="43">
        <v>31.089058745128568</v>
      </c>
      <c r="AF116" s="43">
        <v>470</v>
      </c>
      <c r="AG116" s="43">
        <v>-120</v>
      </c>
      <c r="AH116" s="43">
        <v>36.638585867593065</v>
      </c>
      <c r="AI116" s="43">
        <v>35.479244847665541</v>
      </c>
      <c r="AJ116" s="43">
        <v>35.479244940652279</v>
      </c>
      <c r="AK116" s="7">
        <v>223.5</v>
      </c>
      <c r="AL116" s="7">
        <v>-210.71199999999999</v>
      </c>
      <c r="AM116" s="43">
        <v>26.261360016651452</v>
      </c>
      <c r="AN116" s="43">
        <v>25.430381659243722</v>
      </c>
      <c r="AO116" s="43">
        <v>25.430381725775078</v>
      </c>
      <c r="AP116" s="7">
        <v>215</v>
      </c>
      <c r="AQ116" s="7">
        <v>0</v>
      </c>
      <c r="AR116" s="43">
        <v>5.8207660913467407E-11</v>
      </c>
      <c r="AS116" s="43">
        <v>0.59443679131800309</v>
      </c>
      <c r="AT116" s="43">
        <v>0.59445463446900249</v>
      </c>
      <c r="AU116" s="43">
        <v>192</v>
      </c>
      <c r="AV116" s="43">
        <v>-192</v>
      </c>
      <c r="AW116" s="43">
        <v>25.569152895650404</v>
      </c>
      <c r="AX116" s="43">
        <v>20.323287887930746</v>
      </c>
      <c r="AY116" s="43">
        <v>20.323287887300467</v>
      </c>
      <c r="AZ116" s="43">
        <v>28</v>
      </c>
      <c r="BA116" s="7">
        <v>-6.9530000000000003</v>
      </c>
      <c r="BB116" s="43">
        <v>15.665485164341135</v>
      </c>
      <c r="BC116" s="43">
        <v>12.331166779088562</v>
      </c>
      <c r="BD116" s="43">
        <v>12.331166778736588</v>
      </c>
      <c r="BE116" s="43">
        <v>17</v>
      </c>
      <c r="BF116" s="43">
        <v>-1.91</v>
      </c>
      <c r="BG116" s="43">
        <v>0.56851550238025084</v>
      </c>
      <c r="BH116" s="43">
        <v>0.50564473055055714</v>
      </c>
      <c r="BI116" s="43">
        <v>0.50564473050280867</v>
      </c>
      <c r="BJ116" s="7">
        <v>2.7650000000000001</v>
      </c>
      <c r="BK116" s="7">
        <v>0</v>
      </c>
      <c r="BL116" s="43">
        <v>3.5153944148369192</v>
      </c>
      <c r="BM116" s="43">
        <v>3.47708580404651</v>
      </c>
      <c r="BN116" s="43">
        <v>3.4770858040410531</v>
      </c>
      <c r="BO116" s="43">
        <v>10.738</v>
      </c>
      <c r="BP116" s="43">
        <v>0</v>
      </c>
      <c r="BQ116" s="43">
        <v>1.4124542663360387</v>
      </c>
      <c r="BR116" s="43">
        <v>1.3970622066234659</v>
      </c>
      <c r="BS116" s="43">
        <v>1.3970622066208067</v>
      </c>
      <c r="BT116" s="43">
        <v>1.6</v>
      </c>
      <c r="BU116" s="43">
        <v>0</v>
      </c>
      <c r="BV116" s="43">
        <v>155.49119307230319</v>
      </c>
      <c r="BW116" s="43">
        <v>155.49119307197651</v>
      </c>
      <c r="BX116" s="43">
        <v>155.49119307233772</v>
      </c>
      <c r="BY116" s="43">
        <v>215</v>
      </c>
      <c r="BZ116" s="43">
        <v>0</v>
      </c>
      <c r="CA116" s="43">
        <v>-186.45558574859751</v>
      </c>
      <c r="CB116" s="43">
        <v>-180.60447606269736</v>
      </c>
      <c r="CC116" s="43">
        <v>-180.60445789719233</v>
      </c>
      <c r="CD116" s="43">
        <v>168</v>
      </c>
      <c r="CE116" s="43">
        <v>-250</v>
      </c>
      <c r="CF116" s="43">
        <v>-215.88832104898756</v>
      </c>
      <c r="CG116" s="43">
        <v>-210.03721136314562</v>
      </c>
      <c r="CH116" s="43">
        <v>-210.03719319758238</v>
      </c>
      <c r="CI116" s="43">
        <v>158</v>
      </c>
      <c r="CJ116" s="43">
        <v>-250</v>
      </c>
      <c r="CK116" s="43">
        <v>-223.21656195842661</v>
      </c>
      <c r="CL116" s="43">
        <v>-217.36545227258466</v>
      </c>
      <c r="CM116" s="43">
        <v>-217.36543410702143</v>
      </c>
      <c r="CN116" s="43">
        <v>148</v>
      </c>
      <c r="CO116" s="43">
        <v>-250</v>
      </c>
      <c r="CP116" s="43">
        <v>4.49210219177266</v>
      </c>
      <c r="CQ116" s="43">
        <v>4.4921021917725188</v>
      </c>
      <c r="CR116" s="43">
        <v>4.4921021917726662</v>
      </c>
      <c r="CS116" s="7">
        <v>5</v>
      </c>
      <c r="CT116" s="43">
        <v>0</v>
      </c>
      <c r="CU116" s="43">
        <v>296.56406454745411</v>
      </c>
      <c r="CV116" s="43">
        <v>290.71295486155395</v>
      </c>
      <c r="CW116" s="43">
        <v>290.71293669603438</v>
      </c>
      <c r="CX116" s="43">
        <v>400</v>
      </c>
      <c r="CY116" s="43">
        <v>0</v>
      </c>
      <c r="CZ116" s="43">
        <v>1.863225461464026</v>
      </c>
      <c r="DA116" s="43">
        <v>1.866850319725927</v>
      </c>
      <c r="DB116" s="43">
        <v>1.8668503259978024</v>
      </c>
      <c r="DC116" s="43">
        <v>256.60000000000002</v>
      </c>
      <c r="DD116" s="43">
        <v>-170</v>
      </c>
      <c r="DE116" s="43">
        <v>-2.1942238931078464</v>
      </c>
      <c r="DF116" s="43">
        <v>-2.1942238987539895</v>
      </c>
      <c r="DG116" s="43">
        <v>-2.1942238931078464</v>
      </c>
      <c r="DH116" s="7">
        <v>230</v>
      </c>
      <c r="DI116" s="43">
        <v>-468.00299999999999</v>
      </c>
      <c r="DJ116" s="43">
        <v>-77.957873729988933</v>
      </c>
      <c r="DK116" s="43">
        <v>-76.488595708506182</v>
      </c>
      <c r="DL116" s="43">
        <v>-76.488594777067192</v>
      </c>
      <c r="DM116" s="43">
        <v>172.4</v>
      </c>
      <c r="DN116" s="43">
        <v>-551.303</v>
      </c>
      <c r="DO116" s="43">
        <v>36.102846896159463</v>
      </c>
      <c r="DP116" s="43">
        <v>4.7730281949043274E-9</v>
      </c>
      <c r="DQ116" s="43">
        <v>5.8207660913467407E-11</v>
      </c>
      <c r="DR116" s="43">
        <v>180</v>
      </c>
      <c r="DS116" s="43">
        <v>-267.84500000000003</v>
      </c>
      <c r="DT116" s="43">
        <v>29.034472698111518</v>
      </c>
      <c r="DU116" s="43">
        <v>19.786310458876269</v>
      </c>
      <c r="DV116" s="43">
        <v>19.78632331134218</v>
      </c>
      <c r="DW116" s="43">
        <v>400</v>
      </c>
      <c r="DX116" s="43">
        <v>0</v>
      </c>
      <c r="DY116" s="43">
        <v>-35.966062988503836</v>
      </c>
      <c r="DZ116" s="43">
        <v>-4.7337157868605573</v>
      </c>
      <c r="EA116" s="43">
        <v>-4.7337157837173436</v>
      </c>
      <c r="EB116" s="43">
        <v>181.64500000000001</v>
      </c>
      <c r="EC116" s="43">
        <v>-180</v>
      </c>
      <c r="ED116" s="43">
        <v>2.9244701790739782</v>
      </c>
      <c r="EE116" s="43">
        <v>7.8043459554028232</v>
      </c>
      <c r="EF116" s="43">
        <v>7.80434595697443</v>
      </c>
      <c r="EG116" s="7">
        <v>92</v>
      </c>
      <c r="EH116" s="7">
        <v>-5</v>
      </c>
      <c r="EI116" s="43">
        <v>68.054855330268168</v>
      </c>
      <c r="EJ116" s="43">
        <v>67.027283120595683</v>
      </c>
      <c r="EK116" s="43">
        <v>67.027283119456314</v>
      </c>
      <c r="EL116" s="43">
        <v>78</v>
      </c>
      <c r="EM116" s="43">
        <v>0</v>
      </c>
      <c r="EN116" s="43">
        <v>53.496117012255127</v>
      </c>
      <c r="EO116" s="43">
        <v>52.91122508252738</v>
      </c>
      <c r="EP116" s="43">
        <v>52.911225082381861</v>
      </c>
      <c r="EQ116" s="7">
        <v>70.900000000000006</v>
      </c>
      <c r="ER116" s="7">
        <v>0</v>
      </c>
      <c r="ES116" s="43">
        <v>9.0930305020592641</v>
      </c>
      <c r="ET116" s="43">
        <v>9.0930305020629021</v>
      </c>
      <c r="EU116" s="43">
        <v>9.0930305020629021</v>
      </c>
      <c r="EV116" s="43">
        <v>18.196999999999999</v>
      </c>
      <c r="EW116" s="7">
        <v>0</v>
      </c>
      <c r="EX116" s="43">
        <v>0.88650120695635004</v>
      </c>
      <c r="EY116" s="43">
        <v>0.88650120695617818</v>
      </c>
      <c r="EZ116" s="43">
        <v>0.88650120695635692</v>
      </c>
      <c r="FA116" s="43">
        <v>1.1000000000000001</v>
      </c>
      <c r="FB116" s="43">
        <v>0</v>
      </c>
      <c r="FC116" s="43">
        <v>57.320503051819642</v>
      </c>
      <c r="FD116" s="43">
        <v>56.992652166193636</v>
      </c>
      <c r="FE116" s="43">
        <v>56.99265216607624</v>
      </c>
      <c r="FF116" s="43">
        <v>68</v>
      </c>
      <c r="FG116" s="43">
        <v>0</v>
      </c>
      <c r="FH116" s="43">
        <v>-50.08218286018564</v>
      </c>
      <c r="FI116" s="43">
        <v>-49.754331974572779</v>
      </c>
      <c r="FJ116" s="43">
        <v>-49.754331974396337</v>
      </c>
      <c r="FK116" s="43">
        <v>16.161000000000001</v>
      </c>
      <c r="FL116" s="43">
        <v>-60</v>
      </c>
      <c r="FM116" s="43">
        <v>6.1097463620590133</v>
      </c>
      <c r="FN116" s="43">
        <v>6.1097463620590133</v>
      </c>
      <c r="FO116" s="43">
        <v>6.1097463620590133</v>
      </c>
      <c r="FP116" s="7">
        <v>11.836</v>
      </c>
      <c r="FQ116" s="7">
        <v>0</v>
      </c>
      <c r="FR116" s="43">
        <v>0.23525457201016428</v>
      </c>
      <c r="FS116" s="43">
        <v>1.0503938008567781</v>
      </c>
      <c r="FT116" s="43">
        <v>1.0503938018133654</v>
      </c>
      <c r="FU116" s="43">
        <v>4.6369999999999996</v>
      </c>
      <c r="FV116" s="43">
        <v>0</v>
      </c>
      <c r="FW116" s="43">
        <v>6.0336160955230298</v>
      </c>
      <c r="FX116" s="43">
        <v>5.0626189601298393</v>
      </c>
      <c r="FY116" s="43">
        <v>5.0626189573431475</v>
      </c>
      <c r="FZ116" s="43">
        <v>8</v>
      </c>
      <c r="GA116" s="43">
        <v>0</v>
      </c>
      <c r="GB116" s="43">
        <v>214.20075820165221</v>
      </c>
      <c r="GC116" s="43">
        <v>46.038153923931532</v>
      </c>
      <c r="GD116" s="43">
        <v>46.038158103590831</v>
      </c>
      <c r="GE116" s="43">
        <v>296.56406454745411</v>
      </c>
      <c r="GF116" s="43">
        <v>290.71295486155395</v>
      </c>
      <c r="GG116" s="43">
        <v>290.71293669603438</v>
      </c>
      <c r="GH116" s="43">
        <v>231.4198753674049</v>
      </c>
      <c r="GI116" s="43">
        <v>193.84775045453554</v>
      </c>
      <c r="GJ116" s="43">
        <v>193.8477495183819</v>
      </c>
      <c r="GK116" s="43">
        <v>742.18469811651119</v>
      </c>
      <c r="GL116" s="43">
        <v>530.59885924002106</v>
      </c>
      <c r="GM116" s="43">
        <v>530.59884431800708</v>
      </c>
    </row>
    <row r="117" spans="3:195">
      <c r="C117" s="52">
        <v>49065</v>
      </c>
      <c r="D117" s="43">
        <v>259.99999999999994</v>
      </c>
      <c r="E117" s="43">
        <v>202.39261544168403</v>
      </c>
      <c r="F117" s="43">
        <v>202.39261542294184</v>
      </c>
      <c r="G117" s="43">
        <v>260</v>
      </c>
      <c r="H117" s="43">
        <v>-109.5</v>
      </c>
      <c r="I117" s="43">
        <v>136.90817642457841</v>
      </c>
      <c r="J117" s="43">
        <v>123.6437667686987</v>
      </c>
      <c r="K117" s="43">
        <v>123.64376676500251</v>
      </c>
      <c r="L117" s="43">
        <v>203</v>
      </c>
      <c r="M117" s="43">
        <v>-130</v>
      </c>
      <c r="N117" s="43">
        <v>68.805452175700339</v>
      </c>
      <c r="O117" s="43">
        <v>56.539102760987589</v>
      </c>
      <c r="P117" s="43">
        <v>56.539102757815272</v>
      </c>
      <c r="Q117" s="43">
        <v>143</v>
      </c>
      <c r="R117" s="43">
        <v>-206</v>
      </c>
      <c r="S117" s="43">
        <v>-61.57626860489836</v>
      </c>
      <c r="T117" s="43">
        <v>-37.111714902275708</v>
      </c>
      <c r="U117" s="43">
        <v>-37.111714902159292</v>
      </c>
      <c r="V117" s="43">
        <v>270.89999999999998</v>
      </c>
      <c r="W117" s="43">
        <v>-200</v>
      </c>
      <c r="X117" s="43">
        <v>0.29848515405319631</v>
      </c>
      <c r="Y117" s="43">
        <v>21.717903673241381</v>
      </c>
      <c r="Z117" s="43">
        <v>21.717903673299588</v>
      </c>
      <c r="AA117" s="43">
        <v>470</v>
      </c>
      <c r="AB117" s="43">
        <v>-120</v>
      </c>
      <c r="AC117" s="43">
        <v>8.1659532686462626</v>
      </c>
      <c r="AD117" s="43">
        <v>29.585371787834447</v>
      </c>
      <c r="AE117" s="43">
        <v>29.585371787892655</v>
      </c>
      <c r="AF117" s="43">
        <v>470</v>
      </c>
      <c r="AG117" s="43">
        <v>-120</v>
      </c>
      <c r="AH117" s="43">
        <v>36.64572779237642</v>
      </c>
      <c r="AI117" s="43">
        <v>35.639015993307112</v>
      </c>
      <c r="AJ117" s="43">
        <v>35.639015993190696</v>
      </c>
      <c r="AK117" s="7">
        <v>223.5</v>
      </c>
      <c r="AL117" s="7">
        <v>-210.71199999999999</v>
      </c>
      <c r="AM117" s="43">
        <v>26.283728745678673</v>
      </c>
      <c r="AN117" s="43">
        <v>25.561676232435275</v>
      </c>
      <c r="AO117" s="43">
        <v>25.56167623231886</v>
      </c>
      <c r="AP117" s="7">
        <v>215</v>
      </c>
      <c r="AQ117" s="7">
        <v>0</v>
      </c>
      <c r="AR117" s="43">
        <v>-5.8207660913467407E-11</v>
      </c>
      <c r="AS117" s="43">
        <v>0.58072203205665573</v>
      </c>
      <c r="AT117" s="43">
        <v>0.58072203205665573</v>
      </c>
      <c r="AU117" s="43">
        <v>192</v>
      </c>
      <c r="AV117" s="43">
        <v>-192</v>
      </c>
      <c r="AW117" s="43">
        <v>24.526186661790234</v>
      </c>
      <c r="AX117" s="43">
        <v>19.408276329547334</v>
      </c>
      <c r="AY117" s="43">
        <v>19.408276329544606</v>
      </c>
      <c r="AZ117" s="43">
        <v>28</v>
      </c>
      <c r="BA117" s="7">
        <v>-6.9530000000000003</v>
      </c>
      <c r="BB117" s="43">
        <v>15.060653509998474</v>
      </c>
      <c r="BC117" s="43">
        <v>11.806194505011035</v>
      </c>
      <c r="BD117" s="43">
        <v>11.806194505008762</v>
      </c>
      <c r="BE117" s="43">
        <v>17</v>
      </c>
      <c r="BF117" s="43">
        <v>-1.91</v>
      </c>
      <c r="BG117" s="43">
        <v>0.55378121319563434</v>
      </c>
      <c r="BH117" s="43">
        <v>0.49220923902475988</v>
      </c>
      <c r="BI117" s="43">
        <v>0.49220923902475988</v>
      </c>
      <c r="BJ117" s="7">
        <v>2.7650000000000001</v>
      </c>
      <c r="BK117" s="7">
        <v>0</v>
      </c>
      <c r="BL117" s="43">
        <v>3.3459783874677669</v>
      </c>
      <c r="BM117" s="43">
        <v>3.3087974804639089</v>
      </c>
      <c r="BN117" s="43">
        <v>3.3087974804639089</v>
      </c>
      <c r="BO117" s="43">
        <v>10.738</v>
      </c>
      <c r="BP117" s="43">
        <v>0</v>
      </c>
      <c r="BQ117" s="43">
        <v>1.3750604394470212</v>
      </c>
      <c r="BR117" s="43">
        <v>1.3597806054480559</v>
      </c>
      <c r="BS117" s="43">
        <v>1.3597806054480119</v>
      </c>
      <c r="BT117" s="43">
        <v>1.6</v>
      </c>
      <c r="BU117" s="43">
        <v>0</v>
      </c>
      <c r="BV117" s="43">
        <v>154.38318192961307</v>
      </c>
      <c r="BW117" s="43">
        <v>154.38318192961498</v>
      </c>
      <c r="BX117" s="43">
        <v>154.38318192962521</v>
      </c>
      <c r="BY117" s="43">
        <v>215</v>
      </c>
      <c r="BZ117" s="43">
        <v>0</v>
      </c>
      <c r="CA117" s="43">
        <v>-184.49488788668532</v>
      </c>
      <c r="CB117" s="43">
        <v>-178.78574687225046</v>
      </c>
      <c r="CC117" s="43">
        <v>-178.78574687225046</v>
      </c>
      <c r="CD117" s="43">
        <v>168</v>
      </c>
      <c r="CE117" s="43">
        <v>-250</v>
      </c>
      <c r="CF117" s="43">
        <v>-213.28915371623589</v>
      </c>
      <c r="CG117" s="43">
        <v>-207.58001270180102</v>
      </c>
      <c r="CH117" s="43">
        <v>-207.58001270180102</v>
      </c>
      <c r="CI117" s="43">
        <v>158</v>
      </c>
      <c r="CJ117" s="43">
        <v>-250</v>
      </c>
      <c r="CK117" s="43">
        <v>-220.49093521857867</v>
      </c>
      <c r="CL117" s="43">
        <v>-214.78179420414381</v>
      </c>
      <c r="CM117" s="43">
        <v>-214.78179420414381</v>
      </c>
      <c r="CN117" s="43">
        <v>148</v>
      </c>
      <c r="CO117" s="43">
        <v>-250</v>
      </c>
      <c r="CP117" s="43">
        <v>4.4282561552934503</v>
      </c>
      <c r="CQ117" s="43">
        <v>4.4282561552934148</v>
      </c>
      <c r="CR117" s="43">
        <v>4.4282561552934148</v>
      </c>
      <c r="CS117" s="7">
        <v>5</v>
      </c>
      <c r="CT117" s="43">
        <v>0</v>
      </c>
      <c r="CU117" s="43">
        <v>292.12682940974992</v>
      </c>
      <c r="CV117" s="43">
        <v>286.41768839525685</v>
      </c>
      <c r="CW117" s="43">
        <v>286.41768839519864</v>
      </c>
      <c r="CX117" s="43">
        <v>400</v>
      </c>
      <c r="CY117" s="43">
        <v>0</v>
      </c>
      <c r="CZ117" s="43">
        <v>1.815247001228272</v>
      </c>
      <c r="DA117" s="43">
        <v>1.8186973172996659</v>
      </c>
      <c r="DB117" s="43">
        <v>1.8186973173142178</v>
      </c>
      <c r="DC117" s="43">
        <v>256.60000000000002</v>
      </c>
      <c r="DD117" s="43">
        <v>-170</v>
      </c>
      <c r="DE117" s="43">
        <v>-2.2186784124351107</v>
      </c>
      <c r="DF117" s="43">
        <v>-2.2186784124351107</v>
      </c>
      <c r="DG117" s="43">
        <v>-2.2186784124351107</v>
      </c>
      <c r="DH117" s="7">
        <v>230</v>
      </c>
      <c r="DI117" s="43">
        <v>-468.00299999999999</v>
      </c>
      <c r="DJ117" s="43">
        <v>-86.417947672656737</v>
      </c>
      <c r="DK117" s="43">
        <v>-84.974033415666781</v>
      </c>
      <c r="DL117" s="43">
        <v>-84.974033409496769</v>
      </c>
      <c r="DM117" s="43">
        <v>172.4</v>
      </c>
      <c r="DN117" s="43">
        <v>-551.303</v>
      </c>
      <c r="DO117" s="43">
        <v>39.207174852839671</v>
      </c>
      <c r="DP117" s="43">
        <v>5.8207660913467407E-11</v>
      </c>
      <c r="DQ117" s="43">
        <v>5.8207660913467407E-11</v>
      </c>
      <c r="DR117" s="43">
        <v>180</v>
      </c>
      <c r="DS117" s="43">
        <v>-267.84500000000003</v>
      </c>
      <c r="DT117" s="43">
        <v>32.228953978635239</v>
      </c>
      <c r="DU117" s="43">
        <v>19.810584755301385</v>
      </c>
      <c r="DV117" s="43">
        <v>19.810584758234679</v>
      </c>
      <c r="DW117" s="43">
        <v>400</v>
      </c>
      <c r="DX117" s="43">
        <v>0</v>
      </c>
      <c r="DY117" s="43">
        <v>-39.061774199275533</v>
      </c>
      <c r="DZ117" s="43">
        <v>-4.8381224880577065</v>
      </c>
      <c r="EA117" s="43">
        <v>-4.8381224880577065</v>
      </c>
      <c r="EB117" s="43">
        <v>181.64500000000001</v>
      </c>
      <c r="EC117" s="43">
        <v>-180</v>
      </c>
      <c r="ED117" s="43">
        <v>2.8732960788765922</v>
      </c>
      <c r="EE117" s="43">
        <v>7.8661314553464763</v>
      </c>
      <c r="EF117" s="43">
        <v>7.8661314553610282</v>
      </c>
      <c r="EG117" s="7">
        <v>92</v>
      </c>
      <c r="EH117" s="7">
        <v>-5</v>
      </c>
      <c r="EI117" s="43">
        <v>67.889812023520875</v>
      </c>
      <c r="EJ117" s="43">
        <v>66.894872057315467</v>
      </c>
      <c r="EK117" s="43">
        <v>66.894872056787577</v>
      </c>
      <c r="EL117" s="43">
        <v>78</v>
      </c>
      <c r="EM117" s="43">
        <v>0</v>
      </c>
      <c r="EN117" s="43">
        <v>53.291268347893492</v>
      </c>
      <c r="EO117" s="43">
        <v>52.710400894313352</v>
      </c>
      <c r="EP117" s="43">
        <v>52.710400894313352</v>
      </c>
      <c r="EQ117" s="7">
        <v>70.900000000000006</v>
      </c>
      <c r="ER117" s="7">
        <v>0</v>
      </c>
      <c r="ES117" s="43">
        <v>8.9638055390460067</v>
      </c>
      <c r="ET117" s="43">
        <v>8.9638055390460067</v>
      </c>
      <c r="EU117" s="43">
        <v>8.9638055390460067</v>
      </c>
      <c r="EV117" s="43">
        <v>18.196999999999999</v>
      </c>
      <c r="EW117" s="7">
        <v>0</v>
      </c>
      <c r="EX117" s="43">
        <v>0.87550471262499308</v>
      </c>
      <c r="EY117" s="43">
        <v>0.8755047126249913</v>
      </c>
      <c r="EZ117" s="43">
        <v>0.87550471262498508</v>
      </c>
      <c r="FA117" s="43">
        <v>1.1000000000000001</v>
      </c>
      <c r="FB117" s="43">
        <v>0</v>
      </c>
      <c r="FC117" s="43">
        <v>57.013353062589665</v>
      </c>
      <c r="FD117" s="43">
        <v>56.680059944609461</v>
      </c>
      <c r="FE117" s="43">
        <v>56.680059944517318</v>
      </c>
      <c r="FF117" s="43">
        <v>68</v>
      </c>
      <c r="FG117" s="43">
        <v>0</v>
      </c>
      <c r="FH117" s="43">
        <v>-49.739158982440131</v>
      </c>
      <c r="FI117" s="43">
        <v>-49.40586586444806</v>
      </c>
      <c r="FJ117" s="43">
        <v>-49.405865864446241</v>
      </c>
      <c r="FK117" s="43">
        <v>16.161000000000001</v>
      </c>
      <c r="FL117" s="43">
        <v>-60</v>
      </c>
      <c r="FM117" s="43">
        <v>6.1355942307673104</v>
      </c>
      <c r="FN117" s="43">
        <v>6.1355942307673104</v>
      </c>
      <c r="FO117" s="43">
        <v>6.1355942307673104</v>
      </c>
      <c r="FP117" s="7">
        <v>11.836</v>
      </c>
      <c r="FQ117" s="7">
        <v>0</v>
      </c>
      <c r="FR117" s="43">
        <v>0.2352370156158739</v>
      </c>
      <c r="FS117" s="43">
        <v>1.0387439186323317</v>
      </c>
      <c r="FT117" s="43">
        <v>1.0387439186739609</v>
      </c>
      <c r="FU117" s="43">
        <v>4.6369999999999996</v>
      </c>
      <c r="FV117" s="43">
        <v>0</v>
      </c>
      <c r="FW117" s="43">
        <v>5.9426710486714001</v>
      </c>
      <c r="FX117" s="43">
        <v>4.9869256664296699</v>
      </c>
      <c r="FY117" s="43">
        <v>4.9869256663387205</v>
      </c>
      <c r="FZ117" s="43">
        <v>8</v>
      </c>
      <c r="GA117" s="43">
        <v>0</v>
      </c>
      <c r="GB117" s="43">
        <v>214.4212087308988</v>
      </c>
      <c r="GC117" s="43">
        <v>49.868920909473673</v>
      </c>
      <c r="GD117" s="43">
        <v>49.868920890730806</v>
      </c>
      <c r="GE117" s="43">
        <v>292.12682940974992</v>
      </c>
      <c r="GF117" s="43">
        <v>286.41768839525685</v>
      </c>
      <c r="GG117" s="43">
        <v>286.41768839519864</v>
      </c>
      <c r="GH117" s="43">
        <v>254.33012694035958</v>
      </c>
      <c r="GI117" s="43">
        <v>213.67903783058816</v>
      </c>
      <c r="GJ117" s="43">
        <v>213.67903782441815</v>
      </c>
      <c r="GK117" s="43">
        <v>760.87816508100832</v>
      </c>
      <c r="GL117" s="43">
        <v>549.9656471353187</v>
      </c>
      <c r="GM117" s="43">
        <v>549.96564711034762</v>
      </c>
    </row>
    <row r="118" spans="3:195">
      <c r="C118" s="52">
        <v>49096</v>
      </c>
      <c r="D118" s="43">
        <v>259.99999999994998</v>
      </c>
      <c r="E118" s="43">
        <v>181.41242728560002</v>
      </c>
      <c r="F118" s="43">
        <v>181.4124272843809</v>
      </c>
      <c r="G118" s="43">
        <v>260</v>
      </c>
      <c r="H118" s="43">
        <v>-109.5</v>
      </c>
      <c r="I118" s="43">
        <v>166.52846693604079</v>
      </c>
      <c r="J118" s="43">
        <v>132.47171952035569</v>
      </c>
      <c r="K118" s="43">
        <v>132.47171951958444</v>
      </c>
      <c r="L118" s="43">
        <v>203</v>
      </c>
      <c r="M118" s="43">
        <v>-130</v>
      </c>
      <c r="N118" s="43">
        <v>95.559985362080624</v>
      </c>
      <c r="O118" s="43">
        <v>62.703525447897846</v>
      </c>
      <c r="P118" s="43">
        <v>62.703525447141146</v>
      </c>
      <c r="Q118" s="43">
        <v>143</v>
      </c>
      <c r="R118" s="43">
        <v>-206</v>
      </c>
      <c r="S118" s="43">
        <v>-66.780783531547058</v>
      </c>
      <c r="T118" s="43">
        <v>-42.556721678061876</v>
      </c>
      <c r="U118" s="43">
        <v>-42.556721678294707</v>
      </c>
      <c r="V118" s="43">
        <v>270.89999999999998</v>
      </c>
      <c r="W118" s="43">
        <v>-200</v>
      </c>
      <c r="X118" s="43">
        <v>-2.9621249612537213</v>
      </c>
      <c r="Y118" s="43">
        <v>18.536269564705435</v>
      </c>
      <c r="Z118" s="43">
        <v>18.536269564647228</v>
      </c>
      <c r="AA118" s="43">
        <v>470</v>
      </c>
      <c r="AB118" s="43">
        <v>-120</v>
      </c>
      <c r="AC118" s="43">
        <v>5.3294513296568766</v>
      </c>
      <c r="AD118" s="43">
        <v>26.509873603761662</v>
      </c>
      <c r="AE118" s="43">
        <v>26.509873603703454</v>
      </c>
      <c r="AF118" s="43">
        <v>470</v>
      </c>
      <c r="AG118" s="43">
        <v>-120</v>
      </c>
      <c r="AH118" s="43">
        <v>37.785995079844724</v>
      </c>
      <c r="AI118" s="43">
        <v>37.165111162437825</v>
      </c>
      <c r="AJ118" s="43">
        <v>37.165111162466928</v>
      </c>
      <c r="AK118" s="7">
        <v>223.5</v>
      </c>
      <c r="AL118" s="7">
        <v>-210.71199999999999</v>
      </c>
      <c r="AM118" s="43">
        <v>27.105627561511938</v>
      </c>
      <c r="AN118" s="43">
        <v>26.660239046846982</v>
      </c>
      <c r="AO118" s="43">
        <v>26.66023904690519</v>
      </c>
      <c r="AP118" s="7">
        <v>215</v>
      </c>
      <c r="AQ118" s="7">
        <v>0</v>
      </c>
      <c r="AR118" s="43">
        <v>0</v>
      </c>
      <c r="AS118" s="43">
        <v>0.6173314840416424</v>
      </c>
      <c r="AT118" s="43">
        <v>0.61733148532221094</v>
      </c>
      <c r="AU118" s="43">
        <v>192</v>
      </c>
      <c r="AV118" s="43">
        <v>-192</v>
      </c>
      <c r="AW118" s="43">
        <v>25.299948680487432</v>
      </c>
      <c r="AX118" s="43">
        <v>20.309898555668042</v>
      </c>
      <c r="AY118" s="43">
        <v>20.309898555667132</v>
      </c>
      <c r="AZ118" s="43">
        <v>28</v>
      </c>
      <c r="BA118" s="7">
        <v>-6.9530000000000003</v>
      </c>
      <c r="BB118" s="43">
        <v>15.541547121402118</v>
      </c>
      <c r="BC118" s="43">
        <v>12.365957313369563</v>
      </c>
      <c r="BD118" s="43">
        <v>12.365957313370245</v>
      </c>
      <c r="BE118" s="43">
        <v>17</v>
      </c>
      <c r="BF118" s="43">
        <v>-1.91</v>
      </c>
      <c r="BG118" s="43">
        <v>0.57376667486505539</v>
      </c>
      <c r="BH118" s="43">
        <v>0.51348659884206427</v>
      </c>
      <c r="BI118" s="43">
        <v>0.51348659884206427</v>
      </c>
      <c r="BJ118" s="7">
        <v>2.7650000000000001</v>
      </c>
      <c r="BK118" s="7">
        <v>0</v>
      </c>
      <c r="BL118" s="43">
        <v>3.4395559209151543</v>
      </c>
      <c r="BM118" s="43">
        <v>3.4037476011762919</v>
      </c>
      <c r="BN118" s="43">
        <v>3.4037476011762919</v>
      </c>
      <c r="BO118" s="43">
        <v>10.738</v>
      </c>
      <c r="BP118" s="43">
        <v>0</v>
      </c>
      <c r="BQ118" s="43">
        <v>1.4267653876951807</v>
      </c>
      <c r="BR118" s="43">
        <v>1.4119117053095838</v>
      </c>
      <c r="BS118" s="43">
        <v>1.4119117053094932</v>
      </c>
      <c r="BT118" s="43">
        <v>1.6</v>
      </c>
      <c r="BU118" s="43">
        <v>0</v>
      </c>
      <c r="BV118" s="43">
        <v>158.82457471430641</v>
      </c>
      <c r="BW118" s="43">
        <v>158.82457471430524</v>
      </c>
      <c r="BX118" s="43">
        <v>158.82457471430371</v>
      </c>
      <c r="BY118" s="43">
        <v>215</v>
      </c>
      <c r="BZ118" s="43">
        <v>0</v>
      </c>
      <c r="CA118" s="43">
        <v>-189.79639484913787</v>
      </c>
      <c r="CB118" s="43">
        <v>-184.17637680820189</v>
      </c>
      <c r="CC118" s="43">
        <v>-184.17637680692133</v>
      </c>
      <c r="CD118" s="43">
        <v>168</v>
      </c>
      <c r="CE118" s="43">
        <v>-250</v>
      </c>
      <c r="CF118" s="43">
        <v>-219.54671189730288</v>
      </c>
      <c r="CG118" s="43">
        <v>-213.9266938563087</v>
      </c>
      <c r="CH118" s="43">
        <v>-213.92669385502813</v>
      </c>
      <c r="CI118" s="43">
        <v>158</v>
      </c>
      <c r="CJ118" s="43">
        <v>-250</v>
      </c>
      <c r="CK118" s="43">
        <v>-227.01449214114109</v>
      </c>
      <c r="CL118" s="43">
        <v>-221.39447410014691</v>
      </c>
      <c r="CM118" s="43">
        <v>-221.39447409892455</v>
      </c>
      <c r="CN118" s="43">
        <v>148</v>
      </c>
      <c r="CO118" s="43">
        <v>-250</v>
      </c>
      <c r="CP118" s="43">
        <v>4.5693962716726526</v>
      </c>
      <c r="CQ118" s="43">
        <v>4.5693962716727174</v>
      </c>
      <c r="CR118" s="43">
        <v>4.5693962716726597</v>
      </c>
      <c r="CS118" s="7">
        <v>5</v>
      </c>
      <c r="CT118" s="43">
        <v>0</v>
      </c>
      <c r="CU118" s="43">
        <v>301.28111827909743</v>
      </c>
      <c r="CV118" s="43">
        <v>295.66110023818146</v>
      </c>
      <c r="CW118" s="43">
        <v>295.66110023684632</v>
      </c>
      <c r="CX118" s="43">
        <v>400</v>
      </c>
      <c r="CY118" s="43">
        <v>0</v>
      </c>
      <c r="CZ118" s="43">
        <v>1.8675906707212562</v>
      </c>
      <c r="DA118" s="43">
        <v>1.8716794750944246</v>
      </c>
      <c r="DB118" s="43">
        <v>1.8716794750798726</v>
      </c>
      <c r="DC118" s="43">
        <v>256.60000000000002</v>
      </c>
      <c r="DD118" s="43">
        <v>-170</v>
      </c>
      <c r="DE118" s="43">
        <v>-2.222351829521358</v>
      </c>
      <c r="DF118" s="43">
        <v>-2.222351829521358</v>
      </c>
      <c r="DG118" s="43">
        <v>-2.222351829521358</v>
      </c>
      <c r="DH118" s="7">
        <v>230</v>
      </c>
      <c r="DI118" s="43">
        <v>-468.00299999999999</v>
      </c>
      <c r="DJ118" s="43">
        <v>-88.724018044653349</v>
      </c>
      <c r="DK118" s="43">
        <v>-87.305468470905907</v>
      </c>
      <c r="DL118" s="43">
        <v>-87.305468470905907</v>
      </c>
      <c r="DM118" s="43">
        <v>172.4</v>
      </c>
      <c r="DN118" s="43">
        <v>-551.303</v>
      </c>
      <c r="DO118" s="43">
        <v>18.285534021561034</v>
      </c>
      <c r="DP118" s="43">
        <v>0</v>
      </c>
      <c r="DQ118" s="43">
        <v>0</v>
      </c>
      <c r="DR118" s="43">
        <v>180</v>
      </c>
      <c r="DS118" s="43">
        <v>-267.84500000000003</v>
      </c>
      <c r="DT118" s="43">
        <v>10.764523029761728</v>
      </c>
      <c r="DU118" s="43">
        <v>19.202724140084698</v>
      </c>
      <c r="DV118" s="43">
        <v>19.20272414206919</v>
      </c>
      <c r="DW118" s="43">
        <v>400</v>
      </c>
      <c r="DX118" s="43">
        <v>0</v>
      </c>
      <c r="DY118" s="43">
        <v>-17.791049125255086</v>
      </c>
      <c r="DZ118" s="43">
        <v>-4.6023152850102633</v>
      </c>
      <c r="EA118" s="43">
        <v>-4.6023152850102633</v>
      </c>
      <c r="EB118" s="43">
        <v>181.64500000000001</v>
      </c>
      <c r="EC118" s="43">
        <v>-180</v>
      </c>
      <c r="ED118" s="43">
        <v>2.6099834267806727</v>
      </c>
      <c r="EE118" s="43">
        <v>7.7157784022710985</v>
      </c>
      <c r="EF118" s="43">
        <v>7.7157784022856504</v>
      </c>
      <c r="EG118" s="7">
        <v>92</v>
      </c>
      <c r="EH118" s="7">
        <v>-5</v>
      </c>
      <c r="EI118" s="43">
        <v>70.748298327801166</v>
      </c>
      <c r="EJ118" s="43">
        <v>69.551734778010456</v>
      </c>
      <c r="EK118" s="43">
        <v>69.551734777989594</v>
      </c>
      <c r="EL118" s="43">
        <v>78</v>
      </c>
      <c r="EM118" s="43">
        <v>0</v>
      </c>
      <c r="EN118" s="43">
        <v>53.950718422798673</v>
      </c>
      <c r="EO118" s="43">
        <v>53.373699367351946</v>
      </c>
      <c r="EP118" s="43">
        <v>53.373699367366498</v>
      </c>
      <c r="EQ118" s="7">
        <v>70.900000000000006</v>
      </c>
      <c r="ER118" s="7">
        <v>0</v>
      </c>
      <c r="ES118" s="43">
        <v>9.2315527268729056</v>
      </c>
      <c r="ET118" s="43">
        <v>9.2315527268729056</v>
      </c>
      <c r="EU118" s="43">
        <v>9.2315527268729056</v>
      </c>
      <c r="EV118" s="43">
        <v>18.196999999999999</v>
      </c>
      <c r="EW118" s="7">
        <v>0</v>
      </c>
      <c r="EX118" s="43">
        <v>0.89459368342507417</v>
      </c>
      <c r="EY118" s="43">
        <v>0.89459368342507728</v>
      </c>
      <c r="EZ118" s="43">
        <v>0.89459368342507939</v>
      </c>
      <c r="FA118" s="43">
        <v>1.1000000000000001</v>
      </c>
      <c r="FB118" s="43">
        <v>0</v>
      </c>
      <c r="FC118" s="43">
        <v>57.395480299769829</v>
      </c>
      <c r="FD118" s="43">
        <v>57.056744949649939</v>
      </c>
      <c r="FE118" s="43">
        <v>57.056744949702093</v>
      </c>
      <c r="FF118" s="43">
        <v>68</v>
      </c>
      <c r="FG118" s="43">
        <v>0</v>
      </c>
      <c r="FH118" s="43">
        <v>-49.878722434617885</v>
      </c>
      <c r="FI118" s="43">
        <v>-49.539987084413951</v>
      </c>
      <c r="FJ118" s="43">
        <v>-49.539987084413951</v>
      </c>
      <c r="FK118" s="43">
        <v>16.161000000000001</v>
      </c>
      <c r="FL118" s="43">
        <v>-60</v>
      </c>
      <c r="FM118" s="43">
        <v>6.3503451948508882</v>
      </c>
      <c r="FN118" s="43">
        <v>6.3503451948508882</v>
      </c>
      <c r="FO118" s="43">
        <v>6.3503451948508882</v>
      </c>
      <c r="FP118" s="7">
        <v>11.836</v>
      </c>
      <c r="FQ118" s="7">
        <v>0</v>
      </c>
      <c r="FR118" s="43">
        <v>0.23521945990886733</v>
      </c>
      <c r="FS118" s="43">
        <v>1.0270941354775591</v>
      </c>
      <c r="FT118" s="43">
        <v>1.0270941354804248</v>
      </c>
      <c r="FU118" s="43">
        <v>4.6369999999999996</v>
      </c>
      <c r="FV118" s="43">
        <v>0</v>
      </c>
      <c r="FW118" s="43">
        <v>6.1250382426514989</v>
      </c>
      <c r="FX118" s="43">
        <v>5.1742528296908858</v>
      </c>
      <c r="FY118" s="43">
        <v>5.1742528296872479</v>
      </c>
      <c r="FZ118" s="43">
        <v>8</v>
      </c>
      <c r="GA118" s="43">
        <v>0</v>
      </c>
      <c r="GB118" s="43">
        <v>214.75071789929643</v>
      </c>
      <c r="GC118" s="43">
        <v>28.994912995025516</v>
      </c>
      <c r="GD118" s="43">
        <v>28.994912993744947</v>
      </c>
      <c r="GE118" s="43">
        <v>301.28111827909743</v>
      </c>
      <c r="GF118" s="43">
        <v>295.66110023818146</v>
      </c>
      <c r="GG118" s="43">
        <v>295.66110023684632</v>
      </c>
      <c r="GH118" s="43">
        <v>232.02558057162474</v>
      </c>
      <c r="GI118" s="43">
        <v>212.32149697631627</v>
      </c>
      <c r="GJ118" s="43">
        <v>212.32149697631627</v>
      </c>
      <c r="GK118" s="43">
        <v>748.05741675001855</v>
      </c>
      <c r="GL118" s="43">
        <v>536.97751020952319</v>
      </c>
      <c r="GM118" s="43">
        <v>536.97751020690748</v>
      </c>
    </row>
    <row r="119" spans="3:195">
      <c r="C119" s="52">
        <v>49126</v>
      </c>
      <c r="D119" s="43">
        <v>259.99999999991456</v>
      </c>
      <c r="E119" s="43">
        <v>218.93717723085661</v>
      </c>
      <c r="F119" s="43">
        <v>218.93717727636408</v>
      </c>
      <c r="G119" s="43">
        <v>260</v>
      </c>
      <c r="H119" s="43">
        <v>-109.5</v>
      </c>
      <c r="I119" s="43">
        <v>137.06189331707719</v>
      </c>
      <c r="J119" s="43">
        <v>140.12687400711002</v>
      </c>
      <c r="K119" s="43">
        <v>140.12687401982839</v>
      </c>
      <c r="L119" s="43">
        <v>203</v>
      </c>
      <c r="M119" s="43">
        <v>-130</v>
      </c>
      <c r="N119" s="43">
        <v>67.728203244361794</v>
      </c>
      <c r="O119" s="43">
        <v>71.697955566633027</v>
      </c>
      <c r="P119" s="43">
        <v>71.697955578041729</v>
      </c>
      <c r="Q119" s="43">
        <v>143</v>
      </c>
      <c r="R119" s="43">
        <v>-206</v>
      </c>
      <c r="S119" s="43">
        <v>-65.390319344063755</v>
      </c>
      <c r="T119" s="43">
        <v>-41.31894662452396</v>
      </c>
      <c r="U119" s="43">
        <v>-41.318946625629906</v>
      </c>
      <c r="V119" s="43">
        <v>270.89999999999998</v>
      </c>
      <c r="W119" s="43">
        <v>-200</v>
      </c>
      <c r="X119" s="43">
        <v>-2.7039096181397326</v>
      </c>
      <c r="Y119" s="43">
        <v>18.574104948726017</v>
      </c>
      <c r="Z119" s="43">
        <v>18.574104948318563</v>
      </c>
      <c r="AA119" s="43">
        <v>470</v>
      </c>
      <c r="AB119" s="43">
        <v>-120</v>
      </c>
      <c r="AC119" s="43">
        <v>5.4978258063783869</v>
      </c>
      <c r="AD119" s="43">
        <v>26.477469859004486</v>
      </c>
      <c r="AE119" s="43">
        <v>26.477469858597033</v>
      </c>
      <c r="AF119" s="43">
        <v>470</v>
      </c>
      <c r="AG119" s="43">
        <v>-120</v>
      </c>
      <c r="AH119" s="43">
        <v>37.139884593634633</v>
      </c>
      <c r="AI119" s="43">
        <v>36.462675658229273</v>
      </c>
      <c r="AJ119" s="43">
        <v>36.462675658869557</v>
      </c>
      <c r="AK119" s="7">
        <v>223.5</v>
      </c>
      <c r="AL119" s="7">
        <v>-210.71199999999999</v>
      </c>
      <c r="AM119" s="43">
        <v>26.662172803364228</v>
      </c>
      <c r="AN119" s="43">
        <v>26.176014543656493</v>
      </c>
      <c r="AO119" s="43">
        <v>26.176014544209465</v>
      </c>
      <c r="AP119" s="7">
        <v>215</v>
      </c>
      <c r="AQ119" s="7">
        <v>0</v>
      </c>
      <c r="AR119" s="43">
        <v>0</v>
      </c>
      <c r="AS119" s="43">
        <v>0.5728902502451092</v>
      </c>
      <c r="AT119" s="43">
        <v>0.5728902563569136</v>
      </c>
      <c r="AU119" s="43">
        <v>192</v>
      </c>
      <c r="AV119" s="43">
        <v>-192</v>
      </c>
      <c r="AW119" s="43">
        <v>25.481784955852163</v>
      </c>
      <c r="AX119" s="43">
        <v>20.58609214828266</v>
      </c>
      <c r="AY119" s="43">
        <v>20.586092148575517</v>
      </c>
      <c r="AZ119" s="43">
        <v>28</v>
      </c>
      <c r="BA119" s="7">
        <v>-6.9530000000000003</v>
      </c>
      <c r="BB119" s="43">
        <v>15.601415854554944</v>
      </c>
      <c r="BC119" s="43">
        <v>12.483899490113572</v>
      </c>
      <c r="BD119" s="43">
        <v>12.483899490260455</v>
      </c>
      <c r="BE119" s="43">
        <v>17</v>
      </c>
      <c r="BF119" s="43">
        <v>-1.91</v>
      </c>
      <c r="BG119" s="43">
        <v>0.55981894551860023</v>
      </c>
      <c r="BH119" s="43">
        <v>0.50140118732451811</v>
      </c>
      <c r="BI119" s="43">
        <v>0.5014011873340678</v>
      </c>
      <c r="BJ119" s="7">
        <v>2.7650000000000001</v>
      </c>
      <c r="BK119" s="7">
        <v>0</v>
      </c>
      <c r="BL119" s="43">
        <v>3.4954138857283397</v>
      </c>
      <c r="BM119" s="43">
        <v>3.4601577183075278</v>
      </c>
      <c r="BN119" s="43">
        <v>3.4601577183093468</v>
      </c>
      <c r="BO119" s="43">
        <v>10.738</v>
      </c>
      <c r="BP119" s="43">
        <v>0</v>
      </c>
      <c r="BQ119" s="43">
        <v>1.4033770315716425</v>
      </c>
      <c r="BR119" s="43">
        <v>1.3892219995217963</v>
      </c>
      <c r="BS119" s="43">
        <v>1.3892219995227144</v>
      </c>
      <c r="BT119" s="43">
        <v>1.6</v>
      </c>
      <c r="BU119" s="43">
        <v>0</v>
      </c>
      <c r="BV119" s="43">
        <v>154.12922007674979</v>
      </c>
      <c r="BW119" s="43">
        <v>154.12922007681851</v>
      </c>
      <c r="BX119" s="43">
        <v>154.12922007657164</v>
      </c>
      <c r="BY119" s="43">
        <v>215</v>
      </c>
      <c r="BZ119" s="43">
        <v>0</v>
      </c>
      <c r="CA119" s="43">
        <v>-185.1759099244955</v>
      </c>
      <c r="CB119" s="43">
        <v>-179.69746326078894</v>
      </c>
      <c r="CC119" s="43">
        <v>-179.69746325438609</v>
      </c>
      <c r="CD119" s="43">
        <v>168</v>
      </c>
      <c r="CE119" s="43">
        <v>-250</v>
      </c>
      <c r="CF119" s="43">
        <v>-214.06610066239955</v>
      </c>
      <c r="CG119" s="43">
        <v>-208.58765399857657</v>
      </c>
      <c r="CH119" s="43">
        <v>-208.58765399217373</v>
      </c>
      <c r="CI119" s="43">
        <v>158</v>
      </c>
      <c r="CJ119" s="43">
        <v>-250</v>
      </c>
      <c r="CK119" s="43">
        <v>-221.31278251262847</v>
      </c>
      <c r="CL119" s="43">
        <v>-215.83433584874729</v>
      </c>
      <c r="CM119" s="43">
        <v>-215.83433584240265</v>
      </c>
      <c r="CN119" s="43">
        <v>148</v>
      </c>
      <c r="CO119" s="43">
        <v>-250</v>
      </c>
      <c r="CP119" s="43">
        <v>4.4523475150793228</v>
      </c>
      <c r="CQ119" s="43">
        <v>4.4523475150792828</v>
      </c>
      <c r="CR119" s="43">
        <v>4.4523475150791949</v>
      </c>
      <c r="CS119" s="7">
        <v>5</v>
      </c>
      <c r="CT119" s="43">
        <v>0</v>
      </c>
      <c r="CU119" s="43">
        <v>294.97185937652284</v>
      </c>
      <c r="CV119" s="43">
        <v>289.49341271261073</v>
      </c>
      <c r="CW119" s="43">
        <v>289.49341270624973</v>
      </c>
      <c r="CX119" s="43">
        <v>400</v>
      </c>
      <c r="CY119" s="43">
        <v>0</v>
      </c>
      <c r="CZ119" s="43">
        <v>1.8113218454091111</v>
      </c>
      <c r="DA119" s="43">
        <v>1.814434149855515</v>
      </c>
      <c r="DB119" s="43">
        <v>1.8144341485167388</v>
      </c>
      <c r="DC119" s="43">
        <v>256.60000000000002</v>
      </c>
      <c r="DD119" s="43">
        <v>-170</v>
      </c>
      <c r="DE119" s="43">
        <v>-2.186933351913467</v>
      </c>
      <c r="DF119" s="43">
        <v>-2.186933351913467</v>
      </c>
      <c r="DG119" s="43">
        <v>-2.1869333530776203</v>
      </c>
      <c r="DH119" s="7">
        <v>230</v>
      </c>
      <c r="DI119" s="43">
        <v>-468.00299999999999</v>
      </c>
      <c r="DJ119" s="43">
        <v>-101.41058787528891</v>
      </c>
      <c r="DK119" s="43">
        <v>-100.01559829269536</v>
      </c>
      <c r="DL119" s="43">
        <v>-100.0155983758159</v>
      </c>
      <c r="DM119" s="43">
        <v>172.4</v>
      </c>
      <c r="DN119" s="43">
        <v>-551.303</v>
      </c>
      <c r="DO119" s="43">
        <v>54.962128966522869</v>
      </c>
      <c r="DP119" s="43">
        <v>0</v>
      </c>
      <c r="DQ119" s="43">
        <v>1.2223608791828156E-9</v>
      </c>
      <c r="DR119" s="43">
        <v>180</v>
      </c>
      <c r="DS119" s="43">
        <v>-267.84500000000003</v>
      </c>
      <c r="DT119" s="43">
        <v>47.773091278877153</v>
      </c>
      <c r="DU119" s="43">
        <v>19.357235335941699</v>
      </c>
      <c r="DV119" s="43">
        <v>19.357235332553746</v>
      </c>
      <c r="DW119" s="43">
        <v>400</v>
      </c>
      <c r="DX119" s="43">
        <v>0</v>
      </c>
      <c r="DY119" s="43">
        <v>-54.582746660133125</v>
      </c>
      <c r="DZ119" s="43">
        <v>-4.7625869030307513</v>
      </c>
      <c r="EA119" s="43">
        <v>-4.7625869027688168</v>
      </c>
      <c r="EB119" s="43">
        <v>181.64500000000001</v>
      </c>
      <c r="EC119" s="43">
        <v>-180</v>
      </c>
      <c r="ED119" s="43">
        <v>2.6368178747798083</v>
      </c>
      <c r="EE119" s="43">
        <v>7.7883163325896021</v>
      </c>
      <c r="EF119" s="43">
        <v>7.7883163310470991</v>
      </c>
      <c r="EG119" s="7">
        <v>92</v>
      </c>
      <c r="EH119" s="7">
        <v>-5</v>
      </c>
      <c r="EI119" s="43">
        <v>69.122815316344628</v>
      </c>
      <c r="EJ119" s="43">
        <v>68.220795499220259</v>
      </c>
      <c r="EK119" s="43">
        <v>68.220795500530485</v>
      </c>
      <c r="EL119" s="43">
        <v>78</v>
      </c>
      <c r="EM119" s="43">
        <v>0</v>
      </c>
      <c r="EN119" s="43">
        <v>53.177194887961377</v>
      </c>
      <c r="EO119" s="43">
        <v>52.609120415407233</v>
      </c>
      <c r="EP119" s="43">
        <v>52.609120415494544</v>
      </c>
      <c r="EQ119" s="7">
        <v>70.900000000000006</v>
      </c>
      <c r="ER119" s="7">
        <v>0</v>
      </c>
      <c r="ES119" s="43">
        <v>8.813573150197044</v>
      </c>
      <c r="ET119" s="43">
        <v>8.813573150197044</v>
      </c>
      <c r="EU119" s="43">
        <v>8.813573150197044</v>
      </c>
      <c r="EV119" s="43">
        <v>18.196999999999999</v>
      </c>
      <c r="EW119" s="7">
        <v>0</v>
      </c>
      <c r="EX119" s="43">
        <v>0.86237844099300465</v>
      </c>
      <c r="EY119" s="43">
        <v>0.86237844099300931</v>
      </c>
      <c r="EZ119" s="43">
        <v>0.86237844099293381</v>
      </c>
      <c r="FA119" s="43">
        <v>1.1000000000000001</v>
      </c>
      <c r="FB119" s="43">
        <v>0</v>
      </c>
      <c r="FC119" s="43">
        <v>56.324002843004131</v>
      </c>
      <c r="FD119" s="43">
        <v>55.988110723882194</v>
      </c>
      <c r="FE119" s="43">
        <v>55.988110724015506</v>
      </c>
      <c r="FF119" s="43">
        <v>68</v>
      </c>
      <c r="FG119" s="43">
        <v>0</v>
      </c>
      <c r="FH119" s="43">
        <v>-48.898414892995788</v>
      </c>
      <c r="FI119" s="43">
        <v>-48.562522773927412</v>
      </c>
      <c r="FJ119" s="43">
        <v>-48.562522774043828</v>
      </c>
      <c r="FK119" s="43">
        <v>16.161000000000001</v>
      </c>
      <c r="FL119" s="43">
        <v>-60</v>
      </c>
      <c r="FM119" s="43">
        <v>6.2658635768002569</v>
      </c>
      <c r="FN119" s="43">
        <v>6.2658635768002569</v>
      </c>
      <c r="FO119" s="43">
        <v>6.2658635768002569</v>
      </c>
      <c r="FP119" s="7">
        <v>11.836</v>
      </c>
      <c r="FQ119" s="7">
        <v>0</v>
      </c>
      <c r="FR119" s="43">
        <v>0.23521960917785092</v>
      </c>
      <c r="FS119" s="43">
        <v>1.016614070107895</v>
      </c>
      <c r="FT119" s="43">
        <v>1.0166140696600543</v>
      </c>
      <c r="FU119" s="43">
        <v>4.6369999999999996</v>
      </c>
      <c r="FV119" s="43">
        <v>0</v>
      </c>
      <c r="FW119" s="43">
        <v>5.9190844228505739</v>
      </c>
      <c r="FX119" s="43">
        <v>4.9928063722691149</v>
      </c>
      <c r="FY119" s="43">
        <v>4.9928063728511916</v>
      </c>
      <c r="FZ119" s="43">
        <v>8</v>
      </c>
      <c r="GA119" s="43">
        <v>0</v>
      </c>
      <c r="GB119" s="43">
        <v>215.02291130018421</v>
      </c>
      <c r="GC119" s="43">
        <v>66.577911754604429</v>
      </c>
      <c r="GD119" s="43">
        <v>66.577911799889989</v>
      </c>
      <c r="GE119" s="43">
        <v>294.97185937652284</v>
      </c>
      <c r="GF119" s="43">
        <v>289.49341271261073</v>
      </c>
      <c r="GG119" s="43">
        <v>289.49341270624973</v>
      </c>
      <c r="GH119" s="43">
        <v>272.27534143634568</v>
      </c>
      <c r="GI119" s="43">
        <v>215.91822288734571</v>
      </c>
      <c r="GJ119" s="43">
        <v>215.91822297157213</v>
      </c>
      <c r="GK119" s="43">
        <v>782.27011211305273</v>
      </c>
      <c r="GL119" s="43">
        <v>571.98954735456084</v>
      </c>
      <c r="GM119" s="43">
        <v>571.98954747771188</v>
      </c>
    </row>
    <row r="120" spans="3:195">
      <c r="C120" s="52">
        <v>49157</v>
      </c>
      <c r="D120" s="43">
        <v>259.99999997305571</v>
      </c>
      <c r="E120" s="43">
        <v>221.67392460949873</v>
      </c>
      <c r="F120" s="43">
        <v>221.67392980740982</v>
      </c>
      <c r="G120" s="43">
        <v>260</v>
      </c>
      <c r="H120" s="43">
        <v>-109.5</v>
      </c>
      <c r="I120" s="43">
        <v>140.22823104908457</v>
      </c>
      <c r="J120" s="43">
        <v>145.96245575378998</v>
      </c>
      <c r="K120" s="43">
        <v>145.96246061759302</v>
      </c>
      <c r="L120" s="43">
        <v>203</v>
      </c>
      <c r="M120" s="43">
        <v>-130</v>
      </c>
      <c r="N120" s="43">
        <v>71.408042222610675</v>
      </c>
      <c r="O120" s="43">
        <v>78.022748953604605</v>
      </c>
      <c r="P120" s="43">
        <v>78.022753780533094</v>
      </c>
      <c r="Q120" s="43">
        <v>143</v>
      </c>
      <c r="R120" s="43">
        <v>-206</v>
      </c>
      <c r="S120" s="43">
        <v>-69.580121363280341</v>
      </c>
      <c r="T120" s="43">
        <v>-45.62980495224474</v>
      </c>
      <c r="U120" s="43">
        <v>-45.629804914759006</v>
      </c>
      <c r="V120" s="43">
        <v>270.89999999999998</v>
      </c>
      <c r="W120" s="43">
        <v>-200</v>
      </c>
      <c r="X120" s="43">
        <v>-5.8039991678670049</v>
      </c>
      <c r="Y120" s="43">
        <v>15.653831076575443</v>
      </c>
      <c r="Z120" s="43">
        <v>15.653831070580054</v>
      </c>
      <c r="AA120" s="43">
        <v>470</v>
      </c>
      <c r="AB120" s="43">
        <v>-120</v>
      </c>
      <c r="AC120" s="43">
        <v>2.8183691153535619</v>
      </c>
      <c r="AD120" s="43">
        <v>23.63572838465916</v>
      </c>
      <c r="AE120" s="43">
        <v>23.635728378721979</v>
      </c>
      <c r="AF120" s="43">
        <v>470</v>
      </c>
      <c r="AG120" s="43">
        <v>-120</v>
      </c>
      <c r="AH120" s="43">
        <v>37.742970716964919</v>
      </c>
      <c r="AI120" s="43">
        <v>37.292787264479557</v>
      </c>
      <c r="AJ120" s="43">
        <v>37.29278722620802</v>
      </c>
      <c r="AK120" s="7">
        <v>223.5</v>
      </c>
      <c r="AL120" s="7">
        <v>-210.71199999999999</v>
      </c>
      <c r="AM120" s="43">
        <v>27.075796623685164</v>
      </c>
      <c r="AN120" s="43">
        <v>26.752847068477422</v>
      </c>
      <c r="AO120" s="43">
        <v>26.752847041556379</v>
      </c>
      <c r="AP120" s="7">
        <v>215</v>
      </c>
      <c r="AQ120" s="7">
        <v>0</v>
      </c>
      <c r="AR120" s="43">
        <v>-1.6298145055770874E-9</v>
      </c>
      <c r="AS120" s="43">
        <v>0.59804831008659676</v>
      </c>
      <c r="AT120" s="43">
        <v>0.59804803150473163</v>
      </c>
      <c r="AU120" s="43">
        <v>192</v>
      </c>
      <c r="AV120" s="43">
        <v>-192</v>
      </c>
      <c r="AW120" s="43">
        <v>25.872336576219823</v>
      </c>
      <c r="AX120" s="43">
        <v>21.037354571411015</v>
      </c>
      <c r="AY120" s="43">
        <v>21.037354594413046</v>
      </c>
      <c r="AZ120" s="43">
        <v>28</v>
      </c>
      <c r="BA120" s="7">
        <v>-6.9530000000000003</v>
      </c>
      <c r="BB120" s="43">
        <v>15.814792823117159</v>
      </c>
      <c r="BC120" s="43">
        <v>12.732941168087336</v>
      </c>
      <c r="BD120" s="43">
        <v>12.732941175068618</v>
      </c>
      <c r="BE120" s="43">
        <v>17</v>
      </c>
      <c r="BF120" s="43">
        <v>-1.91</v>
      </c>
      <c r="BG120" s="43">
        <v>0.56032511619378056</v>
      </c>
      <c r="BH120" s="43">
        <v>0.50269819751792966</v>
      </c>
      <c r="BI120" s="43">
        <v>0.5026981991413777</v>
      </c>
      <c r="BJ120" s="7">
        <v>2.7650000000000001</v>
      </c>
      <c r="BK120" s="7">
        <v>0</v>
      </c>
      <c r="BL120" s="43">
        <v>3.5896827596989169</v>
      </c>
      <c r="BM120" s="43">
        <v>3.5546678677037562</v>
      </c>
      <c r="BN120" s="43">
        <v>3.5546678681221238</v>
      </c>
      <c r="BO120" s="43">
        <v>10.738</v>
      </c>
      <c r="BP120" s="43">
        <v>0</v>
      </c>
      <c r="BQ120" s="43">
        <v>1.4170152921699612</v>
      </c>
      <c r="BR120" s="43">
        <v>1.4031932803846683</v>
      </c>
      <c r="BS120" s="43">
        <v>1.4031932805496237</v>
      </c>
      <c r="BT120" s="43">
        <v>1.6</v>
      </c>
      <c r="BU120" s="43">
        <v>0</v>
      </c>
      <c r="BV120" s="43">
        <v>158.10297140819677</v>
      </c>
      <c r="BW120" s="43">
        <v>158.10297140843278</v>
      </c>
      <c r="BX120" s="43">
        <v>158.10297140646588</v>
      </c>
      <c r="BY120" s="43">
        <v>215</v>
      </c>
      <c r="BZ120" s="43">
        <v>0</v>
      </c>
      <c r="CA120" s="43">
        <v>-189.74649128306191</v>
      </c>
      <c r="CB120" s="43">
        <v>-184.30303088785149</v>
      </c>
      <c r="CC120" s="43">
        <v>-184.30303118977463</v>
      </c>
      <c r="CD120" s="43">
        <v>168</v>
      </c>
      <c r="CE120" s="43">
        <v>-250</v>
      </c>
      <c r="CF120" s="43">
        <v>-219.04146253084764</v>
      </c>
      <c r="CG120" s="43">
        <v>-213.59800213569542</v>
      </c>
      <c r="CH120" s="43">
        <v>-213.59800243750215</v>
      </c>
      <c r="CI120" s="43">
        <v>158</v>
      </c>
      <c r="CJ120" s="43">
        <v>-250</v>
      </c>
      <c r="CK120" s="43">
        <v>-226.39707752806135</v>
      </c>
      <c r="CL120" s="43">
        <v>-220.95361713290913</v>
      </c>
      <c r="CM120" s="43">
        <v>-220.95361743471585</v>
      </c>
      <c r="CN120" s="43">
        <v>148</v>
      </c>
      <c r="CO120" s="43">
        <v>-250</v>
      </c>
      <c r="CP120" s="43">
        <v>4.5098263776417635</v>
      </c>
      <c r="CQ120" s="43">
        <v>4.5098263776418825</v>
      </c>
      <c r="CR120" s="43">
        <v>4.5098263776409944</v>
      </c>
      <c r="CS120" s="7">
        <v>5</v>
      </c>
      <c r="CT120" s="43">
        <v>0</v>
      </c>
      <c r="CU120" s="43">
        <v>300.75462693605368</v>
      </c>
      <c r="CV120" s="43">
        <v>295.31116654088873</v>
      </c>
      <c r="CW120" s="43">
        <v>295.31116684259359</v>
      </c>
      <c r="CX120" s="43">
        <v>400</v>
      </c>
      <c r="CY120" s="43">
        <v>0</v>
      </c>
      <c r="CZ120" s="43">
        <v>1.8237155876267934</v>
      </c>
      <c r="DA120" s="43">
        <v>1.8268012140324572</v>
      </c>
      <c r="DB120" s="43">
        <v>1.8268012046755757</v>
      </c>
      <c r="DC120" s="43">
        <v>256.60000000000002</v>
      </c>
      <c r="DD120" s="43">
        <v>-170</v>
      </c>
      <c r="DE120" s="43">
        <v>-2.23197129170876</v>
      </c>
      <c r="DF120" s="43">
        <v>-2.2319712928729132</v>
      </c>
      <c r="DG120" s="43">
        <v>-2.2319713010219857</v>
      </c>
      <c r="DH120" s="7">
        <v>230</v>
      </c>
      <c r="DI120" s="43">
        <v>-468.00299999999999</v>
      </c>
      <c r="DJ120" s="43">
        <v>-99.235310275340453</v>
      </c>
      <c r="DK120" s="43">
        <v>-97.862070648581721</v>
      </c>
      <c r="DL120" s="43">
        <v>-97.862077064230107</v>
      </c>
      <c r="DM120" s="43">
        <v>172.4</v>
      </c>
      <c r="DN120" s="43">
        <v>-551.303</v>
      </c>
      <c r="DO120" s="43">
        <v>57.197816625470296</v>
      </c>
      <c r="DP120" s="43">
        <v>5.8207660913467407E-11</v>
      </c>
      <c r="DQ120" s="43">
        <v>1.3853423297405243E-8</v>
      </c>
      <c r="DR120" s="43">
        <v>180</v>
      </c>
      <c r="DS120" s="43">
        <v>-267.84500000000003</v>
      </c>
      <c r="DT120" s="43">
        <v>49.959642521354077</v>
      </c>
      <c r="DU120" s="43">
        <v>19.02258468472801</v>
      </c>
      <c r="DV120" s="43">
        <v>19.022579518076192</v>
      </c>
      <c r="DW120" s="43">
        <v>400</v>
      </c>
      <c r="DX120" s="43">
        <v>0</v>
      </c>
      <c r="DY120" s="43">
        <v>-56.776627593149897</v>
      </c>
      <c r="DZ120" s="43">
        <v>-4.6992294601514004</v>
      </c>
      <c r="EA120" s="43">
        <v>-4.6992293955991045</v>
      </c>
      <c r="EB120" s="43">
        <v>181.64500000000001</v>
      </c>
      <c r="EC120" s="43">
        <v>-180</v>
      </c>
      <c r="ED120" s="43">
        <v>2.5864759589167079</v>
      </c>
      <c r="EE120" s="43">
        <v>7.7164217833778821</v>
      </c>
      <c r="EF120" s="43">
        <v>7.7164217050012667</v>
      </c>
      <c r="EG120" s="7">
        <v>92</v>
      </c>
      <c r="EH120" s="7">
        <v>-5</v>
      </c>
      <c r="EI120" s="43">
        <v>68.610124929894312</v>
      </c>
      <c r="EJ120" s="43">
        <v>67.732330450501365</v>
      </c>
      <c r="EK120" s="43">
        <v>67.732330487275362</v>
      </c>
      <c r="EL120" s="43">
        <v>78</v>
      </c>
      <c r="EM120" s="43">
        <v>0</v>
      </c>
      <c r="EN120" s="43">
        <v>53.737443766789511</v>
      </c>
      <c r="EO120" s="43">
        <v>53.183134647202678</v>
      </c>
      <c r="EP120" s="43">
        <v>53.183134650171269</v>
      </c>
      <c r="EQ120" s="7">
        <v>70.900000000000006</v>
      </c>
      <c r="ER120" s="7">
        <v>0</v>
      </c>
      <c r="ES120" s="43">
        <v>9.0803643360704882</v>
      </c>
      <c r="ET120" s="43">
        <v>9.0803643360704882</v>
      </c>
      <c r="EU120" s="43">
        <v>9.0803643360704882</v>
      </c>
      <c r="EV120" s="43">
        <v>18.196999999999999</v>
      </c>
      <c r="EW120" s="7">
        <v>0</v>
      </c>
      <c r="EX120" s="43">
        <v>0.88772632456114942</v>
      </c>
      <c r="EY120" s="43">
        <v>0.88772632456126344</v>
      </c>
      <c r="EZ120" s="43">
        <v>0.88772632456039857</v>
      </c>
      <c r="FA120" s="43">
        <v>1.1000000000000001</v>
      </c>
      <c r="FB120" s="43">
        <v>0</v>
      </c>
      <c r="FC120" s="43">
        <v>56.809145629076163</v>
      </c>
      <c r="FD120" s="43">
        <v>56.4843822043212</v>
      </c>
      <c r="FE120" s="43">
        <v>56.484382206064687</v>
      </c>
      <c r="FF120" s="43">
        <v>68</v>
      </c>
      <c r="FG120" s="43">
        <v>0</v>
      </c>
      <c r="FH120" s="43">
        <v>-49.294645725985902</v>
      </c>
      <c r="FI120" s="43">
        <v>-48.969882301329562</v>
      </c>
      <c r="FJ120" s="43">
        <v>-48.969882302970291</v>
      </c>
      <c r="FK120" s="43">
        <v>16.161000000000001</v>
      </c>
      <c r="FL120" s="43">
        <v>-60</v>
      </c>
      <c r="FM120" s="43">
        <v>6.3384820376104472</v>
      </c>
      <c r="FN120" s="43">
        <v>6.3384820376104472</v>
      </c>
      <c r="FO120" s="43">
        <v>6.3384820376086282</v>
      </c>
      <c r="FP120" s="7">
        <v>11.836</v>
      </c>
      <c r="FQ120" s="7">
        <v>0</v>
      </c>
      <c r="FR120" s="43">
        <v>0.23523746401563431</v>
      </c>
      <c r="FS120" s="43">
        <v>1.0073038675861394</v>
      </c>
      <c r="FT120" s="43">
        <v>1.0073037998148315</v>
      </c>
      <c r="FU120" s="43">
        <v>4.6369999999999996</v>
      </c>
      <c r="FV120" s="43">
        <v>0</v>
      </c>
      <c r="FW120" s="43">
        <v>5.9698285447066155</v>
      </c>
      <c r="FX120" s="43">
        <v>5.0543098560829094</v>
      </c>
      <c r="FY120" s="43">
        <v>5.0543099334863655</v>
      </c>
      <c r="FZ120" s="43">
        <v>8</v>
      </c>
      <c r="GA120" s="43">
        <v>0</v>
      </c>
      <c r="GB120" s="43">
        <v>215.43004152958747</v>
      </c>
      <c r="GC120" s="43">
        <v>69.519970463588834</v>
      </c>
      <c r="GD120" s="43">
        <v>69.519975669449195</v>
      </c>
      <c r="GE120" s="43">
        <v>300.75462693605368</v>
      </c>
      <c r="GF120" s="43">
        <v>295.31116654088873</v>
      </c>
      <c r="GG120" s="43">
        <v>295.31116684259359</v>
      </c>
      <c r="GH120" s="43">
        <v>280.13505437879058</v>
      </c>
      <c r="GI120" s="43">
        <v>221.56399812673629</v>
      </c>
      <c r="GJ120" s="43">
        <v>221.5640045560626</v>
      </c>
      <c r="GK120" s="43">
        <v>796.31972284443168</v>
      </c>
      <c r="GL120" s="43">
        <v>586.39513513121392</v>
      </c>
      <c r="GM120" s="43">
        <v>586.39514706810542</v>
      </c>
    </row>
    <row r="121" spans="3:195">
      <c r="C121" s="52">
        <v>49188</v>
      </c>
      <c r="D121" s="43">
        <v>259.99999999977553</v>
      </c>
      <c r="E121" s="43">
        <v>248.51004165147975</v>
      </c>
      <c r="F121" s="43">
        <v>248.51004165140245</v>
      </c>
      <c r="G121" s="43">
        <v>260</v>
      </c>
      <c r="H121" s="43">
        <v>-109.5</v>
      </c>
      <c r="I121" s="43">
        <v>132.07634399116796</v>
      </c>
      <c r="J121" s="43">
        <v>164.92244942377147</v>
      </c>
      <c r="K121" s="43">
        <v>164.92244942350953</v>
      </c>
      <c r="L121" s="43">
        <v>203</v>
      </c>
      <c r="M121" s="43">
        <v>-130</v>
      </c>
      <c r="N121" s="43">
        <v>60.970830644277157</v>
      </c>
      <c r="O121" s="43">
        <v>94.580102581647225</v>
      </c>
      <c r="P121" s="43">
        <v>94.580102581414394</v>
      </c>
      <c r="Q121" s="43">
        <v>143</v>
      </c>
      <c r="R121" s="43">
        <v>-206</v>
      </c>
      <c r="S121" s="43">
        <v>-73.757563314749859</v>
      </c>
      <c r="T121" s="43">
        <v>-49.859215689182747</v>
      </c>
      <c r="U121" s="43">
        <v>-49.859215688949917</v>
      </c>
      <c r="V121" s="43">
        <v>270.89999999999998</v>
      </c>
      <c r="W121" s="43">
        <v>-200</v>
      </c>
      <c r="X121" s="43">
        <v>-8.6919985105050728</v>
      </c>
      <c r="Y121" s="43">
        <v>12.937642833741847</v>
      </c>
      <c r="Z121" s="43">
        <v>12.93764283391647</v>
      </c>
      <c r="AA121" s="43">
        <v>470</v>
      </c>
      <c r="AB121" s="43">
        <v>-120</v>
      </c>
      <c r="AC121" s="43">
        <v>0.3694194937706925</v>
      </c>
      <c r="AD121" s="43">
        <v>21.024597144685686</v>
      </c>
      <c r="AE121" s="43">
        <v>21.024597144860309</v>
      </c>
      <c r="AF121" s="43">
        <v>470</v>
      </c>
      <c r="AG121" s="43">
        <v>-120</v>
      </c>
      <c r="AH121" s="43">
        <v>38.462014451157302</v>
      </c>
      <c r="AI121" s="43">
        <v>37.978237933653872</v>
      </c>
      <c r="AJ121" s="43">
        <v>37.978237933595665</v>
      </c>
      <c r="AK121" s="7">
        <v>223.5</v>
      </c>
      <c r="AL121" s="7">
        <v>-210.71199999999999</v>
      </c>
      <c r="AM121" s="43">
        <v>27.578823633637512</v>
      </c>
      <c r="AN121" s="43">
        <v>27.231936258001952</v>
      </c>
      <c r="AO121" s="43">
        <v>27.231936258001952</v>
      </c>
      <c r="AP121" s="7">
        <v>215</v>
      </c>
      <c r="AQ121" s="7">
        <v>0</v>
      </c>
      <c r="AR121" s="43">
        <v>5.8207660913467407E-11</v>
      </c>
      <c r="AS121" s="43">
        <v>-5.8207660913467407E-11</v>
      </c>
      <c r="AT121" s="43">
        <v>0</v>
      </c>
      <c r="AU121" s="43">
        <v>192</v>
      </c>
      <c r="AV121" s="43">
        <v>-192</v>
      </c>
      <c r="AW121" s="43">
        <v>26.335817227647567</v>
      </c>
      <c r="AX121" s="43">
        <v>21.56148306374871</v>
      </c>
      <c r="AY121" s="43">
        <v>21.561483063765081</v>
      </c>
      <c r="AZ121" s="43">
        <v>28</v>
      </c>
      <c r="BA121" s="7">
        <v>-6.9530000000000003</v>
      </c>
      <c r="BB121" s="43">
        <v>16.114985476227503</v>
      </c>
      <c r="BC121" s="43">
        <v>13.068250451559607</v>
      </c>
      <c r="BD121" s="43">
        <v>13.068250451560289</v>
      </c>
      <c r="BE121" s="43">
        <v>17</v>
      </c>
      <c r="BF121" s="43">
        <v>-1.91</v>
      </c>
      <c r="BG121" s="43">
        <v>0.57468342920992654</v>
      </c>
      <c r="BH121" s="43">
        <v>0.51745198052003616</v>
      </c>
      <c r="BI121" s="43">
        <v>0.51745198051958141</v>
      </c>
      <c r="BJ121" s="7">
        <v>2.7650000000000001</v>
      </c>
      <c r="BK121" s="7">
        <v>0</v>
      </c>
      <c r="BL121" s="43">
        <v>3.6244537948277866</v>
      </c>
      <c r="BM121" s="43">
        <v>3.5903387705020577</v>
      </c>
      <c r="BN121" s="43">
        <v>3.5903387705020577</v>
      </c>
      <c r="BO121" s="43">
        <v>10.738</v>
      </c>
      <c r="BP121" s="43">
        <v>0</v>
      </c>
      <c r="BQ121" s="43">
        <v>1.445976186322858</v>
      </c>
      <c r="BR121" s="43">
        <v>1.432365994121183</v>
      </c>
      <c r="BS121" s="43">
        <v>1.4323659941212568</v>
      </c>
      <c r="BT121" s="43">
        <v>1.6</v>
      </c>
      <c r="BU121" s="43">
        <v>0</v>
      </c>
      <c r="BV121" s="43">
        <v>161.50742372168077</v>
      </c>
      <c r="BW121" s="43">
        <v>161.50742372169356</v>
      </c>
      <c r="BX121" s="43">
        <v>161.50742372168233</v>
      </c>
      <c r="BY121" s="43">
        <v>215</v>
      </c>
      <c r="BZ121" s="43">
        <v>0</v>
      </c>
      <c r="CA121" s="43">
        <v>-193.83094246225664</v>
      </c>
      <c r="CB121" s="43">
        <v>-189.05660829844419</v>
      </c>
      <c r="CC121" s="43">
        <v>-189.05660829832777</v>
      </c>
      <c r="CD121" s="43">
        <v>168</v>
      </c>
      <c r="CE121" s="43">
        <v>-250</v>
      </c>
      <c r="CF121" s="43">
        <v>-224.08965382882161</v>
      </c>
      <c r="CG121" s="43">
        <v>-219.31531966500916</v>
      </c>
      <c r="CH121" s="43">
        <v>-219.31531966489274</v>
      </c>
      <c r="CI121" s="43">
        <v>158</v>
      </c>
      <c r="CJ121" s="43">
        <v>-250</v>
      </c>
      <c r="CK121" s="43">
        <v>-231.6036933407886</v>
      </c>
      <c r="CL121" s="43">
        <v>-226.82935917697614</v>
      </c>
      <c r="CM121" s="43">
        <v>-226.82935917685973</v>
      </c>
      <c r="CN121" s="43">
        <v>148</v>
      </c>
      <c r="CO121" s="43">
        <v>-250</v>
      </c>
      <c r="CP121" s="43">
        <v>4.6230729201083207</v>
      </c>
      <c r="CQ121" s="43">
        <v>4.6230729201083722</v>
      </c>
      <c r="CR121" s="43">
        <v>4.6230729201084069</v>
      </c>
      <c r="CS121" s="7">
        <v>5</v>
      </c>
      <c r="CT121" s="43">
        <v>0</v>
      </c>
      <c r="CU121" s="43">
        <v>308.49345502510732</v>
      </c>
      <c r="CV121" s="43">
        <v>303.71912086129487</v>
      </c>
      <c r="CW121" s="43">
        <v>303.71912086118573</v>
      </c>
      <c r="CX121" s="43">
        <v>400</v>
      </c>
      <c r="CY121" s="43">
        <v>0</v>
      </c>
      <c r="CZ121" s="43">
        <v>1.8944896855391562</v>
      </c>
      <c r="DA121" s="43">
        <v>1.8972354758880101</v>
      </c>
      <c r="DB121" s="43">
        <v>1.897235475902562</v>
      </c>
      <c r="DC121" s="43">
        <v>256.60000000000002</v>
      </c>
      <c r="DD121" s="43">
        <v>-170</v>
      </c>
      <c r="DE121" s="43">
        <v>-2.2620177281787619</v>
      </c>
      <c r="DF121" s="43">
        <v>-2.2620177281787619</v>
      </c>
      <c r="DG121" s="43">
        <v>-2.2620177281787619</v>
      </c>
      <c r="DH121" s="7">
        <v>230</v>
      </c>
      <c r="DI121" s="43">
        <v>-468.00299999999999</v>
      </c>
      <c r="DJ121" s="43">
        <v>-100.93633050995413</v>
      </c>
      <c r="DK121" s="43">
        <v>-99.584851513733156</v>
      </c>
      <c r="DL121" s="43">
        <v>-99.584851519670337</v>
      </c>
      <c r="DM121" s="43">
        <v>172.4</v>
      </c>
      <c r="DN121" s="43">
        <v>-551.303</v>
      </c>
      <c r="DO121" s="43">
        <v>85.186089833325241</v>
      </c>
      <c r="DP121" s="43">
        <v>0.594762084831018</v>
      </c>
      <c r="DQ121" s="43">
        <v>0.594762084831018</v>
      </c>
      <c r="DR121" s="43">
        <v>180</v>
      </c>
      <c r="DS121" s="43">
        <v>-267.84500000000003</v>
      </c>
      <c r="DT121" s="43">
        <v>77.394100661478376</v>
      </c>
      <c r="DU121" s="43">
        <v>18.777559683952759</v>
      </c>
      <c r="DV121" s="43">
        <v>18.777559683899966</v>
      </c>
      <c r="DW121" s="43">
        <v>400</v>
      </c>
      <c r="DX121" s="43">
        <v>0</v>
      </c>
      <c r="DY121" s="43">
        <v>-84.447688282292802</v>
      </c>
      <c r="DZ121" s="43">
        <v>-4.9554727970971726</v>
      </c>
      <c r="EA121" s="43">
        <v>-4.9554727970680688</v>
      </c>
      <c r="EB121" s="43">
        <v>181.64500000000001</v>
      </c>
      <c r="EC121" s="43">
        <v>-180</v>
      </c>
      <c r="ED121" s="43">
        <v>2.379565902199829</v>
      </c>
      <c r="EE121" s="43">
        <v>7.4879590921627823</v>
      </c>
      <c r="EF121" s="43">
        <v>7.4879590921773342</v>
      </c>
      <c r="EG121" s="7">
        <v>92</v>
      </c>
      <c r="EH121" s="7">
        <v>-5</v>
      </c>
      <c r="EI121" s="43">
        <v>70.8857383756785</v>
      </c>
      <c r="EJ121" s="43">
        <v>70.12493068793448</v>
      </c>
      <c r="EK121" s="43">
        <v>70.124930687933968</v>
      </c>
      <c r="EL121" s="43">
        <v>78</v>
      </c>
      <c r="EM121" s="43">
        <v>0</v>
      </c>
      <c r="EN121" s="43">
        <v>54.2455370031239</v>
      </c>
      <c r="EO121" s="43">
        <v>53.704890071050613</v>
      </c>
      <c r="EP121" s="43">
        <v>53.704890071050613</v>
      </c>
      <c r="EQ121" s="7">
        <v>70.900000000000006</v>
      </c>
      <c r="ER121" s="7">
        <v>0</v>
      </c>
      <c r="ES121" s="43">
        <v>9.3117187189563992</v>
      </c>
      <c r="ET121" s="43">
        <v>9.3117187189563992</v>
      </c>
      <c r="EU121" s="43">
        <v>9.3117187189563992</v>
      </c>
      <c r="EV121" s="43">
        <v>18.196999999999999</v>
      </c>
      <c r="EW121" s="7">
        <v>0</v>
      </c>
      <c r="EX121" s="43">
        <v>0.90879636207876768</v>
      </c>
      <c r="EY121" s="43">
        <v>0.90879636207877101</v>
      </c>
      <c r="EZ121" s="43">
        <v>0.90879636207876813</v>
      </c>
      <c r="FA121" s="43">
        <v>1.1000000000000001</v>
      </c>
      <c r="FB121" s="43">
        <v>0</v>
      </c>
      <c r="FC121" s="43">
        <v>57.120046892913706</v>
      </c>
      <c r="FD121" s="43">
        <v>56.806412162817004</v>
      </c>
      <c r="FE121" s="43">
        <v>56.806412162789783</v>
      </c>
      <c r="FF121" s="43">
        <v>68</v>
      </c>
      <c r="FG121" s="43">
        <v>0</v>
      </c>
      <c r="FH121" s="43">
        <v>-49.500063546392994</v>
      </c>
      <c r="FI121" s="43">
        <v>-49.186428816263287</v>
      </c>
      <c r="FJ121" s="43">
        <v>-49.186428816265106</v>
      </c>
      <c r="FK121" s="43">
        <v>16.161000000000001</v>
      </c>
      <c r="FL121" s="43">
        <v>-60</v>
      </c>
      <c r="FM121" s="43">
        <v>6.4310862485817779</v>
      </c>
      <c r="FN121" s="43">
        <v>6.4310862485817779</v>
      </c>
      <c r="FO121" s="43">
        <v>6.4310862485817779</v>
      </c>
      <c r="FP121" s="7">
        <v>11.836</v>
      </c>
      <c r="FQ121" s="7">
        <v>0</v>
      </c>
      <c r="FR121" s="43">
        <v>0.23525532010619743</v>
      </c>
      <c r="FS121" s="43">
        <v>0.9979937224465637</v>
      </c>
      <c r="FT121" s="43">
        <v>0.9979937224463582</v>
      </c>
      <c r="FU121" s="43">
        <v>4.6369999999999996</v>
      </c>
      <c r="FV121" s="43">
        <v>0</v>
      </c>
      <c r="FW121" s="43">
        <v>6.0936561560574773</v>
      </c>
      <c r="FX121" s="43">
        <v>5.1931989442437043</v>
      </c>
      <c r="FY121" s="43">
        <v>5.1931989442437043</v>
      </c>
      <c r="FZ121" s="43">
        <v>8</v>
      </c>
      <c r="GA121" s="43">
        <v>0</v>
      </c>
      <c r="GB121" s="43">
        <v>215.90042579895817</v>
      </c>
      <c r="GC121" s="43">
        <v>96.62432046351023</v>
      </c>
      <c r="GD121" s="43">
        <v>96.62432046351023</v>
      </c>
      <c r="GE121" s="43">
        <v>308.49345502510732</v>
      </c>
      <c r="GF121" s="43">
        <v>303.71912086129487</v>
      </c>
      <c r="GG121" s="43">
        <v>303.71912086118573</v>
      </c>
      <c r="GH121" s="43">
        <v>319.81189797043555</v>
      </c>
      <c r="GI121" s="43">
        <v>233.86909122572033</v>
      </c>
      <c r="GJ121" s="43">
        <v>233.86909123165751</v>
      </c>
      <c r="GK121" s="43">
        <v>844.20577879450104</v>
      </c>
      <c r="GL121" s="43">
        <v>634.21253255052545</v>
      </c>
      <c r="GM121" s="43">
        <v>634.21253255635349</v>
      </c>
    </row>
    <row r="122" spans="3:195">
      <c r="C122" s="52">
        <v>49218</v>
      </c>
      <c r="D122" s="43">
        <v>259.99999999994998</v>
      </c>
      <c r="E122" s="43">
        <v>239.45265311358156</v>
      </c>
      <c r="F122" s="43">
        <v>239.45265260292882</v>
      </c>
      <c r="G122" s="43">
        <v>260</v>
      </c>
      <c r="H122" s="43">
        <v>-109.5</v>
      </c>
      <c r="I122" s="43">
        <v>138.89867435221095</v>
      </c>
      <c r="J122" s="43">
        <v>162.26950826610846</v>
      </c>
      <c r="K122" s="43">
        <v>162.26950772937562</v>
      </c>
      <c r="L122" s="43">
        <v>203</v>
      </c>
      <c r="M122" s="43">
        <v>-130</v>
      </c>
      <c r="N122" s="43">
        <v>68.802627842494985</v>
      </c>
      <c r="O122" s="43">
        <v>92.968352785392199</v>
      </c>
      <c r="P122" s="43">
        <v>92.968352250522003</v>
      </c>
      <c r="Q122" s="43">
        <v>143</v>
      </c>
      <c r="R122" s="43">
        <v>-206</v>
      </c>
      <c r="S122" s="43">
        <v>-72.715853828995023</v>
      </c>
      <c r="T122" s="43">
        <v>-49.037843990838155</v>
      </c>
      <c r="U122" s="43">
        <v>-49.037844001024496</v>
      </c>
      <c r="V122" s="43">
        <v>270.89999999999998</v>
      </c>
      <c r="W122" s="43">
        <v>-200</v>
      </c>
      <c r="X122" s="43">
        <v>-9.4691100046038628</v>
      </c>
      <c r="Y122" s="43">
        <v>12.079382776748389</v>
      </c>
      <c r="Z122" s="43">
        <v>12.079382776806597</v>
      </c>
      <c r="AA122" s="43">
        <v>470</v>
      </c>
      <c r="AB122" s="43">
        <v>-120</v>
      </c>
      <c r="AC122" s="43">
        <v>-0.5457912323763594</v>
      </c>
      <c r="AD122" s="43">
        <v>20.007848657784052</v>
      </c>
      <c r="AE122" s="43">
        <v>20.00784865784226</v>
      </c>
      <c r="AF122" s="43">
        <v>470</v>
      </c>
      <c r="AG122" s="43">
        <v>-120</v>
      </c>
      <c r="AH122" s="43">
        <v>37.382730789773632</v>
      </c>
      <c r="AI122" s="43">
        <v>36.920591094938572</v>
      </c>
      <c r="AJ122" s="43">
        <v>36.92059110259288</v>
      </c>
      <c r="AK122" s="7">
        <v>223.5</v>
      </c>
      <c r="AL122" s="7">
        <v>-210.71199999999999</v>
      </c>
      <c r="AM122" s="43">
        <v>26.798368596006185</v>
      </c>
      <c r="AN122" s="43">
        <v>26.467076857195934</v>
      </c>
      <c r="AO122" s="43">
        <v>26.467076862667454</v>
      </c>
      <c r="AP122" s="7">
        <v>215</v>
      </c>
      <c r="AQ122" s="7">
        <v>0</v>
      </c>
      <c r="AR122" s="43">
        <v>1.9790604710578918E-9</v>
      </c>
      <c r="AS122" s="43">
        <v>0.58518007141537964</v>
      </c>
      <c r="AT122" s="43">
        <v>0.58518044563243166</v>
      </c>
      <c r="AU122" s="43">
        <v>192</v>
      </c>
      <c r="AV122" s="43">
        <v>-192</v>
      </c>
      <c r="AW122" s="43">
        <v>25.012989560938877</v>
      </c>
      <c r="AX122" s="43">
        <v>20.299428830383476</v>
      </c>
      <c r="AY122" s="43">
        <v>20.299428830406214</v>
      </c>
      <c r="AZ122" s="43">
        <v>28</v>
      </c>
      <c r="BA122" s="7">
        <v>-6.9530000000000003</v>
      </c>
      <c r="BB122" s="43">
        <v>15.348065801183566</v>
      </c>
      <c r="BC122" s="43">
        <v>12.337280659064845</v>
      </c>
      <c r="BD122" s="43">
        <v>12.337280659063481</v>
      </c>
      <c r="BE122" s="43">
        <v>17</v>
      </c>
      <c r="BF122" s="43">
        <v>-1.91</v>
      </c>
      <c r="BG122" s="43">
        <v>0.554902507099996</v>
      </c>
      <c r="BH122" s="43">
        <v>0.49802696979213579</v>
      </c>
      <c r="BI122" s="43">
        <v>0.49802696979122629</v>
      </c>
      <c r="BJ122" s="7">
        <v>2.7650000000000001</v>
      </c>
      <c r="BK122" s="7">
        <v>0</v>
      </c>
      <c r="BL122" s="43">
        <v>3.4177734133027116</v>
      </c>
      <c r="BM122" s="43">
        <v>3.3841912817952107</v>
      </c>
      <c r="BN122" s="43">
        <v>3.3841912817952107</v>
      </c>
      <c r="BO122" s="43">
        <v>10.738</v>
      </c>
      <c r="BP122" s="43">
        <v>0</v>
      </c>
      <c r="BQ122" s="43">
        <v>1.3964250936554246</v>
      </c>
      <c r="BR122" s="43">
        <v>1.3827041925119041</v>
      </c>
      <c r="BS122" s="43">
        <v>1.3827041925121715</v>
      </c>
      <c r="BT122" s="43">
        <v>1.6</v>
      </c>
      <c r="BU122" s="43">
        <v>0</v>
      </c>
      <c r="BV122" s="43">
        <v>157.52228285216259</v>
      </c>
      <c r="BW122" s="43">
        <v>157.52228285215833</v>
      </c>
      <c r="BX122" s="43">
        <v>157.52228285214983</v>
      </c>
      <c r="BY122" s="43">
        <v>215</v>
      </c>
      <c r="BZ122" s="43">
        <v>0</v>
      </c>
      <c r="CA122" s="43">
        <v>-188.26136353728361</v>
      </c>
      <c r="CB122" s="43">
        <v>-182.95291769318283</v>
      </c>
      <c r="CC122" s="43">
        <v>-182.95291731285397</v>
      </c>
      <c r="CD122" s="43">
        <v>168</v>
      </c>
      <c r="CE122" s="43">
        <v>-250</v>
      </c>
      <c r="CF122" s="43">
        <v>-218.41892657260178</v>
      </c>
      <c r="CG122" s="43">
        <v>-213.11048072850099</v>
      </c>
      <c r="CH122" s="43">
        <v>-213.11048034817213</v>
      </c>
      <c r="CI122" s="43">
        <v>158</v>
      </c>
      <c r="CJ122" s="43">
        <v>-250</v>
      </c>
      <c r="CK122" s="43">
        <v>-225.91418332478497</v>
      </c>
      <c r="CL122" s="43">
        <v>-220.60573748074239</v>
      </c>
      <c r="CM122" s="43">
        <v>-220.60573710035533</v>
      </c>
      <c r="CN122" s="43">
        <v>148</v>
      </c>
      <c r="CO122" s="43">
        <v>-250</v>
      </c>
      <c r="CP122" s="43">
        <v>4.5260229308332267</v>
      </c>
      <c r="CQ122" s="43">
        <v>4.5260229308331992</v>
      </c>
      <c r="CR122" s="43">
        <v>4.526022930833201</v>
      </c>
      <c r="CS122" s="7">
        <v>5</v>
      </c>
      <c r="CT122" s="43">
        <v>0</v>
      </c>
      <c r="CU122" s="43">
        <v>300.94138072444002</v>
      </c>
      <c r="CV122" s="43">
        <v>295.6329348803738</v>
      </c>
      <c r="CW122" s="43">
        <v>295.63293450006495</v>
      </c>
      <c r="CX122" s="43">
        <v>400</v>
      </c>
      <c r="CY122" s="43">
        <v>0</v>
      </c>
      <c r="CZ122" s="43">
        <v>1.8268645935168024</v>
      </c>
      <c r="DA122" s="43">
        <v>1.8296569190715672</v>
      </c>
      <c r="DB122" s="43">
        <v>1.8296569190861192</v>
      </c>
      <c r="DC122" s="43">
        <v>256.60000000000002</v>
      </c>
      <c r="DD122" s="43">
        <v>-170</v>
      </c>
      <c r="DE122" s="43">
        <v>-2.2054599773837253</v>
      </c>
      <c r="DF122" s="43">
        <v>-2.2054599769762717</v>
      </c>
      <c r="DG122" s="43">
        <v>-2.2054599769762717</v>
      </c>
      <c r="DH122" s="7">
        <v>230</v>
      </c>
      <c r="DI122" s="43">
        <v>-468.00299999999999</v>
      </c>
      <c r="DJ122" s="43">
        <v>-92.061239549540915</v>
      </c>
      <c r="DK122" s="43">
        <v>-90.731515772058628</v>
      </c>
      <c r="DL122" s="43">
        <v>-90.731515821651556</v>
      </c>
      <c r="DM122" s="43">
        <v>172.4</v>
      </c>
      <c r="DN122" s="43">
        <v>-551.303</v>
      </c>
      <c r="DO122" s="43">
        <v>74.033824774611276</v>
      </c>
      <c r="DP122" s="43">
        <v>5.8207660913467407E-10</v>
      </c>
      <c r="DQ122" s="43">
        <v>0</v>
      </c>
      <c r="DR122" s="43">
        <v>180</v>
      </c>
      <c r="DS122" s="43">
        <v>-267.84500000000003</v>
      </c>
      <c r="DT122" s="43">
        <v>66.506948040046794</v>
      </c>
      <c r="DU122" s="43">
        <v>18.162272377601113</v>
      </c>
      <c r="DV122" s="43">
        <v>18.162273304348457</v>
      </c>
      <c r="DW122" s="43">
        <v>400</v>
      </c>
      <c r="DX122" s="43">
        <v>0</v>
      </c>
      <c r="DY122" s="43">
        <v>-73.389338240667712</v>
      </c>
      <c r="DZ122" s="43">
        <v>-4.4325655298598576</v>
      </c>
      <c r="EA122" s="43">
        <v>-4.4325655293650925</v>
      </c>
      <c r="EB122" s="43">
        <v>181.64500000000001</v>
      </c>
      <c r="EC122" s="43">
        <v>-180</v>
      </c>
      <c r="ED122" s="43">
        <v>2.4080983894091332</v>
      </c>
      <c r="EE122" s="43">
        <v>7.4949389451940078</v>
      </c>
      <c r="EF122" s="43">
        <v>7.4949389452522155</v>
      </c>
      <c r="EG122" s="7">
        <v>92</v>
      </c>
      <c r="EH122" s="7">
        <v>-5</v>
      </c>
      <c r="EI122" s="43">
        <v>69.881953606769272</v>
      </c>
      <c r="EJ122" s="43">
        <v>69.089490396988637</v>
      </c>
      <c r="EK122" s="43">
        <v>69.089490395139649</v>
      </c>
      <c r="EL122" s="43">
        <v>78</v>
      </c>
      <c r="EM122" s="43">
        <v>0</v>
      </c>
      <c r="EN122" s="43">
        <v>53.712570005343878</v>
      </c>
      <c r="EO122" s="43">
        <v>53.156393144628964</v>
      </c>
      <c r="EP122" s="43">
        <v>53.156393144628964</v>
      </c>
      <c r="EQ122" s="7">
        <v>70.900000000000006</v>
      </c>
      <c r="ER122" s="7">
        <v>0</v>
      </c>
      <c r="ES122" s="43">
        <v>9.0909203890842036</v>
      </c>
      <c r="ET122" s="43">
        <v>9.085944733411452</v>
      </c>
      <c r="EU122" s="43">
        <v>9.085944733411452</v>
      </c>
      <c r="EV122" s="43">
        <v>18.196999999999999</v>
      </c>
      <c r="EW122" s="7">
        <v>0</v>
      </c>
      <c r="EX122" s="43">
        <v>0.89002774464445988</v>
      </c>
      <c r="EY122" s="43">
        <v>0.8895406133742304</v>
      </c>
      <c r="EZ122" s="43">
        <v>0.88954061337423829</v>
      </c>
      <c r="FA122" s="43">
        <v>1.1000000000000001</v>
      </c>
      <c r="FB122" s="43">
        <v>0</v>
      </c>
      <c r="FC122" s="43">
        <v>56.962148555571048</v>
      </c>
      <c r="FD122" s="43">
        <v>56.628465914580872</v>
      </c>
      <c r="FE122" s="43">
        <v>56.628465914575813</v>
      </c>
      <c r="FF122" s="43">
        <v>68</v>
      </c>
      <c r="FG122" s="43">
        <v>0</v>
      </c>
      <c r="FH122" s="43">
        <v>-49.556466832536898</v>
      </c>
      <c r="FI122" s="43">
        <v>-49.226837479905953</v>
      </c>
      <c r="FJ122" s="43">
        <v>-49.226837479904134</v>
      </c>
      <c r="FK122" s="43">
        <v>16.161000000000001</v>
      </c>
      <c r="FL122" s="43">
        <v>-60</v>
      </c>
      <c r="FM122" s="43">
        <v>6.2512599203819263</v>
      </c>
      <c r="FN122" s="43">
        <v>6.2478384717778681</v>
      </c>
      <c r="FO122" s="43">
        <v>6.2478384717778681</v>
      </c>
      <c r="FP122" s="7">
        <v>11.836</v>
      </c>
      <c r="FQ122" s="7">
        <v>0</v>
      </c>
      <c r="FR122" s="43">
        <v>0.23527317503015796</v>
      </c>
      <c r="FS122" s="43">
        <v>0.98868347583913074</v>
      </c>
      <c r="FT122" s="43">
        <v>0.98868347585859118</v>
      </c>
      <c r="FU122" s="43">
        <v>4.6369999999999996</v>
      </c>
      <c r="FV122" s="43">
        <v>0</v>
      </c>
      <c r="FW122" s="43">
        <v>5.9347824201413459</v>
      </c>
      <c r="FX122" s="43">
        <v>5.0444639557154005</v>
      </c>
      <c r="FY122" s="43">
        <v>5.0444639556644688</v>
      </c>
      <c r="FZ122" s="43">
        <v>8</v>
      </c>
      <c r="GA122" s="43">
        <v>0</v>
      </c>
      <c r="GB122" s="43">
        <v>216.22135929076467</v>
      </c>
      <c r="GC122" s="43">
        <v>87.686123257735744</v>
      </c>
      <c r="GD122" s="43">
        <v>87.686122747021727</v>
      </c>
      <c r="GE122" s="43">
        <v>300.94138072444002</v>
      </c>
      <c r="GF122" s="43">
        <v>295.6329348803738</v>
      </c>
      <c r="GG122" s="43">
        <v>295.63293450006495</v>
      </c>
      <c r="GH122" s="43">
        <v>298.01163594732679</v>
      </c>
      <c r="GI122" s="43">
        <v>222.64808739581534</v>
      </c>
      <c r="GJ122" s="43">
        <v>222.64808744482619</v>
      </c>
      <c r="GK122" s="43">
        <v>815.17437596253149</v>
      </c>
      <c r="GL122" s="43">
        <v>605.96714553392485</v>
      </c>
      <c r="GM122" s="43">
        <v>605.96714469191284</v>
      </c>
    </row>
    <row r="123" spans="3:195">
      <c r="C123" s="52">
        <v>49249</v>
      </c>
      <c r="D123" s="43">
        <v>259.99999999973352</v>
      </c>
      <c r="E123" s="43">
        <v>247.90296825053991</v>
      </c>
      <c r="F123" s="43">
        <v>247.90296824741671</v>
      </c>
      <c r="G123" s="43">
        <v>260</v>
      </c>
      <c r="H123" s="43">
        <v>-109.5</v>
      </c>
      <c r="I123" s="43">
        <v>138.54733874701196</v>
      </c>
      <c r="J123" s="43">
        <v>170.50889724872832</v>
      </c>
      <c r="K123" s="43">
        <v>170.5088972463127</v>
      </c>
      <c r="L123" s="43">
        <v>203</v>
      </c>
      <c r="M123" s="43">
        <v>-130</v>
      </c>
      <c r="N123" s="43">
        <v>67.203766781371087</v>
      </c>
      <c r="O123" s="43">
        <v>99.930023554363288</v>
      </c>
      <c r="P123" s="43">
        <v>99.930023552005878</v>
      </c>
      <c r="Q123" s="43">
        <v>143</v>
      </c>
      <c r="R123" s="43">
        <v>-206</v>
      </c>
      <c r="S123" s="43">
        <v>-77.180730050604325</v>
      </c>
      <c r="T123" s="43">
        <v>-53.605964098242112</v>
      </c>
      <c r="U123" s="43">
        <v>-53.605964098358527</v>
      </c>
      <c r="V123" s="43">
        <v>270.89999999999998</v>
      </c>
      <c r="W123" s="43">
        <v>-200</v>
      </c>
      <c r="X123" s="43">
        <v>-12.699172444816213</v>
      </c>
      <c r="Y123" s="43">
        <v>9.0510235910769552</v>
      </c>
      <c r="Z123" s="43">
        <v>9.0510235911351629</v>
      </c>
      <c r="AA123" s="43">
        <v>470</v>
      </c>
      <c r="AB123" s="43">
        <v>-120</v>
      </c>
      <c r="AC123" s="43">
        <v>-3.6701582208042964</v>
      </c>
      <c r="AD123" s="43">
        <v>17.070728227030486</v>
      </c>
      <c r="AE123" s="43">
        <v>17.070728227088694</v>
      </c>
      <c r="AF123" s="43">
        <v>470</v>
      </c>
      <c r="AG123" s="43">
        <v>-120</v>
      </c>
      <c r="AH123" s="43">
        <v>38.078217196278274</v>
      </c>
      <c r="AI123" s="43">
        <v>37.597454651549924</v>
      </c>
      <c r="AJ123" s="43">
        <v>37.597454651579028</v>
      </c>
      <c r="AK123" s="7">
        <v>223.5</v>
      </c>
      <c r="AL123" s="7">
        <v>-210.71199999999999</v>
      </c>
      <c r="AM123" s="43">
        <v>27.285221465223003</v>
      </c>
      <c r="AN123" s="43">
        <v>26.940727592591429</v>
      </c>
      <c r="AO123" s="43">
        <v>26.940727592591429</v>
      </c>
      <c r="AP123" s="7">
        <v>215</v>
      </c>
      <c r="AQ123" s="7">
        <v>0</v>
      </c>
      <c r="AR123" s="43">
        <v>5.8207660913467407E-11</v>
      </c>
      <c r="AS123" s="43">
        <v>0.61574663163628429</v>
      </c>
      <c r="AT123" s="43">
        <v>0.61574663041392341</v>
      </c>
      <c r="AU123" s="43">
        <v>192</v>
      </c>
      <c r="AV123" s="43">
        <v>-192</v>
      </c>
      <c r="AW123" s="43">
        <v>25.650727756838023</v>
      </c>
      <c r="AX123" s="43">
        <v>20.997797233205347</v>
      </c>
      <c r="AY123" s="43">
        <v>20.997797233201709</v>
      </c>
      <c r="AZ123" s="43">
        <v>28</v>
      </c>
      <c r="BA123" s="7">
        <v>-6.9530000000000003</v>
      </c>
      <c r="BB123" s="43">
        <v>15.764187028636115</v>
      </c>
      <c r="BC123" s="43">
        <v>12.788336583915225</v>
      </c>
      <c r="BD123" s="43">
        <v>12.78833658391477</v>
      </c>
      <c r="BE123" s="43">
        <v>17</v>
      </c>
      <c r="BF123" s="43">
        <v>-1.91</v>
      </c>
      <c r="BG123" s="43">
        <v>0.57749628976762324</v>
      </c>
      <c r="BH123" s="43">
        <v>0.52072918756493891</v>
      </c>
      <c r="BI123" s="43">
        <v>0.52072918756493891</v>
      </c>
      <c r="BJ123" s="7">
        <v>2.7650000000000001</v>
      </c>
      <c r="BK123" s="7">
        <v>0</v>
      </c>
      <c r="BL123" s="43">
        <v>3.4929140741660376</v>
      </c>
      <c r="BM123" s="43">
        <v>3.4600915953815274</v>
      </c>
      <c r="BN123" s="43">
        <v>3.4600915953797085</v>
      </c>
      <c r="BO123" s="43">
        <v>10.738</v>
      </c>
      <c r="BP123" s="43">
        <v>0</v>
      </c>
      <c r="BQ123" s="43">
        <v>1.4511327496047348</v>
      </c>
      <c r="BR123" s="43">
        <v>1.4374966357820127</v>
      </c>
      <c r="BS123" s="43">
        <v>1.4374966357819139</v>
      </c>
      <c r="BT123" s="43">
        <v>1.6</v>
      </c>
      <c r="BU123" s="43">
        <v>0</v>
      </c>
      <c r="BV123" s="43">
        <v>161.43735477014792</v>
      </c>
      <c r="BW123" s="43">
        <v>161.43735477018711</v>
      </c>
      <c r="BX123" s="43">
        <v>161.43735477021534</v>
      </c>
      <c r="BY123" s="43">
        <v>215</v>
      </c>
      <c r="BZ123" s="43">
        <v>0</v>
      </c>
      <c r="CA123" s="43">
        <v>-193.03025605774019</v>
      </c>
      <c r="CB123" s="43">
        <v>-187.75140862067929</v>
      </c>
      <c r="CC123" s="43">
        <v>-187.75140862201806</v>
      </c>
      <c r="CD123" s="43">
        <v>168</v>
      </c>
      <c r="CE123" s="43">
        <v>-250</v>
      </c>
      <c r="CF123" s="43">
        <v>-223.45540686795721</v>
      </c>
      <c r="CG123" s="43">
        <v>-218.1765594308963</v>
      </c>
      <c r="CH123" s="43">
        <v>-218.17655943223508</v>
      </c>
      <c r="CI123" s="43">
        <v>158</v>
      </c>
      <c r="CJ123" s="43">
        <v>-250</v>
      </c>
      <c r="CK123" s="43">
        <v>-231.10655268741539</v>
      </c>
      <c r="CL123" s="43">
        <v>-225.82770525035448</v>
      </c>
      <c r="CM123" s="43">
        <v>-225.82770525163505</v>
      </c>
      <c r="CN123" s="43">
        <v>148</v>
      </c>
      <c r="CO123" s="43">
        <v>-250</v>
      </c>
      <c r="CP123" s="43">
        <v>4.6870353173855381</v>
      </c>
      <c r="CQ123" s="43">
        <v>4.6870353173855577</v>
      </c>
      <c r="CR123" s="43">
        <v>4.6870353173855674</v>
      </c>
      <c r="CS123" s="7">
        <v>5</v>
      </c>
      <c r="CT123" s="43">
        <v>0</v>
      </c>
      <c r="CU123" s="43">
        <v>309.6754298040596</v>
      </c>
      <c r="CV123" s="43">
        <v>304.39658236701325</v>
      </c>
      <c r="CW123" s="43">
        <v>304.39658236825926</v>
      </c>
      <c r="CX123" s="43">
        <v>400</v>
      </c>
      <c r="CY123" s="43">
        <v>0</v>
      </c>
      <c r="CZ123" s="43">
        <v>1.8973838956881082</v>
      </c>
      <c r="DA123" s="43">
        <v>1.9001524232298834</v>
      </c>
      <c r="DB123" s="43">
        <v>1.9001524232444353</v>
      </c>
      <c r="DC123" s="43">
        <v>256.60000000000002</v>
      </c>
      <c r="DD123" s="43">
        <v>-170</v>
      </c>
      <c r="DE123" s="43">
        <v>-2.2854819089407101</v>
      </c>
      <c r="DF123" s="43">
        <v>-2.2854819089407101</v>
      </c>
      <c r="DG123" s="43">
        <v>-2.2854819089407101</v>
      </c>
      <c r="DH123" s="7">
        <v>230</v>
      </c>
      <c r="DI123" s="43">
        <v>-468.00299999999999</v>
      </c>
      <c r="DJ123" s="43">
        <v>-103.62191462796181</v>
      </c>
      <c r="DK123" s="43">
        <v>-102.31394621182699</v>
      </c>
      <c r="DL123" s="43">
        <v>-102.31394621031359</v>
      </c>
      <c r="DM123" s="43">
        <v>172.4</v>
      </c>
      <c r="DN123" s="43">
        <v>-551.303</v>
      </c>
      <c r="DO123" s="43">
        <v>82.185098892136011</v>
      </c>
      <c r="DP123" s="43">
        <v>9.3132257461547852E-10</v>
      </c>
      <c r="DQ123" s="43">
        <v>0</v>
      </c>
      <c r="DR123" s="43">
        <v>180</v>
      </c>
      <c r="DS123" s="43">
        <v>-267.84500000000003</v>
      </c>
      <c r="DT123" s="43">
        <v>74.034535779168607</v>
      </c>
      <c r="DU123" s="43">
        <v>17.251653689690205</v>
      </c>
      <c r="DV123" s="43">
        <v>17.251653691058557</v>
      </c>
      <c r="DW123" s="43">
        <v>400</v>
      </c>
      <c r="DX123" s="43">
        <v>0</v>
      </c>
      <c r="DY123" s="43">
        <v>-81.2055287961266</v>
      </c>
      <c r="DZ123" s="43">
        <v>-4.0754887969233096</v>
      </c>
      <c r="EA123" s="43">
        <v>-4.0754887959046755</v>
      </c>
      <c r="EB123" s="43">
        <v>181.64500000000001</v>
      </c>
      <c r="EC123" s="43">
        <v>-180</v>
      </c>
      <c r="ED123" s="43">
        <v>2.1923199668817688</v>
      </c>
      <c r="EE123" s="43">
        <v>7.2576078889251221</v>
      </c>
      <c r="EF123" s="43">
        <v>7.2576078889251221</v>
      </c>
      <c r="EG123" s="7">
        <v>92</v>
      </c>
      <c r="EH123" s="7">
        <v>-5</v>
      </c>
      <c r="EI123" s="43">
        <v>71.122982366783205</v>
      </c>
      <c r="EJ123" s="43">
        <v>70.360648491898701</v>
      </c>
      <c r="EK123" s="43">
        <v>70.36064849186495</v>
      </c>
      <c r="EL123" s="43">
        <v>78</v>
      </c>
      <c r="EM123" s="43">
        <v>0</v>
      </c>
      <c r="EN123" s="43">
        <v>54.469825184409274</v>
      </c>
      <c r="EO123" s="43">
        <v>53.758380090468563</v>
      </c>
      <c r="EP123" s="43">
        <v>53.758380090454011</v>
      </c>
      <c r="EQ123" s="7">
        <v>70.900000000000006</v>
      </c>
      <c r="ER123" s="7">
        <v>0</v>
      </c>
      <c r="ES123" s="43">
        <v>9.4158993332421232</v>
      </c>
      <c r="ET123" s="43">
        <v>9.3816169062774861</v>
      </c>
      <c r="EU123" s="43">
        <v>9.3816169062774861</v>
      </c>
      <c r="EV123" s="43">
        <v>18.196999999999999</v>
      </c>
      <c r="EW123" s="7">
        <v>0</v>
      </c>
      <c r="EX123" s="43">
        <v>0.91815339104837379</v>
      </c>
      <c r="EY123" s="43">
        <v>0.91481047865568221</v>
      </c>
      <c r="EZ123" s="43">
        <v>0.91481047865567933</v>
      </c>
      <c r="FA123" s="43">
        <v>1.1000000000000001</v>
      </c>
      <c r="FB123" s="43">
        <v>0</v>
      </c>
      <c r="FC123" s="43">
        <v>57.690804261062993</v>
      </c>
      <c r="FD123" s="43">
        <v>57.189379986156062</v>
      </c>
      <c r="FE123" s="43">
        <v>57.189379986073646</v>
      </c>
      <c r="FF123" s="43">
        <v>68</v>
      </c>
      <c r="FG123" s="43">
        <v>0</v>
      </c>
      <c r="FH123" s="43">
        <v>-50.164248354109077</v>
      </c>
      <c r="FI123" s="43">
        <v>-49.690227579763814</v>
      </c>
      <c r="FJ123" s="43">
        <v>-49.690227579763814</v>
      </c>
      <c r="FK123" s="43">
        <v>16.161000000000001</v>
      </c>
      <c r="FL123" s="43">
        <v>-60</v>
      </c>
      <c r="FM123" s="43">
        <v>6.3572228165085107</v>
      </c>
      <c r="FN123" s="43">
        <v>6.3340767505633266</v>
      </c>
      <c r="FO123" s="43">
        <v>6.3340767505633266</v>
      </c>
      <c r="FP123" s="7">
        <v>11.836</v>
      </c>
      <c r="FQ123" s="7">
        <v>0</v>
      </c>
      <c r="FR123" s="43">
        <v>0.23529103068666257</v>
      </c>
      <c r="FS123" s="43">
        <v>0.97937334386311981</v>
      </c>
      <c r="FT123" s="43">
        <v>0.97937334386759944</v>
      </c>
      <c r="FU123" s="43">
        <v>4.6369999999999996</v>
      </c>
      <c r="FV123" s="43">
        <v>0</v>
      </c>
      <c r="FW123" s="43">
        <v>6.0436019265453069</v>
      </c>
      <c r="FX123" s="43">
        <v>5.1646320575946447</v>
      </c>
      <c r="FY123" s="43">
        <v>5.1646320575873688</v>
      </c>
      <c r="FZ123" s="43">
        <v>8</v>
      </c>
      <c r="GA123" s="43">
        <v>0</v>
      </c>
      <c r="GB123" s="43">
        <v>216.69158949074335</v>
      </c>
      <c r="GC123" s="43">
        <v>96.404854392400011</v>
      </c>
      <c r="GD123" s="43">
        <v>96.404854389256798</v>
      </c>
      <c r="GE123" s="43">
        <v>309.6754298040596</v>
      </c>
      <c r="GF123" s="43">
        <v>304.39658236701325</v>
      </c>
      <c r="GG123" s="43">
        <v>304.39658236825926</v>
      </c>
      <c r="GH123" s="43">
        <v>320.16782050958398</v>
      </c>
      <c r="GI123" s="43">
        <v>236.67475320224452</v>
      </c>
      <c r="GJ123" s="43">
        <v>236.67475319968338</v>
      </c>
      <c r="GK123" s="43">
        <v>846.53483980438693</v>
      </c>
      <c r="GL123" s="43">
        <v>637.47618996165784</v>
      </c>
      <c r="GM123" s="43">
        <v>637.47618995719949</v>
      </c>
    </row>
    <row r="124" spans="3:195">
      <c r="C124" s="52">
        <v>49279</v>
      </c>
      <c r="D124" s="43">
        <v>260.00000000000006</v>
      </c>
      <c r="E124" s="43">
        <v>248.91070219500108</v>
      </c>
      <c r="F124" s="43">
        <v>248.91070219500097</v>
      </c>
      <c r="G124" s="43">
        <v>260</v>
      </c>
      <c r="H124" s="43">
        <v>-109.5</v>
      </c>
      <c r="I124" s="43">
        <v>128.22376243490726</v>
      </c>
      <c r="J124" s="43">
        <v>160.93405737871944</v>
      </c>
      <c r="K124" s="43">
        <v>160.9340573787631</v>
      </c>
      <c r="L124" s="43">
        <v>203</v>
      </c>
      <c r="M124" s="43">
        <v>-130</v>
      </c>
      <c r="N124" s="43">
        <v>59.840453806100413</v>
      </c>
      <c r="O124" s="43">
        <v>93.277188203908736</v>
      </c>
      <c r="P124" s="43">
        <v>93.27718820393784</v>
      </c>
      <c r="Q124" s="43">
        <v>143</v>
      </c>
      <c r="R124" s="43">
        <v>-206</v>
      </c>
      <c r="S124" s="43">
        <v>-71.124922918272205</v>
      </c>
      <c r="T124" s="43">
        <v>-47.824054941011127</v>
      </c>
      <c r="U124" s="43">
        <v>-47.824054940894712</v>
      </c>
      <c r="V124" s="43">
        <v>270.89999999999998</v>
      </c>
      <c r="W124" s="43">
        <v>-200</v>
      </c>
      <c r="X124" s="43">
        <v>-11.574110364890657</v>
      </c>
      <c r="Y124" s="43">
        <v>9.8932898289640434</v>
      </c>
      <c r="Z124" s="43">
        <v>9.8932898289640434</v>
      </c>
      <c r="AA124" s="43">
        <v>470</v>
      </c>
      <c r="AB124" s="43">
        <v>-120</v>
      </c>
      <c r="AC124" s="43">
        <v>-2.9243654679157771</v>
      </c>
      <c r="AD124" s="43">
        <v>17.572112193505745</v>
      </c>
      <c r="AE124" s="43">
        <v>17.572112193505745</v>
      </c>
      <c r="AF124" s="43">
        <v>470</v>
      </c>
      <c r="AG124" s="43">
        <v>-120</v>
      </c>
      <c r="AH124" s="43">
        <v>35.137158619705588</v>
      </c>
      <c r="AI124" s="43">
        <v>34.714303941698745</v>
      </c>
      <c r="AJ124" s="43">
        <v>34.714303941669641</v>
      </c>
      <c r="AK124" s="7">
        <v>223.5</v>
      </c>
      <c r="AL124" s="7">
        <v>-210.71199999999999</v>
      </c>
      <c r="AM124" s="43">
        <v>25.162761891027912</v>
      </c>
      <c r="AN124" s="43">
        <v>24.85994310901151</v>
      </c>
      <c r="AO124" s="43">
        <v>24.859943108982407</v>
      </c>
      <c r="AP124" s="7">
        <v>215</v>
      </c>
      <c r="AQ124" s="7">
        <v>0</v>
      </c>
      <c r="AR124" s="43">
        <v>5.8207660913467407E-11</v>
      </c>
      <c r="AS124" s="43">
        <v>0</v>
      </c>
      <c r="AT124" s="43">
        <v>5.8207660913467407E-11</v>
      </c>
      <c r="AU124" s="43">
        <v>192</v>
      </c>
      <c r="AV124" s="43">
        <v>-192</v>
      </c>
      <c r="AW124" s="43">
        <v>25.872709872970518</v>
      </c>
      <c r="AX124" s="43">
        <v>21.280567542802601</v>
      </c>
      <c r="AY124" s="43">
        <v>21.280567542818062</v>
      </c>
      <c r="AZ124" s="43">
        <v>28</v>
      </c>
      <c r="BA124" s="7">
        <v>-6.9530000000000003</v>
      </c>
      <c r="BB124" s="43">
        <v>15.835331979536249</v>
      </c>
      <c r="BC124" s="43">
        <v>12.895729251441253</v>
      </c>
      <c r="BD124" s="43">
        <v>12.895729251453758</v>
      </c>
      <c r="BE124" s="43">
        <v>17</v>
      </c>
      <c r="BF124" s="43">
        <v>-1.91</v>
      </c>
      <c r="BG124" s="43">
        <v>0.56160773007877651</v>
      </c>
      <c r="BH124" s="43">
        <v>0.50624744755987194</v>
      </c>
      <c r="BI124" s="43">
        <v>0.50624744756214568</v>
      </c>
      <c r="BJ124" s="7">
        <v>2.7650000000000001</v>
      </c>
      <c r="BK124" s="7">
        <v>0</v>
      </c>
      <c r="BL124" s="43">
        <v>3.5802538260541041</v>
      </c>
      <c r="BM124" s="43">
        <v>3.5475136450095306</v>
      </c>
      <c r="BN124" s="43">
        <v>3.5475136450077116</v>
      </c>
      <c r="BO124" s="43">
        <v>10.738</v>
      </c>
      <c r="BP124" s="43">
        <v>0</v>
      </c>
      <c r="BQ124" s="43">
        <v>1.4230907009867504</v>
      </c>
      <c r="BR124" s="43">
        <v>1.4100770294830984</v>
      </c>
      <c r="BS124" s="43">
        <v>1.4100770294831948</v>
      </c>
      <c r="BT124" s="43">
        <v>1.6</v>
      </c>
      <c r="BU124" s="43">
        <v>0</v>
      </c>
      <c r="BV124" s="43">
        <v>150.10786519749294</v>
      </c>
      <c r="BW124" s="43">
        <v>150.10786519752472</v>
      </c>
      <c r="BX124" s="43">
        <v>150.10786519749129</v>
      </c>
      <c r="BY124" s="43">
        <v>215</v>
      </c>
      <c r="BZ124" s="43">
        <v>0</v>
      </c>
      <c r="CA124" s="43">
        <v>-182.26955283310963</v>
      </c>
      <c r="CB124" s="43">
        <v>-177.67741050303448</v>
      </c>
      <c r="CC124" s="43">
        <v>-177.67741050297627</v>
      </c>
      <c r="CD124" s="43">
        <v>168</v>
      </c>
      <c r="CE124" s="43">
        <v>-250</v>
      </c>
      <c r="CF124" s="43">
        <v>-211.438051350764</v>
      </c>
      <c r="CG124" s="43">
        <v>-206.84590902068885</v>
      </c>
      <c r="CH124" s="43">
        <v>-206.84590902063064</v>
      </c>
      <c r="CI124" s="43">
        <v>158</v>
      </c>
      <c r="CJ124" s="43">
        <v>-250</v>
      </c>
      <c r="CK124" s="43">
        <v>-218.98660804808605</v>
      </c>
      <c r="CL124" s="43">
        <v>-214.39446571801091</v>
      </c>
      <c r="CM124" s="43">
        <v>-214.3944657179527</v>
      </c>
      <c r="CN124" s="43">
        <v>148</v>
      </c>
      <c r="CO124" s="43">
        <v>-250</v>
      </c>
      <c r="CP124" s="43">
        <v>4.5188785105652167</v>
      </c>
      <c r="CQ124" s="43">
        <v>4.5188785105652656</v>
      </c>
      <c r="CR124" s="43">
        <v>4.518878510565278</v>
      </c>
      <c r="CS124" s="7">
        <v>5</v>
      </c>
      <c r="CT124" s="43">
        <v>0</v>
      </c>
      <c r="CU124" s="43">
        <v>303.77012395399834</v>
      </c>
      <c r="CV124" s="43">
        <v>299.17798162387771</v>
      </c>
      <c r="CW124" s="43">
        <v>299.17798162382678</v>
      </c>
      <c r="CX124" s="43">
        <v>400</v>
      </c>
      <c r="CY124" s="43">
        <v>0</v>
      </c>
      <c r="CZ124" s="43">
        <v>1.8216742759250337</v>
      </c>
      <c r="DA124" s="43">
        <v>1.8243227706843754</v>
      </c>
      <c r="DB124" s="43">
        <v>1.8243227706843754</v>
      </c>
      <c r="DC124" s="43">
        <v>256.60000000000002</v>
      </c>
      <c r="DD124" s="43">
        <v>-170</v>
      </c>
      <c r="DE124" s="43">
        <v>-2.2396923974738456</v>
      </c>
      <c r="DF124" s="43">
        <v>-2.2396923975320533</v>
      </c>
      <c r="DG124" s="43">
        <v>-2.2396923975320533</v>
      </c>
      <c r="DH124" s="7">
        <v>230</v>
      </c>
      <c r="DI124" s="43">
        <v>-468.00299999999999</v>
      </c>
      <c r="DJ124" s="43">
        <v>-118.0984986970434</v>
      </c>
      <c r="DK124" s="43">
        <v>-116.81228557496797</v>
      </c>
      <c r="DL124" s="43">
        <v>-116.81228557496797</v>
      </c>
      <c r="DM124" s="43">
        <v>172.4</v>
      </c>
      <c r="DN124" s="43">
        <v>-551.303</v>
      </c>
      <c r="DO124" s="43">
        <v>86.584396239777561</v>
      </c>
      <c r="DP124" s="43">
        <v>3.6115379611728713</v>
      </c>
      <c r="DQ124" s="43">
        <v>3.6115379612892866</v>
      </c>
      <c r="DR124" s="43">
        <v>180</v>
      </c>
      <c r="DS124" s="43">
        <v>-267.84500000000003</v>
      </c>
      <c r="DT124" s="43">
        <v>78.988271828394559</v>
      </c>
      <c r="DU124" s="43">
        <v>21.13911349861371</v>
      </c>
      <c r="DV124" s="43">
        <v>21.13911349865824</v>
      </c>
      <c r="DW124" s="43">
        <v>400</v>
      </c>
      <c r="DX124" s="43">
        <v>0</v>
      </c>
      <c r="DY124" s="43">
        <v>-85.855216288357042</v>
      </c>
      <c r="DZ124" s="43">
        <v>-7.9196275343419984</v>
      </c>
      <c r="EA124" s="43">
        <v>-7.9196275343711022</v>
      </c>
      <c r="EB124" s="43">
        <v>181.64500000000001</v>
      </c>
      <c r="EC124" s="43">
        <v>-180</v>
      </c>
      <c r="ED124" s="43">
        <v>2.3039816434320528</v>
      </c>
      <c r="EE124" s="43">
        <v>7.3477169313118793</v>
      </c>
      <c r="EF124" s="43">
        <v>7.3477169312973274</v>
      </c>
      <c r="EG124" s="7">
        <v>92</v>
      </c>
      <c r="EH124" s="7">
        <v>-5</v>
      </c>
      <c r="EI124" s="43">
        <v>68.170261385056833</v>
      </c>
      <c r="EJ124" s="43">
        <v>67.446085143041643</v>
      </c>
      <c r="EK124" s="43">
        <v>67.446085143048293</v>
      </c>
      <c r="EL124" s="43">
        <v>78</v>
      </c>
      <c r="EM124" s="43">
        <v>0</v>
      </c>
      <c r="EN124" s="43">
        <v>52.672666983751697</v>
      </c>
      <c r="EO124" s="43">
        <v>52.016689163836418</v>
      </c>
      <c r="EP124" s="43">
        <v>52.01668916385097</v>
      </c>
      <c r="EQ124" s="7">
        <v>70.900000000000006</v>
      </c>
      <c r="ER124" s="7">
        <v>0</v>
      </c>
      <c r="ES124" s="43">
        <v>8.6104099072363169</v>
      </c>
      <c r="ET124" s="43">
        <v>8.5847894265934883</v>
      </c>
      <c r="EU124" s="43">
        <v>8.5847894265971263</v>
      </c>
      <c r="EV124" s="43">
        <v>18.196999999999999</v>
      </c>
      <c r="EW124" s="7">
        <v>0</v>
      </c>
      <c r="EX124" s="43">
        <v>0.85965420222283284</v>
      </c>
      <c r="EY124" s="43">
        <v>0.85709628058104759</v>
      </c>
      <c r="EZ124" s="43">
        <v>0.8570962805810457</v>
      </c>
      <c r="FA124" s="43">
        <v>1.1000000000000001</v>
      </c>
      <c r="FB124" s="43">
        <v>0</v>
      </c>
      <c r="FC124" s="43">
        <v>57.168342290237476</v>
      </c>
      <c r="FD124" s="43">
        <v>56.7179878736112</v>
      </c>
      <c r="FE124" s="43">
        <v>56.717987873538</v>
      </c>
      <c r="FF124" s="43">
        <v>68</v>
      </c>
      <c r="FG124" s="43">
        <v>0</v>
      </c>
      <c r="FH124" s="43">
        <v>-50.221077761696506</v>
      </c>
      <c r="FI124" s="43">
        <v>-49.791395096797714</v>
      </c>
      <c r="FJ124" s="43">
        <v>-49.791395096797714</v>
      </c>
      <c r="FK124" s="43">
        <v>16.161000000000001</v>
      </c>
      <c r="FL124" s="43">
        <v>-60</v>
      </c>
      <c r="FM124" s="43">
        <v>5.8611803753810818</v>
      </c>
      <c r="FN124" s="43">
        <v>5.8437402929739619</v>
      </c>
      <c r="FO124" s="43">
        <v>5.8437402929739619</v>
      </c>
      <c r="FP124" s="7">
        <v>11.836</v>
      </c>
      <c r="FQ124" s="7">
        <v>0</v>
      </c>
      <c r="FR124" s="43">
        <v>0.23530888566579039</v>
      </c>
      <c r="FS124" s="43">
        <v>0.97006310667829709</v>
      </c>
      <c r="FT124" s="43">
        <v>0.97006310667829732</v>
      </c>
      <c r="FU124" s="43">
        <v>4.6369999999999996</v>
      </c>
      <c r="FV124" s="43">
        <v>0</v>
      </c>
      <c r="FW124" s="43">
        <v>6.010012003724114</v>
      </c>
      <c r="FX124" s="43">
        <v>5.1420893259601144</v>
      </c>
      <c r="FY124" s="43">
        <v>5.1420893259310105</v>
      </c>
      <c r="FZ124" s="43">
        <v>8</v>
      </c>
      <c r="GA124" s="43">
        <v>0</v>
      </c>
      <c r="GB124" s="43">
        <v>217.00371498137247</v>
      </c>
      <c r="GC124" s="43">
        <v>97.522793804411776</v>
      </c>
      <c r="GD124" s="43">
        <v>97.522793804411776</v>
      </c>
      <c r="GE124" s="43">
        <v>303.77012395399834</v>
      </c>
      <c r="GF124" s="43">
        <v>299.17798162387771</v>
      </c>
      <c r="GG124" s="43">
        <v>299.17798162382678</v>
      </c>
      <c r="GH124" s="43">
        <v>351.38804271960043</v>
      </c>
      <c r="GI124" s="43">
        <v>267.12897131892032</v>
      </c>
      <c r="GJ124" s="43">
        <v>267.12897131903674</v>
      </c>
      <c r="GK124" s="43">
        <v>872.16188165497124</v>
      </c>
      <c r="GL124" s="43">
        <v>663.82974674720981</v>
      </c>
      <c r="GM124" s="43">
        <v>663.82974674727529</v>
      </c>
    </row>
    <row r="125" spans="3:195">
      <c r="C125" s="52">
        <v>49310</v>
      </c>
      <c r="D125" s="43">
        <v>260</v>
      </c>
      <c r="E125" s="43">
        <v>239.38945662522696</v>
      </c>
      <c r="F125" s="43">
        <v>239.38945662641856</v>
      </c>
      <c r="G125" s="43">
        <v>260</v>
      </c>
      <c r="H125" s="43">
        <v>-109.5</v>
      </c>
      <c r="I125" s="43">
        <v>139.23687614747905</v>
      </c>
      <c r="J125" s="43">
        <v>161.74661832301354</v>
      </c>
      <c r="K125" s="43">
        <v>161.74661832417769</v>
      </c>
      <c r="L125" s="43">
        <v>203</v>
      </c>
      <c r="M125" s="43">
        <v>-130</v>
      </c>
      <c r="N125" s="43">
        <v>72.801722838572459</v>
      </c>
      <c r="O125" s="43">
        <v>96.05838420856162</v>
      </c>
      <c r="P125" s="43">
        <v>96.058384209696669</v>
      </c>
      <c r="Q125" s="43">
        <v>143</v>
      </c>
      <c r="R125" s="43">
        <v>-206</v>
      </c>
      <c r="S125" s="43">
        <v>-75.031753921241034</v>
      </c>
      <c r="T125" s="43">
        <v>-51.874334406340495</v>
      </c>
      <c r="U125" s="43">
        <v>-51.874334406282287</v>
      </c>
      <c r="V125" s="43">
        <v>270.89999999999998</v>
      </c>
      <c r="W125" s="43">
        <v>-200</v>
      </c>
      <c r="X125" s="43">
        <v>-13.903790515672881</v>
      </c>
      <c r="Y125" s="43">
        <v>7.6499469064292498</v>
      </c>
      <c r="Z125" s="43">
        <v>7.6499469064292498</v>
      </c>
      <c r="AA125" s="43">
        <v>470</v>
      </c>
      <c r="AB125" s="43">
        <v>-120</v>
      </c>
      <c r="AC125" s="43">
        <v>-5.1521173601504415</v>
      </c>
      <c r="AD125" s="43">
        <v>15.427341128408443</v>
      </c>
      <c r="AE125" s="43">
        <v>15.427341128350236</v>
      </c>
      <c r="AF125" s="43">
        <v>470</v>
      </c>
      <c r="AG125" s="43">
        <v>-120</v>
      </c>
      <c r="AH125" s="43">
        <v>36.177282331569586</v>
      </c>
      <c r="AI125" s="43">
        <v>35.732731441123178</v>
      </c>
      <c r="AJ125" s="43">
        <v>35.732731441006763</v>
      </c>
      <c r="AK125" s="7">
        <v>223.5</v>
      </c>
      <c r="AL125" s="7">
        <v>-210.71199999999999</v>
      </c>
      <c r="AM125" s="43">
        <v>25.975118139642291</v>
      </c>
      <c r="AN125" s="43">
        <v>25.655932696303353</v>
      </c>
      <c r="AO125" s="43">
        <v>25.655932696303353</v>
      </c>
      <c r="AP125" s="7">
        <v>215</v>
      </c>
      <c r="AQ125" s="7">
        <v>0</v>
      </c>
      <c r="AR125" s="43">
        <v>0</v>
      </c>
      <c r="AS125" s="43">
        <v>0.58654372865566984</v>
      </c>
      <c r="AT125" s="43">
        <v>0.58654372981982306</v>
      </c>
      <c r="AU125" s="43">
        <v>192</v>
      </c>
      <c r="AV125" s="43">
        <v>-192</v>
      </c>
      <c r="AW125" s="43">
        <v>26.084011282545362</v>
      </c>
      <c r="AX125" s="43">
        <v>21.537496413263398</v>
      </c>
      <c r="AY125" s="43">
        <v>21.53749641325885</v>
      </c>
      <c r="AZ125" s="43">
        <v>28</v>
      </c>
      <c r="BA125" s="7">
        <v>-6.9530000000000003</v>
      </c>
      <c r="BB125" s="43">
        <v>15.956470026624174</v>
      </c>
      <c r="BC125" s="43">
        <v>13.037469629496627</v>
      </c>
      <c r="BD125" s="43">
        <v>13.037469629472525</v>
      </c>
      <c r="BE125" s="43">
        <v>17</v>
      </c>
      <c r="BF125" s="43">
        <v>-1.91</v>
      </c>
      <c r="BG125" s="43">
        <v>0.55869222559113041</v>
      </c>
      <c r="BH125" s="43">
        <v>0.50411690006149001</v>
      </c>
      <c r="BI125" s="43">
        <v>0.50411690009377708</v>
      </c>
      <c r="BJ125" s="7">
        <v>2.7650000000000001</v>
      </c>
      <c r="BK125" s="7">
        <v>0</v>
      </c>
      <c r="BL125" s="43">
        <v>3.6056689103006647</v>
      </c>
      <c r="BM125" s="43">
        <v>3.5735252883132489</v>
      </c>
      <c r="BN125" s="43">
        <v>3.5735252883241628</v>
      </c>
      <c r="BO125" s="43">
        <v>10.738</v>
      </c>
      <c r="BP125" s="43">
        <v>0</v>
      </c>
      <c r="BQ125" s="43">
        <v>1.4048836109917107</v>
      </c>
      <c r="BR125" s="43">
        <v>1.3923594306335769</v>
      </c>
      <c r="BS125" s="43">
        <v>1.3923594306333122</v>
      </c>
      <c r="BT125" s="43">
        <v>1.6</v>
      </c>
      <c r="BU125" s="43">
        <v>0</v>
      </c>
      <c r="BV125" s="43">
        <v>149.14459139932367</v>
      </c>
      <c r="BW125" s="43">
        <v>149.1445913993069</v>
      </c>
      <c r="BX125" s="43">
        <v>149.14459139929542</v>
      </c>
      <c r="BY125" s="43">
        <v>215</v>
      </c>
      <c r="BZ125" s="43">
        <v>0</v>
      </c>
      <c r="CA125" s="43">
        <v>-180.86966204538476</v>
      </c>
      <c r="CB125" s="43">
        <v>-175.72681040951284</v>
      </c>
      <c r="CC125" s="43">
        <v>-175.72681040910538</v>
      </c>
      <c r="CD125" s="43">
        <v>168</v>
      </c>
      <c r="CE125" s="43">
        <v>-250</v>
      </c>
      <c r="CF125" s="43">
        <v>-209.36807768372819</v>
      </c>
      <c r="CG125" s="43">
        <v>-204.22522604791448</v>
      </c>
      <c r="CH125" s="43">
        <v>-204.22522604750702</v>
      </c>
      <c r="CI125" s="43">
        <v>158</v>
      </c>
      <c r="CJ125" s="43">
        <v>-250</v>
      </c>
      <c r="CK125" s="43">
        <v>-216.61822966794716</v>
      </c>
      <c r="CL125" s="43">
        <v>-211.47537803207524</v>
      </c>
      <c r="CM125" s="43">
        <v>-211.47537803166779</v>
      </c>
      <c r="CN125" s="43">
        <v>148</v>
      </c>
      <c r="CO125" s="43">
        <v>-250</v>
      </c>
      <c r="CP125" s="43">
        <v>4.336157611112557</v>
      </c>
      <c r="CQ125" s="43">
        <v>4.3361576111125943</v>
      </c>
      <c r="CR125" s="43">
        <v>4.3361576111124798</v>
      </c>
      <c r="CS125" s="7">
        <v>5</v>
      </c>
      <c r="CT125" s="43">
        <v>0</v>
      </c>
      <c r="CU125" s="43">
        <v>299.8713931674065</v>
      </c>
      <c r="CV125" s="43">
        <v>294.72854153140179</v>
      </c>
      <c r="CW125" s="43">
        <v>294.72854153110165</v>
      </c>
      <c r="CX125" s="43">
        <v>400</v>
      </c>
      <c r="CY125" s="43">
        <v>0</v>
      </c>
      <c r="CZ125" s="43">
        <v>1.7924515535996761</v>
      </c>
      <c r="DA125" s="43">
        <v>1.7952052666514646</v>
      </c>
      <c r="DB125" s="43">
        <v>1.7952052665059455</v>
      </c>
      <c r="DC125" s="43">
        <v>256.60000000000002</v>
      </c>
      <c r="DD125" s="43">
        <v>-170</v>
      </c>
      <c r="DE125" s="43">
        <v>-2.1870166033040732</v>
      </c>
      <c r="DF125" s="43">
        <v>-2.1870166033040732</v>
      </c>
      <c r="DG125" s="43">
        <v>-2.1870166033622809</v>
      </c>
      <c r="DH125" s="7">
        <v>230</v>
      </c>
      <c r="DI125" s="43">
        <v>-468.00299999999999</v>
      </c>
      <c r="DJ125" s="43">
        <v>-114.87084674858488</v>
      </c>
      <c r="DK125" s="43">
        <v>-113.60638892033603</v>
      </c>
      <c r="DL125" s="43">
        <v>-113.60638892033603</v>
      </c>
      <c r="DM125" s="43">
        <v>172.4</v>
      </c>
      <c r="DN125" s="43">
        <v>-551.303</v>
      </c>
      <c r="DO125" s="43">
        <v>71.722838332236279</v>
      </c>
      <c r="DP125" s="43">
        <v>-5.8207660913467407E-11</v>
      </c>
      <c r="DQ125" s="43">
        <v>0</v>
      </c>
      <c r="DR125" s="43">
        <v>180</v>
      </c>
      <c r="DS125" s="43">
        <v>-267.84500000000003</v>
      </c>
      <c r="DT125" s="43">
        <v>64.073837103177596</v>
      </c>
      <c r="DU125" s="43">
        <v>17.183960605301579</v>
      </c>
      <c r="DV125" s="43">
        <v>17.183960605093606</v>
      </c>
      <c r="DW125" s="43">
        <v>400</v>
      </c>
      <c r="DX125" s="43">
        <v>0</v>
      </c>
      <c r="DY125" s="43">
        <v>-70.920706818636972</v>
      </c>
      <c r="DZ125" s="43">
        <v>-4.2102981221978553</v>
      </c>
      <c r="EA125" s="43">
        <v>-4.2102981220523361</v>
      </c>
      <c r="EB125" s="43">
        <v>181.64500000000001</v>
      </c>
      <c r="EC125" s="43">
        <v>-180</v>
      </c>
      <c r="ED125" s="43">
        <v>2.2353842196753249</v>
      </c>
      <c r="EE125" s="43">
        <v>7.2575668734352803</v>
      </c>
      <c r="EF125" s="43">
        <v>7.2575668733625207</v>
      </c>
      <c r="EG125" s="7">
        <v>92</v>
      </c>
      <c r="EH125" s="7">
        <v>-5</v>
      </c>
      <c r="EI125" s="43">
        <v>66.230963312250637</v>
      </c>
      <c r="EJ125" s="43">
        <v>65.48633979139413</v>
      </c>
      <c r="EK125" s="43">
        <v>65.486339791394983</v>
      </c>
      <c r="EL125" s="43">
        <v>78</v>
      </c>
      <c r="EM125" s="43">
        <v>0</v>
      </c>
      <c r="EN125" s="43">
        <v>52.829964443837525</v>
      </c>
      <c r="EO125" s="43">
        <v>52.071357634384185</v>
      </c>
      <c r="EP125" s="43">
        <v>52.071357634413289</v>
      </c>
      <c r="EQ125" s="7">
        <v>70.900000000000006</v>
      </c>
      <c r="ER125" s="7">
        <v>0</v>
      </c>
      <c r="ES125" s="43">
        <v>8.6055100509947806</v>
      </c>
      <c r="ET125" s="43">
        <v>8.5610148026280513</v>
      </c>
      <c r="EU125" s="43">
        <v>8.5610148026353272</v>
      </c>
      <c r="EV125" s="43">
        <v>18.196999999999999</v>
      </c>
      <c r="EW125" s="7">
        <v>0</v>
      </c>
      <c r="EX125" s="43">
        <v>0.84121601406824953</v>
      </c>
      <c r="EY125" s="43">
        <v>0.83686646183326352</v>
      </c>
      <c r="EZ125" s="43">
        <v>0.83686646183325863</v>
      </c>
      <c r="FA125" s="43">
        <v>1.1000000000000001</v>
      </c>
      <c r="FB125" s="43">
        <v>0</v>
      </c>
      <c r="FC125" s="43">
        <v>57.624972991121055</v>
      </c>
      <c r="FD125" s="43">
        <v>57.057900046395943</v>
      </c>
      <c r="FE125" s="43">
        <v>57.057900046387545</v>
      </c>
      <c r="FF125" s="43">
        <v>68</v>
      </c>
      <c r="FG125" s="43">
        <v>0</v>
      </c>
      <c r="FH125" s="43">
        <v>-50.355915267240562</v>
      </c>
      <c r="FI125" s="43">
        <v>-49.82642737300921</v>
      </c>
      <c r="FJ125" s="43">
        <v>-49.826427373003753</v>
      </c>
      <c r="FK125" s="43">
        <v>16.161000000000001</v>
      </c>
      <c r="FL125" s="43">
        <v>-60</v>
      </c>
      <c r="FM125" s="43">
        <v>6.1389865844776068</v>
      </c>
      <c r="FN125" s="43">
        <v>6.1072446271555236</v>
      </c>
      <c r="FO125" s="43">
        <v>6.1072446271537046</v>
      </c>
      <c r="FP125" s="7">
        <v>11.836</v>
      </c>
      <c r="FQ125" s="7">
        <v>0</v>
      </c>
      <c r="FR125" s="43">
        <v>0.23532674096259074</v>
      </c>
      <c r="FS125" s="43">
        <v>0.96075198167106968</v>
      </c>
      <c r="FT125" s="43">
        <v>0.96075198167043296</v>
      </c>
      <c r="FU125" s="43">
        <v>4.6369999999999996</v>
      </c>
      <c r="FV125" s="43">
        <v>0</v>
      </c>
      <c r="FW125" s="43">
        <v>5.752041201443717</v>
      </c>
      <c r="FX125" s="43">
        <v>4.8950043068671221</v>
      </c>
      <c r="FY125" s="43">
        <v>4.8950043068543891</v>
      </c>
      <c r="FZ125" s="43">
        <v>8</v>
      </c>
      <c r="GA125" s="43">
        <v>0</v>
      </c>
      <c r="GB125" s="43">
        <v>217.36626708123379</v>
      </c>
      <c r="GC125" s="43">
        <v>88.162421702989377</v>
      </c>
      <c r="GD125" s="43">
        <v>88.162421704036774</v>
      </c>
      <c r="GE125" s="43">
        <v>299.8713931674065</v>
      </c>
      <c r="GF125" s="43">
        <v>294.72854153140179</v>
      </c>
      <c r="GG125" s="43">
        <v>294.72854153110165</v>
      </c>
      <c r="GH125" s="43">
        <v>327.71249316017872</v>
      </c>
      <c r="GI125" s="43">
        <v>254.72519699963541</v>
      </c>
      <c r="GJ125" s="43">
        <v>254.72519699969359</v>
      </c>
      <c r="GK125" s="43">
        <v>844.95015340881901</v>
      </c>
      <c r="GL125" s="43">
        <v>637.61616023402655</v>
      </c>
      <c r="GM125" s="43">
        <v>637.61616023483202</v>
      </c>
    </row>
    <row r="126" spans="3:195">
      <c r="C126" s="52">
        <v>49341</v>
      </c>
      <c r="D126" s="43">
        <v>259.99999999984118</v>
      </c>
      <c r="E126" s="43">
        <v>249.1331653487145</v>
      </c>
      <c r="F126" s="43">
        <v>249.1331653483843</v>
      </c>
      <c r="G126" s="43">
        <v>260</v>
      </c>
      <c r="H126" s="43">
        <v>-109.5</v>
      </c>
      <c r="I126" s="43">
        <v>136.5339661448379</v>
      </c>
      <c r="J126" s="43">
        <v>169.07466138100426</v>
      </c>
      <c r="K126" s="43">
        <v>169.07466137956362</v>
      </c>
      <c r="L126" s="43">
        <v>203</v>
      </c>
      <c r="M126" s="43">
        <v>-130</v>
      </c>
      <c r="N126" s="43">
        <v>64.994824287219672</v>
      </c>
      <c r="O126" s="43">
        <v>98.290042430744506</v>
      </c>
      <c r="P126" s="43">
        <v>98.290042429260211</v>
      </c>
      <c r="Q126" s="43">
        <v>143</v>
      </c>
      <c r="R126" s="43">
        <v>-206</v>
      </c>
      <c r="S126" s="43">
        <v>-83.520360286463983</v>
      </c>
      <c r="T126" s="43">
        <v>-60.461382591805886</v>
      </c>
      <c r="U126" s="43">
        <v>-60.461382592096925</v>
      </c>
      <c r="V126" s="43">
        <v>270.89999999999998</v>
      </c>
      <c r="W126" s="43">
        <v>-200</v>
      </c>
      <c r="X126" s="43">
        <v>-18.383444301609416</v>
      </c>
      <c r="Y126" s="43">
        <v>3.5214493957464583</v>
      </c>
      <c r="Z126" s="43">
        <v>3.521449395630043</v>
      </c>
      <c r="AA126" s="43">
        <v>470</v>
      </c>
      <c r="AB126" s="43">
        <v>-120</v>
      </c>
      <c r="AC126" s="43">
        <v>-9.2638555590528995</v>
      </c>
      <c r="AD126" s="43">
        <v>11.618793984176591</v>
      </c>
      <c r="AE126" s="43">
        <v>11.618793984001968</v>
      </c>
      <c r="AF126" s="43">
        <v>470</v>
      </c>
      <c r="AG126" s="43">
        <v>-120</v>
      </c>
      <c r="AH126" s="43">
        <v>38.541061658062972</v>
      </c>
      <c r="AI126" s="43">
        <v>38.094024177727988</v>
      </c>
      <c r="AJ126" s="43">
        <v>38.094024177815299</v>
      </c>
      <c r="AK126" s="7">
        <v>223.5</v>
      </c>
      <c r="AL126" s="7">
        <v>-210.71199999999999</v>
      </c>
      <c r="AM126" s="43">
        <v>27.671023209870327</v>
      </c>
      <c r="AN126" s="43">
        <v>27.350067222636426</v>
      </c>
      <c r="AO126" s="43">
        <v>27.350067222694634</v>
      </c>
      <c r="AP126" s="7">
        <v>215</v>
      </c>
      <c r="AQ126" s="7">
        <v>0</v>
      </c>
      <c r="AR126" s="43">
        <v>1.8044374883174896E-9</v>
      </c>
      <c r="AS126" s="43">
        <v>0</v>
      </c>
      <c r="AT126" s="43">
        <v>1.7462298274040222E-10</v>
      </c>
      <c r="AU126" s="43">
        <v>192</v>
      </c>
      <c r="AV126" s="43">
        <v>-192</v>
      </c>
      <c r="AW126" s="43">
        <v>26.53863746891966</v>
      </c>
      <c r="AX126" s="43">
        <v>22.048480922402632</v>
      </c>
      <c r="AY126" s="43">
        <v>22.048480923334864</v>
      </c>
      <c r="AZ126" s="43">
        <v>28</v>
      </c>
      <c r="BA126" s="7">
        <v>-6.9530000000000003</v>
      </c>
      <c r="BB126" s="43">
        <v>16.27649138247989</v>
      </c>
      <c r="BC126" s="43">
        <v>13.388509087244529</v>
      </c>
      <c r="BD126" s="43">
        <v>13.388509087334342</v>
      </c>
      <c r="BE126" s="43">
        <v>17</v>
      </c>
      <c r="BF126" s="43">
        <v>-1.91</v>
      </c>
      <c r="BG126" s="43">
        <v>0.58394942537415773</v>
      </c>
      <c r="BH126" s="43">
        <v>0.52927414893702007</v>
      </c>
      <c r="BI126" s="43">
        <v>0.52927414893974856</v>
      </c>
      <c r="BJ126" s="7">
        <v>2.7650000000000001</v>
      </c>
      <c r="BK126" s="7">
        <v>0</v>
      </c>
      <c r="BL126" s="43">
        <v>3.6348033894828404</v>
      </c>
      <c r="BM126" s="43">
        <v>3.6035266757589852</v>
      </c>
      <c r="BN126" s="43">
        <v>3.6035266757808131</v>
      </c>
      <c r="BO126" s="43">
        <v>10.738</v>
      </c>
      <c r="BP126" s="43">
        <v>0</v>
      </c>
      <c r="BQ126" s="43">
        <v>1.4578648813845549</v>
      </c>
      <c r="BR126" s="43">
        <v>1.4453202626923469</v>
      </c>
      <c r="BS126" s="43">
        <v>1.4453202627016775</v>
      </c>
      <c r="BT126" s="43">
        <v>1.6</v>
      </c>
      <c r="BU126" s="43">
        <v>0</v>
      </c>
      <c r="BV126" s="43">
        <v>158.74895970938189</v>
      </c>
      <c r="BW126" s="43">
        <v>158.74895970937584</v>
      </c>
      <c r="BX126" s="43">
        <v>158.74895970934253</v>
      </c>
      <c r="BY126" s="43">
        <v>215</v>
      </c>
      <c r="BZ126" s="43">
        <v>0</v>
      </c>
      <c r="CA126" s="43">
        <v>-191.03665944602108</v>
      </c>
      <c r="CB126" s="43">
        <v>-186.54650290129939</v>
      </c>
      <c r="CC126" s="43">
        <v>-186.54650290199788</v>
      </c>
      <c r="CD126" s="43">
        <v>168</v>
      </c>
      <c r="CE126" s="43">
        <v>-250</v>
      </c>
      <c r="CF126" s="43">
        <v>-221.19996794027975</v>
      </c>
      <c r="CG126" s="43">
        <v>-216.70981139561627</v>
      </c>
      <c r="CH126" s="43">
        <v>-216.70981139631476</v>
      </c>
      <c r="CI126" s="43">
        <v>158</v>
      </c>
      <c r="CJ126" s="43">
        <v>-250</v>
      </c>
      <c r="CK126" s="43">
        <v>-228.71194685640512</v>
      </c>
      <c r="CL126" s="43">
        <v>-224.22179031174164</v>
      </c>
      <c r="CM126" s="43">
        <v>-224.22179031244013</v>
      </c>
      <c r="CN126" s="43">
        <v>148</v>
      </c>
      <c r="CO126" s="43">
        <v>-250</v>
      </c>
      <c r="CP126" s="43">
        <v>4.6501116800326452</v>
      </c>
      <c r="CQ126" s="43">
        <v>4.6501116800326354</v>
      </c>
      <c r="CR126" s="43">
        <v>4.6501116800326727</v>
      </c>
      <c r="CS126" s="7">
        <v>5</v>
      </c>
      <c r="CT126" s="43">
        <v>0</v>
      </c>
      <c r="CU126" s="43">
        <v>317.0750250309793</v>
      </c>
      <c r="CV126" s="43">
        <v>312.58486848629218</v>
      </c>
      <c r="CW126" s="43">
        <v>312.58486848705797</v>
      </c>
      <c r="CX126" s="43">
        <v>400</v>
      </c>
      <c r="CY126" s="43">
        <v>0</v>
      </c>
      <c r="CZ126" s="43">
        <v>1.9100927892723121</v>
      </c>
      <c r="DA126" s="43">
        <v>1.9128746442584088</v>
      </c>
      <c r="DB126" s="43">
        <v>1.9128746443311684</v>
      </c>
      <c r="DC126" s="43">
        <v>256.60000000000002</v>
      </c>
      <c r="DD126" s="43">
        <v>-170</v>
      </c>
      <c r="DE126" s="43">
        <v>-2.2630187224131078</v>
      </c>
      <c r="DF126" s="43">
        <v>-2.2630187216564082</v>
      </c>
      <c r="DG126" s="43">
        <v>-2.2630187215399928</v>
      </c>
      <c r="DH126" s="7">
        <v>230</v>
      </c>
      <c r="DI126" s="43">
        <v>-468.00299999999999</v>
      </c>
      <c r="DJ126" s="43">
        <v>-115.39304342889227</v>
      </c>
      <c r="DK126" s="43">
        <v>-114.15034103335347</v>
      </c>
      <c r="DL126" s="43">
        <v>-114.15034149435814</v>
      </c>
      <c r="DM126" s="43">
        <v>172.4</v>
      </c>
      <c r="DN126" s="43">
        <v>-551.303</v>
      </c>
      <c r="DO126" s="43">
        <v>89.190857261244673</v>
      </c>
      <c r="DP126" s="43">
        <v>7.2603479363606311</v>
      </c>
      <c r="DQ126" s="43">
        <v>7.2603479368845001</v>
      </c>
      <c r="DR126" s="43">
        <v>180</v>
      </c>
      <c r="DS126" s="43">
        <v>-267.84500000000003</v>
      </c>
      <c r="DT126" s="43">
        <v>80.755467030153596</v>
      </c>
      <c r="DU126" s="43">
        <v>23.380408529589079</v>
      </c>
      <c r="DV126" s="43">
        <v>23.380408531470213</v>
      </c>
      <c r="DW126" s="43">
        <v>400</v>
      </c>
      <c r="DX126" s="43">
        <v>0</v>
      </c>
      <c r="DY126" s="43">
        <v>-87.962192585750017</v>
      </c>
      <c r="DZ126" s="43">
        <v>-11.027372519514756</v>
      </c>
      <c r="EA126" s="43">
        <v>-11.027372519951314</v>
      </c>
      <c r="EB126" s="43">
        <v>181.64500000000001</v>
      </c>
      <c r="EC126" s="43">
        <v>-180</v>
      </c>
      <c r="ED126" s="43">
        <v>1.9647712706500897</v>
      </c>
      <c r="EE126" s="43">
        <v>6.9654012908868026</v>
      </c>
      <c r="EF126" s="43">
        <v>6.9654012908285949</v>
      </c>
      <c r="EG126" s="7">
        <v>92</v>
      </c>
      <c r="EH126" s="7">
        <v>-5</v>
      </c>
      <c r="EI126" s="43">
        <v>71.32203128085591</v>
      </c>
      <c r="EJ126" s="43">
        <v>70.569798237469527</v>
      </c>
      <c r="EK126" s="43">
        <v>70.569798237510568</v>
      </c>
      <c r="EL126" s="43">
        <v>78</v>
      </c>
      <c r="EM126" s="43">
        <v>0</v>
      </c>
      <c r="EN126" s="43">
        <v>54.270429272612091</v>
      </c>
      <c r="EO126" s="43">
        <v>53.301261229760712</v>
      </c>
      <c r="EP126" s="43">
        <v>53.301261229775264</v>
      </c>
      <c r="EQ126" s="7">
        <v>70.900000000000006</v>
      </c>
      <c r="ER126" s="7">
        <v>0</v>
      </c>
      <c r="ES126" s="43">
        <v>9.0640550020216324</v>
      </c>
      <c r="ET126" s="43">
        <v>8.981069941943133</v>
      </c>
      <c r="EU126" s="43">
        <v>8.981069941943133</v>
      </c>
      <c r="EV126" s="43">
        <v>18.196999999999999</v>
      </c>
      <c r="EW126" s="7">
        <v>0</v>
      </c>
      <c r="EX126" s="43">
        <v>0.88790123113096242</v>
      </c>
      <c r="EY126" s="43">
        <v>0.87977213913053498</v>
      </c>
      <c r="EZ126" s="43">
        <v>0.87977213913052887</v>
      </c>
      <c r="FA126" s="43">
        <v>1.1000000000000001</v>
      </c>
      <c r="FB126" s="43">
        <v>0</v>
      </c>
      <c r="FC126" s="43">
        <v>58.654181874799896</v>
      </c>
      <c r="FD126" s="43">
        <v>57.85918805112702</v>
      </c>
      <c r="FE126" s="43">
        <v>57.859188051241297</v>
      </c>
      <c r="FF126" s="43">
        <v>68</v>
      </c>
      <c r="FG126" s="43">
        <v>0</v>
      </c>
      <c r="FH126" s="43">
        <v>-50.858460195859152</v>
      </c>
      <c r="FI126" s="43">
        <v>-50.134839331934927</v>
      </c>
      <c r="FJ126" s="43">
        <v>-50.134839331938565</v>
      </c>
      <c r="FK126" s="43">
        <v>16.161000000000001</v>
      </c>
      <c r="FL126" s="43">
        <v>-60</v>
      </c>
      <c r="FM126" s="43">
        <v>6.5818633943326859</v>
      </c>
      <c r="FN126" s="43">
        <v>6.5216037942882394</v>
      </c>
      <c r="FO126" s="43">
        <v>6.5216037942882394</v>
      </c>
      <c r="FP126" s="7">
        <v>11.836</v>
      </c>
      <c r="FQ126" s="7">
        <v>0</v>
      </c>
      <c r="FR126" s="43">
        <v>0.23534459774974462</v>
      </c>
      <c r="FS126" s="43">
        <v>0.95144205865601417</v>
      </c>
      <c r="FT126" s="43">
        <v>0.95144205882285349</v>
      </c>
      <c r="FU126" s="43">
        <v>4.6369999999999996</v>
      </c>
      <c r="FV126" s="43">
        <v>0</v>
      </c>
      <c r="FW126" s="43">
        <v>5.9545133672600059</v>
      </c>
      <c r="FX126" s="43">
        <v>5.1082706300076097</v>
      </c>
      <c r="FY126" s="43">
        <v>5.1082706298238918</v>
      </c>
      <c r="FZ126" s="43">
        <v>8</v>
      </c>
      <c r="GA126" s="43">
        <v>0</v>
      </c>
      <c r="GB126" s="43">
        <v>217.88724086596631</v>
      </c>
      <c r="GC126" s="43">
        <v>98.225346132181585</v>
      </c>
      <c r="GD126" s="43">
        <v>98.22534613206517</v>
      </c>
      <c r="GE126" s="43">
        <v>317.0750250309793</v>
      </c>
      <c r="GF126" s="43">
        <v>312.58486848629218</v>
      </c>
      <c r="GG126" s="43">
        <v>312.58486848705797</v>
      </c>
      <c r="GH126" s="43">
        <v>351.03501109529327</v>
      </c>
      <c r="GI126" s="43">
        <v>267.86179937487043</v>
      </c>
      <c r="GJ126" s="43">
        <v>267.86179983651533</v>
      </c>
      <c r="GK126" s="43">
        <v>885.99727699223888</v>
      </c>
      <c r="GL126" s="43">
        <v>678.67201399334419</v>
      </c>
      <c r="GM126" s="43">
        <v>678.67201445563842</v>
      </c>
    </row>
    <row r="127" spans="3:195">
      <c r="C127" s="52">
        <v>49369</v>
      </c>
      <c r="D127" s="43">
        <v>259.9999999999942</v>
      </c>
      <c r="E127" s="43">
        <v>231.79668478621659</v>
      </c>
      <c r="F127" s="43">
        <v>231.79668478342188</v>
      </c>
      <c r="G127" s="43">
        <v>260</v>
      </c>
      <c r="H127" s="43">
        <v>-109.5</v>
      </c>
      <c r="I127" s="43">
        <v>136.36867691237421</v>
      </c>
      <c r="J127" s="43">
        <v>151.12878827701206</v>
      </c>
      <c r="K127" s="43">
        <v>151.1287882742472</v>
      </c>
      <c r="L127" s="43">
        <v>203</v>
      </c>
      <c r="M127" s="43">
        <v>-130</v>
      </c>
      <c r="N127" s="43">
        <v>66.535932691971539</v>
      </c>
      <c r="O127" s="43">
        <v>82.115986378164962</v>
      </c>
      <c r="P127" s="43">
        <v>82.115986375400098</v>
      </c>
      <c r="Q127" s="43">
        <v>143</v>
      </c>
      <c r="R127" s="43">
        <v>-206</v>
      </c>
      <c r="S127" s="43">
        <v>-82.390950446308125</v>
      </c>
      <c r="T127" s="43">
        <v>-59.525915826845448</v>
      </c>
      <c r="U127" s="43">
        <v>-59.525915826845448</v>
      </c>
      <c r="V127" s="43">
        <v>270.89999999999998</v>
      </c>
      <c r="W127" s="43">
        <v>-200</v>
      </c>
      <c r="X127" s="43">
        <v>-18.783176212513354</v>
      </c>
      <c r="Y127" s="43">
        <v>2.9745729595306329</v>
      </c>
      <c r="Z127" s="43">
        <v>2.9745729595306329</v>
      </c>
      <c r="AA127" s="43">
        <v>470</v>
      </c>
      <c r="AB127" s="43">
        <v>-120</v>
      </c>
      <c r="AC127" s="43">
        <v>-9.8241829930921085</v>
      </c>
      <c r="AD127" s="43">
        <v>10.943177104694769</v>
      </c>
      <c r="AE127" s="43">
        <v>10.943177104694769</v>
      </c>
      <c r="AF127" s="43">
        <v>470</v>
      </c>
      <c r="AG127" s="43">
        <v>-120</v>
      </c>
      <c r="AH127" s="43">
        <v>37.643265614955453</v>
      </c>
      <c r="AI127" s="43">
        <v>37.182536259846529</v>
      </c>
      <c r="AJ127" s="43">
        <v>37.182536259817425</v>
      </c>
      <c r="AK127" s="7">
        <v>223.5</v>
      </c>
      <c r="AL127" s="7">
        <v>-210.71199999999999</v>
      </c>
      <c r="AM127" s="43">
        <v>27.030846001202008</v>
      </c>
      <c r="AN127" s="43">
        <v>26.700005835155025</v>
      </c>
      <c r="AO127" s="43">
        <v>26.700005835125921</v>
      </c>
      <c r="AP127" s="7">
        <v>215</v>
      </c>
      <c r="AQ127" s="7">
        <v>0</v>
      </c>
      <c r="AR127" s="43">
        <v>5.8207660913467407E-11</v>
      </c>
      <c r="AS127" s="43">
        <v>0.56996428244747221</v>
      </c>
      <c r="AT127" s="43">
        <v>0.56996427831472829</v>
      </c>
      <c r="AU127" s="43">
        <v>192</v>
      </c>
      <c r="AV127" s="43">
        <v>-192</v>
      </c>
      <c r="AW127" s="43">
        <v>25.189105852038665</v>
      </c>
      <c r="AX127" s="43">
        <v>20.757547771469035</v>
      </c>
      <c r="AY127" s="43">
        <v>20.757547771465397</v>
      </c>
      <c r="AZ127" s="43">
        <v>28</v>
      </c>
      <c r="BA127" s="7">
        <v>-6.9530000000000003</v>
      </c>
      <c r="BB127" s="43">
        <v>15.44048079778554</v>
      </c>
      <c r="BC127" s="43">
        <v>12.58645705945446</v>
      </c>
      <c r="BD127" s="43">
        <v>12.586457059450822</v>
      </c>
      <c r="BE127" s="43">
        <v>17</v>
      </c>
      <c r="BF127" s="43">
        <v>-1.91</v>
      </c>
      <c r="BG127" s="43">
        <v>0.5496667590382458</v>
      </c>
      <c r="BH127" s="43">
        <v>0.49592637642399495</v>
      </c>
      <c r="BI127" s="43">
        <v>0.49592637642399495</v>
      </c>
      <c r="BJ127" s="7">
        <v>2.7650000000000001</v>
      </c>
      <c r="BK127" s="7">
        <v>0</v>
      </c>
      <c r="BL127" s="43">
        <v>3.4625147303304402</v>
      </c>
      <c r="BM127" s="43">
        <v>3.4314608181175572</v>
      </c>
      <c r="BN127" s="43">
        <v>3.4314608181157382</v>
      </c>
      <c r="BO127" s="43">
        <v>10.738</v>
      </c>
      <c r="BP127" s="43">
        <v>0</v>
      </c>
      <c r="BQ127" s="43">
        <v>1.3735473234585216</v>
      </c>
      <c r="BR127" s="43">
        <v>1.3612285259008918</v>
      </c>
      <c r="BS127" s="43">
        <v>1.3612285259007608</v>
      </c>
      <c r="BT127" s="43">
        <v>1.6</v>
      </c>
      <c r="BU127" s="43">
        <v>0</v>
      </c>
      <c r="BV127" s="43">
        <v>154.80898459039176</v>
      </c>
      <c r="BW127" s="43">
        <v>154.80898459041501</v>
      </c>
      <c r="BX127" s="43">
        <v>154.80898459043775</v>
      </c>
      <c r="BY127" s="43">
        <v>215</v>
      </c>
      <c r="BZ127" s="43">
        <v>0</v>
      </c>
      <c r="CA127" s="43">
        <v>-185.49998623668216</v>
      </c>
      <c r="CB127" s="43">
        <v>-180.48846899706405</v>
      </c>
      <c r="CC127" s="43">
        <v>-180.488469001255</v>
      </c>
      <c r="CD127" s="43">
        <v>168</v>
      </c>
      <c r="CE127" s="43">
        <v>-250</v>
      </c>
      <c r="CF127" s="43">
        <v>-214.90506121644285</v>
      </c>
      <c r="CG127" s="43">
        <v>-209.89354397682473</v>
      </c>
      <c r="CH127" s="43">
        <v>-209.89354398101568</v>
      </c>
      <c r="CI127" s="43">
        <v>158</v>
      </c>
      <c r="CJ127" s="43">
        <v>-250</v>
      </c>
      <c r="CK127" s="43">
        <v>-222.16363379551331</v>
      </c>
      <c r="CL127" s="43">
        <v>-217.15211655589519</v>
      </c>
      <c r="CM127" s="43">
        <v>-217.15211656008614</v>
      </c>
      <c r="CN127" s="43">
        <v>148</v>
      </c>
      <c r="CO127" s="43">
        <v>-250</v>
      </c>
      <c r="CP127" s="43">
        <v>4.4199474222663833</v>
      </c>
      <c r="CQ127" s="43">
        <v>4.4199474222663646</v>
      </c>
      <c r="CR127" s="43">
        <v>4.4199474222664419</v>
      </c>
      <c r="CS127" s="7">
        <v>5</v>
      </c>
      <c r="CT127" s="43">
        <v>0</v>
      </c>
      <c r="CU127" s="43">
        <v>295.50199957566656</v>
      </c>
      <c r="CV127" s="43">
        <v>290.490482336063</v>
      </c>
      <c r="CW127" s="43">
        <v>290.49048234022666</v>
      </c>
      <c r="CX127" s="43">
        <v>400</v>
      </c>
      <c r="CY127" s="43">
        <v>0</v>
      </c>
      <c r="CZ127" s="43">
        <v>1.8385923179739621</v>
      </c>
      <c r="DA127" s="43">
        <v>1.8415500958217308</v>
      </c>
      <c r="DB127" s="43">
        <v>1.8415500958071789</v>
      </c>
      <c r="DC127" s="43">
        <v>256.60000000000002</v>
      </c>
      <c r="DD127" s="43">
        <v>-170</v>
      </c>
      <c r="DE127" s="43">
        <v>-2.2337307058623992</v>
      </c>
      <c r="DF127" s="43">
        <v>-2.2337307059206069</v>
      </c>
      <c r="DG127" s="43">
        <v>-2.2337307059206069</v>
      </c>
      <c r="DH127" s="7">
        <v>230</v>
      </c>
      <c r="DI127" s="43">
        <v>-468.00299999999999</v>
      </c>
      <c r="DJ127" s="43">
        <v>-93.170491468161345</v>
      </c>
      <c r="DK127" s="43">
        <v>-91.949544224888086</v>
      </c>
      <c r="DL127" s="43">
        <v>-91.94954422430601</v>
      </c>
      <c r="DM127" s="43">
        <v>172.4</v>
      </c>
      <c r="DN127" s="43">
        <v>-551.303</v>
      </c>
      <c r="DO127" s="43">
        <v>62.932050101517234</v>
      </c>
      <c r="DP127" s="43">
        <v>0</v>
      </c>
      <c r="DQ127" s="43">
        <v>0</v>
      </c>
      <c r="DR127" s="43">
        <v>180</v>
      </c>
      <c r="DS127" s="43">
        <v>-267.84500000000003</v>
      </c>
      <c r="DT127" s="43">
        <v>54.748669048701856</v>
      </c>
      <c r="DU127" s="43">
        <v>16.077769443906373</v>
      </c>
      <c r="DV127" s="43">
        <v>16.077769442532297</v>
      </c>
      <c r="DW127" s="43">
        <v>400</v>
      </c>
      <c r="DX127" s="43">
        <v>0</v>
      </c>
      <c r="DY127" s="43">
        <v>-61.797435061307624</v>
      </c>
      <c r="DZ127" s="43">
        <v>-3.834405427071033</v>
      </c>
      <c r="EA127" s="43">
        <v>-3.8344054271292407</v>
      </c>
      <c r="EB127" s="43">
        <v>181.64500000000001</v>
      </c>
      <c r="EC127" s="43">
        <v>-180</v>
      </c>
      <c r="ED127" s="43">
        <v>1.9993817888316698</v>
      </c>
      <c r="EE127" s="43">
        <v>6.9784591746720253</v>
      </c>
      <c r="EF127" s="43">
        <v>6.9784591746720253</v>
      </c>
      <c r="EG127" s="7">
        <v>92</v>
      </c>
      <c r="EH127" s="7">
        <v>-5</v>
      </c>
      <c r="EI127" s="43">
        <v>69.621973148920233</v>
      </c>
      <c r="EJ127" s="43">
        <v>68.804505599396549</v>
      </c>
      <c r="EK127" s="43">
        <v>68.80450559938437</v>
      </c>
      <c r="EL127" s="43">
        <v>78</v>
      </c>
      <c r="EM127" s="43">
        <v>0</v>
      </c>
      <c r="EN127" s="43">
        <v>53.799081450633821</v>
      </c>
      <c r="EO127" s="43">
        <v>52.821178192883963</v>
      </c>
      <c r="EP127" s="43">
        <v>52.821178192869411</v>
      </c>
      <c r="EQ127" s="7">
        <v>70.900000000000006</v>
      </c>
      <c r="ER127" s="7">
        <v>0</v>
      </c>
      <c r="ES127" s="43">
        <v>8.8793038620715379</v>
      </c>
      <c r="ET127" s="43">
        <v>8.7934817069472047</v>
      </c>
      <c r="EU127" s="43">
        <v>8.7934817069472047</v>
      </c>
      <c r="EV127" s="43">
        <v>18.196999999999999</v>
      </c>
      <c r="EW127" s="7">
        <v>0</v>
      </c>
      <c r="EX127" s="43">
        <v>0.8680900611321769</v>
      </c>
      <c r="EY127" s="43">
        <v>0.8596996105919138</v>
      </c>
      <c r="EZ127" s="43">
        <v>0.85969961059192102</v>
      </c>
      <c r="FA127" s="43">
        <v>1.1000000000000001</v>
      </c>
      <c r="FB127" s="43">
        <v>0</v>
      </c>
      <c r="FC127" s="43">
        <v>58.078575074488015</v>
      </c>
      <c r="FD127" s="43">
        <v>57.27035899292413</v>
      </c>
      <c r="FE127" s="43">
        <v>57.270358992854689</v>
      </c>
      <c r="FF127" s="43">
        <v>68</v>
      </c>
      <c r="FG127" s="43">
        <v>0</v>
      </c>
      <c r="FH127" s="43">
        <v>-50.449850286428045</v>
      </c>
      <c r="FI127" s="43">
        <v>-49.715368994304299</v>
      </c>
      <c r="FJ127" s="43">
        <v>-49.715368994306118</v>
      </c>
      <c r="FK127" s="43">
        <v>16.161000000000001</v>
      </c>
      <c r="FL127" s="43">
        <v>-60</v>
      </c>
      <c r="FM127" s="43">
        <v>6.4464427312577754</v>
      </c>
      <c r="FN127" s="43">
        <v>6.384135188160144</v>
      </c>
      <c r="FO127" s="43">
        <v>6.384135188160144</v>
      </c>
      <c r="FP127" s="7">
        <v>11.836</v>
      </c>
      <c r="FQ127" s="7">
        <v>0</v>
      </c>
      <c r="FR127" s="43">
        <v>0.2353624515552768</v>
      </c>
      <c r="FS127" s="43">
        <v>0.94213166024548189</v>
      </c>
      <c r="FT127" s="43">
        <v>0.94213166025079709</v>
      </c>
      <c r="FU127" s="43">
        <v>4.6369999999999996</v>
      </c>
      <c r="FV127" s="43">
        <v>0</v>
      </c>
      <c r="FW127" s="43">
        <v>5.7084878770510841</v>
      </c>
      <c r="FX127" s="43">
        <v>4.8715516723095789</v>
      </c>
      <c r="FY127" s="43">
        <v>4.8715516723041219</v>
      </c>
      <c r="FZ127" s="43">
        <v>8</v>
      </c>
      <c r="GA127" s="43">
        <v>0</v>
      </c>
      <c r="GB127" s="43">
        <v>218.20393460756168</v>
      </c>
      <c r="GC127" s="43">
        <v>81.003954994841479</v>
      </c>
      <c r="GD127" s="43">
        <v>81.003954991931096</v>
      </c>
      <c r="GE127" s="43">
        <v>295.50199957566656</v>
      </c>
      <c r="GF127" s="43">
        <v>290.490482336063</v>
      </c>
      <c r="GG127" s="43">
        <v>290.49048234022666</v>
      </c>
      <c r="GH127" s="43">
        <v>275.74425936201624</v>
      </c>
      <c r="GI127" s="43">
        <v>211.59126201722572</v>
      </c>
      <c r="GJ127" s="43">
        <v>211.59126201664364</v>
      </c>
      <c r="GK127" s="43">
        <v>789.45019354524447</v>
      </c>
      <c r="GL127" s="43">
        <v>583.08569934813022</v>
      </c>
      <c r="GM127" s="43">
        <v>583.08569934880143</v>
      </c>
    </row>
    <row r="128" spans="3:195">
      <c r="C128" s="52">
        <v>49400</v>
      </c>
      <c r="D128" s="43">
        <v>259.99999999984811</v>
      </c>
      <c r="E128" s="43">
        <v>237.56235549230291</v>
      </c>
      <c r="F128" s="43">
        <v>237.56235544614566</v>
      </c>
      <c r="G128" s="43">
        <v>260</v>
      </c>
      <c r="H128" s="43">
        <v>-109.5</v>
      </c>
      <c r="I128" s="43">
        <v>132.49598078391864</v>
      </c>
      <c r="J128" s="43">
        <v>153.31262470645015</v>
      </c>
      <c r="K128" s="43">
        <v>153.31262466090266</v>
      </c>
      <c r="L128" s="43">
        <v>203</v>
      </c>
      <c r="M128" s="43">
        <v>-130</v>
      </c>
      <c r="N128" s="43">
        <v>63.097979190555634</v>
      </c>
      <c r="O128" s="43">
        <v>84.69823865260696</v>
      </c>
      <c r="P128" s="43">
        <v>84.698238607292296</v>
      </c>
      <c r="Q128" s="43">
        <v>143</v>
      </c>
      <c r="R128" s="43">
        <v>-206</v>
      </c>
      <c r="S128" s="43">
        <v>-84.947931266273372</v>
      </c>
      <c r="T128" s="43">
        <v>-62.218967455555685</v>
      </c>
      <c r="U128" s="43">
        <v>-62.218967455963138</v>
      </c>
      <c r="V128" s="43">
        <v>270.89999999999998</v>
      </c>
      <c r="W128" s="43">
        <v>-200</v>
      </c>
      <c r="X128" s="43">
        <v>-21.314008987275884</v>
      </c>
      <c r="Y128" s="43">
        <v>0.56791714910650626</v>
      </c>
      <c r="Z128" s="43">
        <v>0.56791714916471392</v>
      </c>
      <c r="AA128" s="43">
        <v>470</v>
      </c>
      <c r="AB128" s="43">
        <v>-120</v>
      </c>
      <c r="AC128" s="43">
        <v>-12.370516985596623</v>
      </c>
      <c r="AD128" s="43">
        <v>8.5199703463003971</v>
      </c>
      <c r="AE128" s="43">
        <v>8.5199703463586047</v>
      </c>
      <c r="AF128" s="43">
        <v>470</v>
      </c>
      <c r="AG128" s="43">
        <v>-120</v>
      </c>
      <c r="AH128" s="43">
        <v>37.566577813442564</v>
      </c>
      <c r="AI128" s="43">
        <v>37.103679710649885</v>
      </c>
      <c r="AJ128" s="43">
        <v>37.103679710940924</v>
      </c>
      <c r="AK128" s="7">
        <v>223.5</v>
      </c>
      <c r="AL128" s="7">
        <v>-210.71199999999999</v>
      </c>
      <c r="AM128" s="43">
        <v>26.935172844445333</v>
      </c>
      <c r="AN128" s="43">
        <v>26.603275686502457</v>
      </c>
      <c r="AO128" s="43">
        <v>26.603275686706183</v>
      </c>
      <c r="AP128" s="7">
        <v>215</v>
      </c>
      <c r="AQ128" s="7">
        <v>0</v>
      </c>
      <c r="AR128" s="43">
        <v>1.1641532182693481E-10</v>
      </c>
      <c r="AS128" s="43">
        <v>0.60194620746187866</v>
      </c>
      <c r="AT128" s="43">
        <v>0.60194620623951778</v>
      </c>
      <c r="AU128" s="43">
        <v>192</v>
      </c>
      <c r="AV128" s="43">
        <v>-192</v>
      </c>
      <c r="AW128" s="43">
        <v>26.09677105222363</v>
      </c>
      <c r="AX128" s="43">
        <v>21.722625728342791</v>
      </c>
      <c r="AY128" s="43">
        <v>21.722625728328239</v>
      </c>
      <c r="AZ128" s="43">
        <v>28</v>
      </c>
      <c r="BA128" s="7">
        <v>-6.9530000000000003</v>
      </c>
      <c r="BB128" s="43">
        <v>16.004761162609839</v>
      </c>
      <c r="BC128" s="43">
        <v>13.182572306416205</v>
      </c>
      <c r="BD128" s="43">
        <v>13.182572306404609</v>
      </c>
      <c r="BE128" s="43">
        <v>17</v>
      </c>
      <c r="BF128" s="43">
        <v>-1.91</v>
      </c>
      <c r="BG128" s="43">
        <v>0.5752219458968284</v>
      </c>
      <c r="BH128" s="43">
        <v>0.52170932145600091</v>
      </c>
      <c r="BI128" s="43">
        <v>0.52170932145463667</v>
      </c>
      <c r="BJ128" s="7">
        <v>2.7650000000000001</v>
      </c>
      <c r="BK128" s="7">
        <v>0</v>
      </c>
      <c r="BL128" s="43">
        <v>3.5828791943167744</v>
      </c>
      <c r="BM128" s="43">
        <v>3.5525277185297455</v>
      </c>
      <c r="BN128" s="43">
        <v>3.5525277185297455</v>
      </c>
      <c r="BO128" s="43">
        <v>10.738</v>
      </c>
      <c r="BP128" s="43">
        <v>0</v>
      </c>
      <c r="BQ128" s="43">
        <v>1.4344075506414942</v>
      </c>
      <c r="BR128" s="43">
        <v>1.4222563215091371</v>
      </c>
      <c r="BS128" s="43">
        <v>1.4222563215091426</v>
      </c>
      <c r="BT128" s="43">
        <v>1.6</v>
      </c>
      <c r="BU128" s="43">
        <v>0</v>
      </c>
      <c r="BV128" s="43">
        <v>157.9846015596496</v>
      </c>
      <c r="BW128" s="43">
        <v>157.98460155965066</v>
      </c>
      <c r="BX128" s="43">
        <v>157.98460155967283</v>
      </c>
      <c r="BY128" s="43">
        <v>215</v>
      </c>
      <c r="BZ128" s="43">
        <v>0</v>
      </c>
      <c r="CA128" s="43">
        <v>-189.59400165022817</v>
      </c>
      <c r="CB128" s="43">
        <v>-184.60751590103609</v>
      </c>
      <c r="CC128" s="43">
        <v>-184.60751590231666</v>
      </c>
      <c r="CD128" s="43">
        <v>168</v>
      </c>
      <c r="CE128" s="43">
        <v>-250</v>
      </c>
      <c r="CF128" s="43">
        <v>-219.33989943360211</v>
      </c>
      <c r="CG128" s="43">
        <v>-214.35341368441004</v>
      </c>
      <c r="CH128" s="43">
        <v>-214.35341368569061</v>
      </c>
      <c r="CI128" s="43">
        <v>158</v>
      </c>
      <c r="CJ128" s="43">
        <v>-250</v>
      </c>
      <c r="CK128" s="43">
        <v>-226.74194690294098</v>
      </c>
      <c r="CL128" s="43">
        <v>-221.75546115374891</v>
      </c>
      <c r="CM128" s="43">
        <v>-221.75546115502948</v>
      </c>
      <c r="CN128" s="43">
        <v>148</v>
      </c>
      <c r="CO128" s="43">
        <v>-250</v>
      </c>
      <c r="CP128" s="43">
        <v>4.5297505442816419</v>
      </c>
      <c r="CQ128" s="43">
        <v>4.5297505442816872</v>
      </c>
      <c r="CR128" s="43">
        <v>4.5297505442817068</v>
      </c>
      <c r="CS128" s="7">
        <v>5</v>
      </c>
      <c r="CT128" s="43">
        <v>0</v>
      </c>
      <c r="CU128" s="43">
        <v>300.78577285172832</v>
      </c>
      <c r="CV128" s="43">
        <v>295.7992871025308</v>
      </c>
      <c r="CW128" s="43">
        <v>295.79928710384593</v>
      </c>
      <c r="CX128" s="43">
        <v>400</v>
      </c>
      <c r="CY128" s="43">
        <v>0</v>
      </c>
      <c r="CZ128" s="43">
        <v>1.8801943368016509</v>
      </c>
      <c r="DA128" s="43">
        <v>1.8831248667847831</v>
      </c>
      <c r="DB128" s="43">
        <v>1.8831248667847831</v>
      </c>
      <c r="DC128" s="43">
        <v>256.60000000000002</v>
      </c>
      <c r="DD128" s="43">
        <v>-170</v>
      </c>
      <c r="DE128" s="43">
        <v>-2.1885702160652727</v>
      </c>
      <c r="DF128" s="43">
        <v>-2.1885702160652727</v>
      </c>
      <c r="DG128" s="43">
        <v>-2.1885702160652727</v>
      </c>
      <c r="DH128" s="7">
        <v>230</v>
      </c>
      <c r="DI128" s="43">
        <v>-468.00299999999999</v>
      </c>
      <c r="DJ128" s="43">
        <v>-91.209505805396475</v>
      </c>
      <c r="DK128" s="43">
        <v>-90.010313856066205</v>
      </c>
      <c r="DL128" s="43">
        <v>-90.010313853505068</v>
      </c>
      <c r="DM128" s="43">
        <v>172.4</v>
      </c>
      <c r="DN128" s="43">
        <v>-551.303</v>
      </c>
      <c r="DO128" s="43">
        <v>68.492357475683093</v>
      </c>
      <c r="DP128" s="43">
        <v>0</v>
      </c>
      <c r="DQ128" s="43">
        <v>0</v>
      </c>
      <c r="DR128" s="43">
        <v>180</v>
      </c>
      <c r="DS128" s="43">
        <v>-267.84500000000003</v>
      </c>
      <c r="DT128" s="43">
        <v>60.260517465100705</v>
      </c>
      <c r="DU128" s="43">
        <v>15.743869674017795</v>
      </c>
      <c r="DV128" s="43">
        <v>15.743869718640971</v>
      </c>
      <c r="DW128" s="43">
        <v>400</v>
      </c>
      <c r="DX128" s="43">
        <v>0</v>
      </c>
      <c r="DY128" s="43">
        <v>-67.289047914964613</v>
      </c>
      <c r="DZ128" s="43">
        <v>-3.7441725019889418</v>
      </c>
      <c r="EA128" s="43">
        <v>-3.744172502134461</v>
      </c>
      <c r="EB128" s="43">
        <v>181.64500000000001</v>
      </c>
      <c r="EC128" s="43">
        <v>-180</v>
      </c>
      <c r="ED128" s="43">
        <v>1.9146788241778268</v>
      </c>
      <c r="EE128" s="43">
        <v>6.8722035761893494</v>
      </c>
      <c r="EF128" s="43">
        <v>6.8722035762330052</v>
      </c>
      <c r="EG128" s="7">
        <v>92</v>
      </c>
      <c r="EH128" s="7">
        <v>-5</v>
      </c>
      <c r="EI128" s="43">
        <v>69.178773253945195</v>
      </c>
      <c r="EJ128" s="43">
        <v>68.397633156503346</v>
      </c>
      <c r="EK128" s="43">
        <v>68.397633156269904</v>
      </c>
      <c r="EL128" s="43">
        <v>78</v>
      </c>
      <c r="EM128" s="43">
        <v>0</v>
      </c>
      <c r="EN128" s="43">
        <v>54.552059791880311</v>
      </c>
      <c r="EO128" s="43">
        <v>53.447477162524592</v>
      </c>
      <c r="EP128" s="43">
        <v>53.447477162524592</v>
      </c>
      <c r="EQ128" s="7">
        <v>70.900000000000006</v>
      </c>
      <c r="ER128" s="7">
        <v>0</v>
      </c>
      <c r="ES128" s="43">
        <v>9.3554447241476737</v>
      </c>
      <c r="ET128" s="43">
        <v>9.2422001442755572</v>
      </c>
      <c r="EU128" s="43">
        <v>9.2422001442791952</v>
      </c>
      <c r="EV128" s="43">
        <v>18.196999999999999</v>
      </c>
      <c r="EW128" s="7">
        <v>0</v>
      </c>
      <c r="EX128" s="43">
        <v>0.90653554428952443</v>
      </c>
      <c r="EY128" s="43">
        <v>0.89556222983149181</v>
      </c>
      <c r="EZ128" s="43">
        <v>0.89556222983148792</v>
      </c>
      <c r="FA128" s="43">
        <v>1.1000000000000001</v>
      </c>
      <c r="FB128" s="43">
        <v>0</v>
      </c>
      <c r="FC128" s="43">
        <v>58.220670161899911</v>
      </c>
      <c r="FD128" s="43">
        <v>57.28019424063914</v>
      </c>
      <c r="FE128" s="43">
        <v>57.28019424063487</v>
      </c>
      <c r="FF128" s="43">
        <v>68</v>
      </c>
      <c r="FG128" s="43">
        <v>0</v>
      </c>
      <c r="FH128" s="43">
        <v>-50.702123412313085</v>
      </c>
      <c r="FI128" s="43">
        <v>-49.852657025334338</v>
      </c>
      <c r="FJ128" s="43">
        <v>-49.8526570253307</v>
      </c>
      <c r="FK128" s="43">
        <v>16.161000000000001</v>
      </c>
      <c r="FL128" s="43">
        <v>-60</v>
      </c>
      <c r="FM128" s="43">
        <v>6.3466276246927009</v>
      </c>
      <c r="FN128" s="43">
        <v>6.2698037857244344</v>
      </c>
      <c r="FO128" s="43">
        <v>6.2698037857244344</v>
      </c>
      <c r="FP128" s="7">
        <v>11.836</v>
      </c>
      <c r="FQ128" s="7">
        <v>0</v>
      </c>
      <c r="FR128" s="43">
        <v>0.23538030718908645</v>
      </c>
      <c r="FS128" s="43">
        <v>0.93282159511648444</v>
      </c>
      <c r="FT128" s="43">
        <v>0.93282159515201568</v>
      </c>
      <c r="FU128" s="43">
        <v>4.6369999999999996</v>
      </c>
      <c r="FV128" s="43">
        <v>0</v>
      </c>
      <c r="FW128" s="43">
        <v>6.0735330642983172</v>
      </c>
      <c r="FX128" s="43">
        <v>5.245428484515287</v>
      </c>
      <c r="FY128" s="43">
        <v>5.2454284844679933</v>
      </c>
      <c r="FZ128" s="43">
        <v>8</v>
      </c>
      <c r="GA128" s="43">
        <v>0</v>
      </c>
      <c r="GB128" s="43">
        <v>218.64279751293361</v>
      </c>
      <c r="GC128" s="43">
        <v>87.006669976515695</v>
      </c>
      <c r="GD128" s="43">
        <v>87.006669930298813</v>
      </c>
      <c r="GE128" s="43">
        <v>300.78577285172832</v>
      </c>
      <c r="GF128" s="43">
        <v>295.7992871025308</v>
      </c>
      <c r="GG128" s="43">
        <v>295.79928710384593</v>
      </c>
      <c r="GH128" s="43">
        <v>278.19682463577055</v>
      </c>
      <c r="GI128" s="43">
        <v>208.50527521075719</v>
      </c>
      <c r="GJ128" s="43">
        <v>208.50527520819605</v>
      </c>
      <c r="GK128" s="43">
        <v>797.62539500043249</v>
      </c>
      <c r="GL128" s="43">
        <v>591.31123228980368</v>
      </c>
      <c r="GM128" s="43">
        <v>591.31123224234079</v>
      </c>
    </row>
    <row r="129" spans="3:195">
      <c r="C129" s="52">
        <v>49430</v>
      </c>
      <c r="D129" s="43">
        <v>259.99999999978269</v>
      </c>
      <c r="E129" s="43">
        <v>235.91585951295474</v>
      </c>
      <c r="F129" s="43">
        <v>235.91585950099642</v>
      </c>
      <c r="G129" s="43">
        <v>260</v>
      </c>
      <c r="H129" s="43">
        <v>-109.5</v>
      </c>
      <c r="I129" s="43">
        <v>137.5142469437269</v>
      </c>
      <c r="J129" s="43">
        <v>156.2326793740358</v>
      </c>
      <c r="K129" s="43">
        <v>156.23267936204502</v>
      </c>
      <c r="L129" s="43">
        <v>203</v>
      </c>
      <c r="M129" s="43">
        <v>-130</v>
      </c>
      <c r="N129" s="43">
        <v>68.292539870948531</v>
      </c>
      <c r="O129" s="43">
        <v>87.797475291095907</v>
      </c>
      <c r="P129" s="43">
        <v>87.79747527919244</v>
      </c>
      <c r="Q129" s="43">
        <v>143</v>
      </c>
      <c r="R129" s="43">
        <v>-206</v>
      </c>
      <c r="S129" s="43">
        <v>-85.704759387881495</v>
      </c>
      <c r="T129" s="43">
        <v>-63.158255775051657</v>
      </c>
      <c r="U129" s="43">
        <v>-63.158255774935242</v>
      </c>
      <c r="V129" s="43">
        <v>270.89999999999998</v>
      </c>
      <c r="W129" s="43">
        <v>-200</v>
      </c>
      <c r="X129" s="43">
        <v>-22.175159650039859</v>
      </c>
      <c r="Y129" s="43">
        <v>-0.40471984189935029</v>
      </c>
      <c r="Z129" s="43">
        <v>-0.40471984184114262</v>
      </c>
      <c r="AA129" s="43">
        <v>470</v>
      </c>
      <c r="AB129" s="43">
        <v>-120</v>
      </c>
      <c r="AC129" s="43">
        <v>-13.285680907021742</v>
      </c>
      <c r="AD129" s="43">
        <v>7.541339376824908</v>
      </c>
      <c r="AE129" s="43">
        <v>7.5413393768831156</v>
      </c>
      <c r="AF129" s="43">
        <v>470</v>
      </c>
      <c r="AG129" s="43">
        <v>-120</v>
      </c>
      <c r="AH129" s="43">
        <v>37.556536121701356</v>
      </c>
      <c r="AI129" s="43">
        <v>37.0977536260325</v>
      </c>
      <c r="AJ129" s="43">
        <v>37.097753625974292</v>
      </c>
      <c r="AK129" s="7">
        <v>223.5</v>
      </c>
      <c r="AL129" s="7">
        <v>-210.71199999999999</v>
      </c>
      <c r="AM129" s="43">
        <v>26.945706489583245</v>
      </c>
      <c r="AN129" s="43">
        <v>26.616543586191256</v>
      </c>
      <c r="AO129" s="43">
        <v>26.616543586191256</v>
      </c>
      <c r="AP129" s="7">
        <v>215</v>
      </c>
      <c r="AQ129" s="7">
        <v>0</v>
      </c>
      <c r="AR129" s="43">
        <v>1.7462298274040222E-10</v>
      </c>
      <c r="AS129" s="43">
        <v>0.58795263216597959</v>
      </c>
      <c r="AT129" s="43">
        <v>0.58795262110652402</v>
      </c>
      <c r="AU129" s="43">
        <v>192</v>
      </c>
      <c r="AV129" s="43">
        <v>-192</v>
      </c>
      <c r="AW129" s="43">
        <v>25.03578357416518</v>
      </c>
      <c r="AX129" s="43">
        <v>20.719225025506603</v>
      </c>
      <c r="AY129" s="43">
        <v>20.719225025508422</v>
      </c>
      <c r="AZ129" s="43">
        <v>28</v>
      </c>
      <c r="BA129" s="7">
        <v>-6.9530000000000003</v>
      </c>
      <c r="BB129" s="43">
        <v>15.390219333377217</v>
      </c>
      <c r="BC129" s="43">
        <v>12.60070634343856</v>
      </c>
      <c r="BD129" s="43">
        <v>12.600706343439469</v>
      </c>
      <c r="BE129" s="43">
        <v>17</v>
      </c>
      <c r="BF129" s="43">
        <v>-1.91</v>
      </c>
      <c r="BG129" s="43">
        <v>0.56030888822624547</v>
      </c>
      <c r="BH129" s="43">
        <v>0.507169199764121</v>
      </c>
      <c r="BI129" s="43">
        <v>0.507169199764121</v>
      </c>
      <c r="BJ129" s="7">
        <v>2.7650000000000001</v>
      </c>
      <c r="BK129" s="7">
        <v>0</v>
      </c>
      <c r="BL129" s="43">
        <v>3.4100748305681918</v>
      </c>
      <c r="BM129" s="43">
        <v>3.3803158285991231</v>
      </c>
      <c r="BN129" s="43">
        <v>3.3803158285991231</v>
      </c>
      <c r="BO129" s="43">
        <v>10.738</v>
      </c>
      <c r="BP129" s="43">
        <v>0</v>
      </c>
      <c r="BQ129" s="43">
        <v>1.3962914573465881</v>
      </c>
      <c r="BR129" s="43">
        <v>1.3841063170514338</v>
      </c>
      <c r="BS129" s="43">
        <v>1.3841063170514376</v>
      </c>
      <c r="BT129" s="43">
        <v>1.6</v>
      </c>
      <c r="BU129" s="43">
        <v>0</v>
      </c>
      <c r="BV129" s="43">
        <v>156.85566310580032</v>
      </c>
      <c r="BW129" s="43">
        <v>156.85566310578619</v>
      </c>
      <c r="BX129" s="43">
        <v>156.85566310578031</v>
      </c>
      <c r="BY129" s="43">
        <v>215</v>
      </c>
      <c r="BZ129" s="43">
        <v>0</v>
      </c>
      <c r="CA129" s="43">
        <v>-187.59419069002615</v>
      </c>
      <c r="CB129" s="43">
        <v>-182.67946308571845</v>
      </c>
      <c r="CC129" s="43">
        <v>-182.67946309701074</v>
      </c>
      <c r="CD129" s="43">
        <v>168</v>
      </c>
      <c r="CE129" s="43">
        <v>-250</v>
      </c>
      <c r="CF129" s="43">
        <v>-216.67069845553488</v>
      </c>
      <c r="CG129" s="43">
        <v>-211.75597085128538</v>
      </c>
      <c r="CH129" s="43">
        <v>-211.75597086257767</v>
      </c>
      <c r="CI129" s="43">
        <v>158</v>
      </c>
      <c r="CJ129" s="43">
        <v>-250</v>
      </c>
      <c r="CK129" s="43">
        <v>-223.94446903734934</v>
      </c>
      <c r="CL129" s="43">
        <v>-219.02974143309984</v>
      </c>
      <c r="CM129" s="43">
        <v>-219.02974144439213</v>
      </c>
      <c r="CN129" s="43">
        <v>148</v>
      </c>
      <c r="CO129" s="43">
        <v>-250</v>
      </c>
      <c r="CP129" s="43">
        <v>4.4648279992974622</v>
      </c>
      <c r="CQ129" s="43">
        <v>4.4648279992974977</v>
      </c>
      <c r="CR129" s="43">
        <v>4.4648279992974524</v>
      </c>
      <c r="CS129" s="7">
        <v>5</v>
      </c>
      <c r="CT129" s="43">
        <v>0</v>
      </c>
      <c r="CU129" s="43">
        <v>296.26189084976431</v>
      </c>
      <c r="CV129" s="43">
        <v>291.347163245513</v>
      </c>
      <c r="CW129" s="43">
        <v>291.34716325679801</v>
      </c>
      <c r="CX129" s="43">
        <v>400</v>
      </c>
      <c r="CY129" s="43">
        <v>0</v>
      </c>
      <c r="CZ129" s="43">
        <v>1.826047187045333</v>
      </c>
      <c r="DA129" s="43">
        <v>1.8289249006629689</v>
      </c>
      <c r="DB129" s="43">
        <v>1.8289249006629689</v>
      </c>
      <c r="DC129" s="43">
        <v>256.60000000000002</v>
      </c>
      <c r="DD129" s="43">
        <v>-170</v>
      </c>
      <c r="DE129" s="43">
        <v>-2.2121139506343752</v>
      </c>
      <c r="DF129" s="43">
        <v>-2.2121139505761676</v>
      </c>
      <c r="DG129" s="43">
        <v>-2.2121139505761676</v>
      </c>
      <c r="DH129" s="7">
        <v>230</v>
      </c>
      <c r="DI129" s="43">
        <v>-468.00299999999999</v>
      </c>
      <c r="DJ129" s="43">
        <v>-88.801188426557928</v>
      </c>
      <c r="DK129" s="43">
        <v>-87.623751766746864</v>
      </c>
      <c r="DL129" s="43">
        <v>-87.62375176732894</v>
      </c>
      <c r="DM129" s="43">
        <v>172.4</v>
      </c>
      <c r="DN129" s="43">
        <v>-551.303</v>
      </c>
      <c r="DO129" s="43">
        <v>65.962086711544544</v>
      </c>
      <c r="DP129" s="43">
        <v>0</v>
      </c>
      <c r="DQ129" s="43">
        <v>5.8207660913467407E-11</v>
      </c>
      <c r="DR129" s="43">
        <v>180</v>
      </c>
      <c r="DS129" s="43">
        <v>-267.84500000000003</v>
      </c>
      <c r="DT129" s="43">
        <v>57.908550451227065</v>
      </c>
      <c r="DU129" s="43">
        <v>15.637286068829205</v>
      </c>
      <c r="DV129" s="43">
        <v>15.637286069517335</v>
      </c>
      <c r="DW129" s="43">
        <v>400</v>
      </c>
      <c r="DX129" s="43">
        <v>0</v>
      </c>
      <c r="DY129" s="43">
        <v>-64.829594140232075</v>
      </c>
      <c r="DZ129" s="43">
        <v>-3.7936091863084584</v>
      </c>
      <c r="EA129" s="43">
        <v>-3.7936091863666661</v>
      </c>
      <c r="EB129" s="43">
        <v>181.64500000000001</v>
      </c>
      <c r="EC129" s="43">
        <v>-180</v>
      </c>
      <c r="ED129" s="43">
        <v>1.9361598293326097</v>
      </c>
      <c r="EE129" s="43">
        <v>6.8721319472970208</v>
      </c>
      <c r="EF129" s="43">
        <v>6.8721319472970208</v>
      </c>
      <c r="EG129" s="7">
        <v>92</v>
      </c>
      <c r="EH129" s="7">
        <v>-5</v>
      </c>
      <c r="EI129" s="43">
        <v>69.007178172610125</v>
      </c>
      <c r="EJ129" s="43">
        <v>68.223112678580378</v>
      </c>
      <c r="EK129" s="43">
        <v>68.223112678522014</v>
      </c>
      <c r="EL129" s="43">
        <v>78</v>
      </c>
      <c r="EM129" s="43">
        <v>0</v>
      </c>
      <c r="EN129" s="43">
        <v>54.388002031191718</v>
      </c>
      <c r="EO129" s="43">
        <v>53.24737329245545</v>
      </c>
      <c r="EP129" s="43">
        <v>53.24737329245545</v>
      </c>
      <c r="EQ129" s="7">
        <v>70.900000000000006</v>
      </c>
      <c r="ER129" s="7">
        <v>0</v>
      </c>
      <c r="ES129" s="43">
        <v>9.2303836572828004</v>
      </c>
      <c r="ET129" s="43">
        <v>9.1098450022000179</v>
      </c>
      <c r="EU129" s="43">
        <v>9.1098450022000179</v>
      </c>
      <c r="EV129" s="43">
        <v>18.196999999999999</v>
      </c>
      <c r="EW129" s="7">
        <v>0</v>
      </c>
      <c r="EX129" s="43">
        <v>0.89432590181269134</v>
      </c>
      <c r="EY129" s="43">
        <v>0.88264698949296405</v>
      </c>
      <c r="EZ129" s="43">
        <v>0.88264698949296283</v>
      </c>
      <c r="FA129" s="43">
        <v>1.1000000000000001</v>
      </c>
      <c r="FB129" s="43">
        <v>0</v>
      </c>
      <c r="FC129" s="43">
        <v>57.687305669919446</v>
      </c>
      <c r="FD129" s="43">
        <v>56.709367754188619</v>
      </c>
      <c r="FE129" s="43">
        <v>56.709367754086912</v>
      </c>
      <c r="FF129" s="43">
        <v>68</v>
      </c>
      <c r="FG129" s="43">
        <v>0</v>
      </c>
      <c r="FH129" s="43">
        <v>-50.12407286535381</v>
      </c>
      <c r="FI129" s="43">
        <v>-49.244902448750508</v>
      </c>
      <c r="FJ129" s="43">
        <v>-49.244902448750508</v>
      </c>
      <c r="FK129" s="43">
        <v>16.161000000000001</v>
      </c>
      <c r="FL129" s="43">
        <v>-60</v>
      </c>
      <c r="FM129" s="43">
        <v>6.379639870414394</v>
      </c>
      <c r="FN129" s="43">
        <v>6.2963287927341298</v>
      </c>
      <c r="FO129" s="43">
        <v>6.2963287927341298</v>
      </c>
      <c r="FP129" s="7">
        <v>11.836</v>
      </c>
      <c r="FQ129" s="7">
        <v>0</v>
      </c>
      <c r="FR129" s="43">
        <v>0.23539816213035611</v>
      </c>
      <c r="FS129" s="43">
        <v>0.92351139375224944</v>
      </c>
      <c r="FT129" s="43">
        <v>0.92351139375140223</v>
      </c>
      <c r="FU129" s="43">
        <v>4.6369999999999996</v>
      </c>
      <c r="FV129" s="43">
        <v>0</v>
      </c>
      <c r="FW129" s="43">
        <v>5.9814107707279618</v>
      </c>
      <c r="FX129" s="43">
        <v>5.1643884958684794</v>
      </c>
      <c r="FY129" s="43">
        <v>5.1643884958666604</v>
      </c>
      <c r="FZ129" s="43">
        <v>8</v>
      </c>
      <c r="GA129" s="43">
        <v>0</v>
      </c>
      <c r="GB129" s="43">
        <v>218.97840907017235</v>
      </c>
      <c r="GC129" s="43">
        <v>85.493937867111526</v>
      </c>
      <c r="GD129" s="43">
        <v>85.493937855237164</v>
      </c>
      <c r="GE129" s="43">
        <v>296.26189084976431</v>
      </c>
      <c r="GF129" s="43">
        <v>291.347163245513</v>
      </c>
      <c r="GG129" s="43">
        <v>291.34716325679801</v>
      </c>
      <c r="GH129" s="43">
        <v>253.55520609397459</v>
      </c>
      <c r="GI129" s="43">
        <v>186.41568272261898</v>
      </c>
      <c r="GJ129" s="43">
        <v>186.41568272325927</v>
      </c>
      <c r="GK129" s="43">
        <v>768.79550601391122</v>
      </c>
      <c r="GL129" s="43">
        <v>563.25678383524348</v>
      </c>
      <c r="GM129" s="43">
        <v>563.25678383529441</v>
      </c>
    </row>
    <row r="130" spans="3:195">
      <c r="C130" s="52">
        <v>49461</v>
      </c>
      <c r="D130" s="43">
        <v>259.99999999999574</v>
      </c>
      <c r="E130" s="43">
        <v>249.14035637935808</v>
      </c>
      <c r="F130" s="43">
        <v>249.14035637314424</v>
      </c>
      <c r="G130" s="43">
        <v>260</v>
      </c>
      <c r="H130" s="43">
        <v>-109.5</v>
      </c>
      <c r="I130" s="43">
        <v>132.05213792029826</v>
      </c>
      <c r="J130" s="43">
        <v>164.37152570526814</v>
      </c>
      <c r="K130" s="43">
        <v>164.37152569420869</v>
      </c>
      <c r="L130" s="43">
        <v>203</v>
      </c>
      <c r="M130" s="43">
        <v>-130</v>
      </c>
      <c r="N130" s="43">
        <v>59.897545870626345</v>
      </c>
      <c r="O130" s="43">
        <v>92.968424938997487</v>
      </c>
      <c r="P130" s="43">
        <v>92.968424927676097</v>
      </c>
      <c r="Q130" s="43">
        <v>143</v>
      </c>
      <c r="R130" s="43">
        <v>-206</v>
      </c>
      <c r="S130" s="43">
        <v>-90.707898289256264</v>
      </c>
      <c r="T130" s="43">
        <v>-68.254921353771351</v>
      </c>
      <c r="U130" s="43">
        <v>-68.254921354702674</v>
      </c>
      <c r="V130" s="43">
        <v>270.89999999999998</v>
      </c>
      <c r="W130" s="43">
        <v>-200</v>
      </c>
      <c r="X130" s="43">
        <v>-24.979152804240584</v>
      </c>
      <c r="Y130" s="43">
        <v>-3.3377590122399852</v>
      </c>
      <c r="Z130" s="43">
        <v>-3.3377590125310235</v>
      </c>
      <c r="AA130" s="43">
        <v>470</v>
      </c>
      <c r="AB130" s="43">
        <v>-120</v>
      </c>
      <c r="AC130" s="43">
        <v>-15.863882108416874</v>
      </c>
      <c r="AD130" s="43">
        <v>5.097116332501173</v>
      </c>
      <c r="AE130" s="43">
        <v>5.09711633232655</v>
      </c>
      <c r="AF130" s="43">
        <v>470</v>
      </c>
      <c r="AG130" s="43">
        <v>-120</v>
      </c>
      <c r="AH130" s="43">
        <v>38.834485125174979</v>
      </c>
      <c r="AI130" s="43">
        <v>38.354977821640205</v>
      </c>
      <c r="AJ130" s="43">
        <v>38.354977822047658</v>
      </c>
      <c r="AK130" s="7">
        <v>223.5</v>
      </c>
      <c r="AL130" s="7">
        <v>-210.71199999999999</v>
      </c>
      <c r="AM130" s="43">
        <v>27.866593434388051</v>
      </c>
      <c r="AN130" s="43">
        <v>27.522511749470141</v>
      </c>
      <c r="AO130" s="43">
        <v>27.522511749819387</v>
      </c>
      <c r="AP130" s="7">
        <v>215</v>
      </c>
      <c r="AQ130" s="7">
        <v>0</v>
      </c>
      <c r="AR130" s="43">
        <v>0</v>
      </c>
      <c r="AS130" s="43">
        <v>0</v>
      </c>
      <c r="AT130" s="43">
        <v>-1.5133991837501526E-9</v>
      </c>
      <c r="AU130" s="43">
        <v>192</v>
      </c>
      <c r="AV130" s="43">
        <v>-192</v>
      </c>
      <c r="AW130" s="43">
        <v>25.821104308087342</v>
      </c>
      <c r="AX130" s="43">
        <v>21.561740447617012</v>
      </c>
      <c r="AY130" s="43">
        <v>21.561740448498313</v>
      </c>
      <c r="AZ130" s="43">
        <v>28</v>
      </c>
      <c r="BA130" s="7">
        <v>-6.9530000000000003</v>
      </c>
      <c r="BB130" s="43">
        <v>15.878610608039025</v>
      </c>
      <c r="BC130" s="43">
        <v>13.120827245338205</v>
      </c>
      <c r="BD130" s="43">
        <v>13.1208272456754</v>
      </c>
      <c r="BE130" s="43">
        <v>17</v>
      </c>
      <c r="BF130" s="43">
        <v>-1.91</v>
      </c>
      <c r="BG130" s="43">
        <v>0.58048424017351863</v>
      </c>
      <c r="BH130" s="43">
        <v>0.52775011665335114</v>
      </c>
      <c r="BI130" s="43">
        <v>0.52775011670109961</v>
      </c>
      <c r="BJ130" s="7">
        <v>2.7650000000000001</v>
      </c>
      <c r="BK130" s="7">
        <v>0</v>
      </c>
      <c r="BL130" s="43">
        <v>3.5054934162490099</v>
      </c>
      <c r="BM130" s="43">
        <v>3.4764623859136918</v>
      </c>
      <c r="BN130" s="43">
        <v>3.4764623859246058</v>
      </c>
      <c r="BO130" s="43">
        <v>10.738</v>
      </c>
      <c r="BP130" s="43">
        <v>0</v>
      </c>
      <c r="BQ130" s="43">
        <v>1.4487823770754804</v>
      </c>
      <c r="BR130" s="43">
        <v>1.4367841673663311</v>
      </c>
      <c r="BS130" s="43">
        <v>1.4367841673716089</v>
      </c>
      <c r="BT130" s="43">
        <v>1.6</v>
      </c>
      <c r="BU130" s="43">
        <v>0</v>
      </c>
      <c r="BV130" s="43">
        <v>161.384357632015</v>
      </c>
      <c r="BW130" s="43">
        <v>161.38435763200556</v>
      </c>
      <c r="BX130" s="43">
        <v>161.38435763177816</v>
      </c>
      <c r="BY130" s="43">
        <v>215</v>
      </c>
      <c r="BZ130" s="43">
        <v>0</v>
      </c>
      <c r="CA130" s="43">
        <v>-193.00415481399978</v>
      </c>
      <c r="CB130" s="43">
        <v>-188.74479095352581</v>
      </c>
      <c r="CC130" s="43">
        <v>-188.74479095556308</v>
      </c>
      <c r="CD130" s="43">
        <v>168</v>
      </c>
      <c r="CE130" s="43">
        <v>-250</v>
      </c>
      <c r="CF130" s="43">
        <v>-223.08161927579204</v>
      </c>
      <c r="CG130" s="43">
        <v>-218.82225541531807</v>
      </c>
      <c r="CH130" s="43">
        <v>-218.82225541729713</v>
      </c>
      <c r="CI130" s="43">
        <v>158</v>
      </c>
      <c r="CJ130" s="43">
        <v>-250</v>
      </c>
      <c r="CK130" s="43">
        <v>-230.62469706684351</v>
      </c>
      <c r="CL130" s="43">
        <v>-226.36533320631133</v>
      </c>
      <c r="CM130" s="43">
        <v>-226.3653332083486</v>
      </c>
      <c r="CN130" s="43">
        <v>148</v>
      </c>
      <c r="CO130" s="43">
        <v>-250</v>
      </c>
      <c r="CP130" s="43">
        <v>4.6073363451373206</v>
      </c>
      <c r="CQ130" s="43">
        <v>4.6073363451372868</v>
      </c>
      <c r="CR130" s="43">
        <v>4.6073363451371545</v>
      </c>
      <c r="CS130" s="7">
        <v>5</v>
      </c>
      <c r="CT130" s="43">
        <v>0</v>
      </c>
      <c r="CU130" s="43">
        <v>305.57698298857395</v>
      </c>
      <c r="CV130" s="43">
        <v>301.3176191280545</v>
      </c>
      <c r="CW130" s="43">
        <v>301.31761913007176</v>
      </c>
      <c r="CX130" s="43">
        <v>400</v>
      </c>
      <c r="CY130" s="43">
        <v>0</v>
      </c>
      <c r="CZ130" s="43">
        <v>1.8880908571591135</v>
      </c>
      <c r="DA130" s="43">
        <v>1.8908592375955777</v>
      </c>
      <c r="DB130" s="43">
        <v>1.890859236693359</v>
      </c>
      <c r="DC130" s="43">
        <v>256.60000000000002</v>
      </c>
      <c r="DD130" s="43">
        <v>-170</v>
      </c>
      <c r="DE130" s="43">
        <v>-2.2166419623536058</v>
      </c>
      <c r="DF130" s="43">
        <v>-2.2166419623536058</v>
      </c>
      <c r="DG130" s="43">
        <v>-2.2166419631103054</v>
      </c>
      <c r="DH130" s="7">
        <v>230</v>
      </c>
      <c r="DI130" s="43">
        <v>-468.00299999999999</v>
      </c>
      <c r="DJ130" s="43">
        <v>-102.4754186347127</v>
      </c>
      <c r="DK130" s="43">
        <v>-101.31973722029943</v>
      </c>
      <c r="DL130" s="43">
        <v>-101.31973742321134</v>
      </c>
      <c r="DM130" s="43">
        <v>172.4</v>
      </c>
      <c r="DN130" s="43">
        <v>-551.303</v>
      </c>
      <c r="DO130" s="43">
        <v>80.118780052056536</v>
      </c>
      <c r="DP130" s="43">
        <v>0.37803291610907763</v>
      </c>
      <c r="DQ130" s="43">
        <v>0.37803292879834771</v>
      </c>
      <c r="DR130" s="43">
        <v>180</v>
      </c>
      <c r="DS130" s="43">
        <v>-267.84500000000003</v>
      </c>
      <c r="DT130" s="43">
        <v>71.566034193022617</v>
      </c>
      <c r="DU130" s="43">
        <v>15.230235442536308</v>
      </c>
      <c r="DV130" s="43">
        <v>15.2302354538127</v>
      </c>
      <c r="DW130" s="43">
        <v>400</v>
      </c>
      <c r="DX130" s="43">
        <v>0</v>
      </c>
      <c r="DY130" s="43">
        <v>-78.69384232070297</v>
      </c>
      <c r="DZ130" s="43">
        <v>-3.8578217947506346</v>
      </c>
      <c r="EA130" s="43">
        <v>-3.8578218064794783</v>
      </c>
      <c r="EB130" s="43">
        <v>181.64500000000001</v>
      </c>
      <c r="EC130" s="43">
        <v>-180</v>
      </c>
      <c r="ED130" s="43">
        <v>1.7405838122649584</v>
      </c>
      <c r="EE130" s="43">
        <v>6.6550032964150887</v>
      </c>
      <c r="EF130" s="43">
        <v>6.6550032954546623</v>
      </c>
      <c r="EG130" s="7">
        <v>92</v>
      </c>
      <c r="EH130" s="7">
        <v>-5</v>
      </c>
      <c r="EI130" s="43">
        <v>71.932723896731503</v>
      </c>
      <c r="EJ130" s="43">
        <v>71.18354337386242</v>
      </c>
      <c r="EK130" s="43">
        <v>71.183543374096345</v>
      </c>
      <c r="EL130" s="43">
        <v>78</v>
      </c>
      <c r="EM130" s="43">
        <v>0</v>
      </c>
      <c r="EN130" s="43">
        <v>55.217677368913428</v>
      </c>
      <c r="EO130" s="43">
        <v>53.94194064567273</v>
      </c>
      <c r="EP130" s="43">
        <v>53.941940645774594</v>
      </c>
      <c r="EQ130" s="7">
        <v>70.900000000000006</v>
      </c>
      <c r="ER130" s="7">
        <v>0</v>
      </c>
      <c r="ES130" s="43">
        <v>9.531312686700403</v>
      </c>
      <c r="ET130" s="43">
        <v>9.383037136769417</v>
      </c>
      <c r="EU130" s="43">
        <v>9.383037136769417</v>
      </c>
      <c r="EV130" s="43">
        <v>18.196999999999999</v>
      </c>
      <c r="EW130" s="7">
        <v>0</v>
      </c>
      <c r="EX130" s="43">
        <v>0.91914908229339254</v>
      </c>
      <c r="EY130" s="43">
        <v>0.90485017718705085</v>
      </c>
      <c r="EZ130" s="43">
        <v>0.90485017718692529</v>
      </c>
      <c r="FA130" s="43">
        <v>1.1000000000000001</v>
      </c>
      <c r="FB130" s="43">
        <v>0</v>
      </c>
      <c r="FC130" s="43">
        <v>57.803513871460439</v>
      </c>
      <c r="FD130" s="43">
        <v>56.690806816219023</v>
      </c>
      <c r="FE130" s="43">
        <v>56.690806816208969</v>
      </c>
      <c r="FF130" s="43">
        <v>68</v>
      </c>
      <c r="FG130" s="43">
        <v>0</v>
      </c>
      <c r="FH130" s="43">
        <v>-49.968097386599766</v>
      </c>
      <c r="FI130" s="43">
        <v>-48.977283372354577</v>
      </c>
      <c r="FJ130" s="43">
        <v>-48.977283372427337</v>
      </c>
      <c r="FK130" s="43">
        <v>16.161000000000001</v>
      </c>
      <c r="FL130" s="43">
        <v>-60</v>
      </c>
      <c r="FM130" s="43">
        <v>6.6196859154188132</v>
      </c>
      <c r="FN130" s="43">
        <v>6.5167056018217409</v>
      </c>
      <c r="FO130" s="43">
        <v>6.5167056018199219</v>
      </c>
      <c r="FP130" s="7">
        <v>11.836</v>
      </c>
      <c r="FQ130" s="7">
        <v>0</v>
      </c>
      <c r="FR130" s="43">
        <v>0.23541601774582285</v>
      </c>
      <c r="FS130" s="43">
        <v>0.91420136587842338</v>
      </c>
      <c r="FT130" s="43">
        <v>0.91420136537540397</v>
      </c>
      <c r="FU130" s="43">
        <v>4.6369999999999996</v>
      </c>
      <c r="FV130" s="43">
        <v>0</v>
      </c>
      <c r="FW130" s="43">
        <v>6.1643076931013638</v>
      </c>
      <c r="FX130" s="43">
        <v>5.3590564241058019</v>
      </c>
      <c r="FY130" s="43">
        <v>5.3590564246769645</v>
      </c>
      <c r="FZ130" s="43">
        <v>8</v>
      </c>
      <c r="GA130" s="43">
        <v>0</v>
      </c>
      <c r="GB130" s="43">
        <v>219.43913884554058</v>
      </c>
      <c r="GC130" s="43">
        <v>98.977258396567777</v>
      </c>
      <c r="GD130" s="43">
        <v>98.977258391096257</v>
      </c>
      <c r="GE130" s="43">
        <v>305.57698298857395</v>
      </c>
      <c r="GF130" s="43">
        <v>301.3176191280545</v>
      </c>
      <c r="GG130" s="43">
        <v>301.31761913007176</v>
      </c>
      <c r="GH130" s="43">
        <v>303.75872544185654</v>
      </c>
      <c r="GI130" s="43">
        <v>222.86229689149582</v>
      </c>
      <c r="GJ130" s="43">
        <v>222.86229710709688</v>
      </c>
      <c r="GK130" s="43">
        <v>828.77484727597107</v>
      </c>
      <c r="GL130" s="43">
        <v>623.1571744161181</v>
      </c>
      <c r="GM130" s="43">
        <v>623.1571746282649</v>
      </c>
    </row>
    <row r="131" spans="3:195">
      <c r="C131" s="52">
        <v>49491</v>
      </c>
      <c r="D131" s="43">
        <v>259.99999999986807</v>
      </c>
      <c r="E131" s="43">
        <v>248.86067035901499</v>
      </c>
      <c r="F131" s="43">
        <v>248.86067035901914</v>
      </c>
      <c r="G131" s="43">
        <v>260</v>
      </c>
      <c r="H131" s="43">
        <v>-109.5</v>
      </c>
      <c r="I131" s="43">
        <v>133.77574564373936</v>
      </c>
      <c r="J131" s="43">
        <v>165.21086302079493</v>
      </c>
      <c r="K131" s="43">
        <v>165.21086301947071</v>
      </c>
      <c r="L131" s="43">
        <v>203</v>
      </c>
      <c r="M131" s="43">
        <v>-130</v>
      </c>
      <c r="N131" s="43">
        <v>63.279470344568836</v>
      </c>
      <c r="O131" s="43">
        <v>95.443976272305008</v>
      </c>
      <c r="P131" s="43">
        <v>95.443976270937128</v>
      </c>
      <c r="Q131" s="43">
        <v>143</v>
      </c>
      <c r="R131" s="43">
        <v>-206</v>
      </c>
      <c r="S131" s="43">
        <v>-90.251108088006731</v>
      </c>
      <c r="T131" s="43">
        <v>-68.219765448418912</v>
      </c>
      <c r="U131" s="43">
        <v>-68.219765448418912</v>
      </c>
      <c r="V131" s="43">
        <v>270.89999999999998</v>
      </c>
      <c r="W131" s="43">
        <v>-200</v>
      </c>
      <c r="X131" s="43">
        <v>-25.897887482133228</v>
      </c>
      <c r="Y131" s="43">
        <v>-4.6515626730397344</v>
      </c>
      <c r="Z131" s="43">
        <v>-4.6515626729815267</v>
      </c>
      <c r="AA131" s="43">
        <v>470</v>
      </c>
      <c r="AB131" s="43">
        <v>-120</v>
      </c>
      <c r="AC131" s="43">
        <v>-16.886233352415729</v>
      </c>
      <c r="AD131" s="43">
        <v>3.8238044528407045</v>
      </c>
      <c r="AE131" s="43">
        <v>3.8238044528407045</v>
      </c>
      <c r="AF131" s="43">
        <v>470</v>
      </c>
      <c r="AG131" s="43">
        <v>-120</v>
      </c>
      <c r="AH131" s="43">
        <v>38.041817613731837</v>
      </c>
      <c r="AI131" s="43">
        <v>37.57776150511927</v>
      </c>
      <c r="AJ131" s="43">
        <v>37.577761505148374</v>
      </c>
      <c r="AK131" s="7">
        <v>223.5</v>
      </c>
      <c r="AL131" s="7">
        <v>-210.71199999999999</v>
      </c>
      <c r="AM131" s="43">
        <v>27.31839306166512</v>
      </c>
      <c r="AN131" s="43">
        <v>26.98514749208698</v>
      </c>
      <c r="AO131" s="43">
        <v>26.985147492145188</v>
      </c>
      <c r="AP131" s="7">
        <v>215</v>
      </c>
      <c r="AQ131" s="7">
        <v>0</v>
      </c>
      <c r="AR131" s="43">
        <v>0</v>
      </c>
      <c r="AS131" s="43">
        <v>0.43049260589759797</v>
      </c>
      <c r="AT131" s="43">
        <v>0.43049260653788224</v>
      </c>
      <c r="AU131" s="43">
        <v>192</v>
      </c>
      <c r="AV131" s="43">
        <v>-192</v>
      </c>
      <c r="AW131" s="43">
        <v>26.001925914360982</v>
      </c>
      <c r="AX131" s="43">
        <v>21.801096207833325</v>
      </c>
      <c r="AY131" s="43">
        <v>21.801096207845148</v>
      </c>
      <c r="AZ131" s="43">
        <v>28</v>
      </c>
      <c r="BA131" s="7">
        <v>-6.9530000000000003</v>
      </c>
      <c r="BB131" s="43">
        <v>15.935301647670713</v>
      </c>
      <c r="BC131" s="43">
        <v>13.215161965034667</v>
      </c>
      <c r="BD131" s="43">
        <v>13.215161965040352</v>
      </c>
      <c r="BE131" s="43">
        <v>17</v>
      </c>
      <c r="BF131" s="43">
        <v>-1.91</v>
      </c>
      <c r="BG131" s="43">
        <v>0.56630846181769812</v>
      </c>
      <c r="BH131" s="43">
        <v>0.51491570926600616</v>
      </c>
      <c r="BI131" s="43">
        <v>0.51491570926691566</v>
      </c>
      <c r="BJ131" s="7">
        <v>2.7650000000000001</v>
      </c>
      <c r="BK131" s="7">
        <v>0</v>
      </c>
      <c r="BL131" s="43">
        <v>3.5625802485010354</v>
      </c>
      <c r="BM131" s="43">
        <v>3.5337832675922982</v>
      </c>
      <c r="BN131" s="43">
        <v>3.5337832675904792</v>
      </c>
      <c r="BO131" s="43">
        <v>10.738</v>
      </c>
      <c r="BP131" s="43">
        <v>0</v>
      </c>
      <c r="BQ131" s="43">
        <v>1.4250858092164389</v>
      </c>
      <c r="BR131" s="43">
        <v>1.4135665827064985</v>
      </c>
      <c r="BS131" s="43">
        <v>1.4135665827064905</v>
      </c>
      <c r="BT131" s="43">
        <v>1.6</v>
      </c>
      <c r="BU131" s="43">
        <v>0</v>
      </c>
      <c r="BV131" s="43">
        <v>156.61389964383213</v>
      </c>
      <c r="BW131" s="43">
        <v>156.61389964385924</v>
      </c>
      <c r="BX131" s="43">
        <v>156.61389964382627</v>
      </c>
      <c r="BY131" s="43">
        <v>215</v>
      </c>
      <c r="BZ131" s="43">
        <v>0</v>
      </c>
      <c r="CA131" s="43">
        <v>-188.30342452164041</v>
      </c>
      <c r="CB131" s="43">
        <v>-183.66493736894336</v>
      </c>
      <c r="CC131" s="43">
        <v>-183.66493736824486</v>
      </c>
      <c r="CD131" s="43">
        <v>168</v>
      </c>
      <c r="CE131" s="43">
        <v>-250</v>
      </c>
      <c r="CF131" s="43">
        <v>-217.49536125408486</v>
      </c>
      <c r="CG131" s="43">
        <v>-212.8568741013878</v>
      </c>
      <c r="CH131" s="43">
        <v>-212.85687410074752</v>
      </c>
      <c r="CI131" s="43">
        <v>158</v>
      </c>
      <c r="CJ131" s="43">
        <v>-250</v>
      </c>
      <c r="CK131" s="43">
        <v>-224.81285486579873</v>
      </c>
      <c r="CL131" s="43">
        <v>-220.17436771310167</v>
      </c>
      <c r="CM131" s="43">
        <v>-220.17436771246139</v>
      </c>
      <c r="CN131" s="43">
        <v>148</v>
      </c>
      <c r="CO131" s="43">
        <v>-250</v>
      </c>
      <c r="CP131" s="43">
        <v>4.489440692678782</v>
      </c>
      <c r="CQ131" s="43">
        <v>4.4894406926786701</v>
      </c>
      <c r="CR131" s="43">
        <v>4.4894406926787189</v>
      </c>
      <c r="CS131" s="7">
        <v>5</v>
      </c>
      <c r="CT131" s="43">
        <v>0</v>
      </c>
      <c r="CU131" s="43">
        <v>299.19376110308622</v>
      </c>
      <c r="CV131" s="43">
        <v>294.55527395040735</v>
      </c>
      <c r="CW131" s="43">
        <v>294.5552739497216</v>
      </c>
      <c r="CX131" s="43">
        <v>400</v>
      </c>
      <c r="CY131" s="43">
        <v>0</v>
      </c>
      <c r="CZ131" s="43">
        <v>1.8289403747476172</v>
      </c>
      <c r="DA131" s="43">
        <v>1.83162841090234</v>
      </c>
      <c r="DB131" s="43">
        <v>1.831628410887788</v>
      </c>
      <c r="DC131" s="43">
        <v>256.60000000000002</v>
      </c>
      <c r="DD131" s="43">
        <v>-170</v>
      </c>
      <c r="DE131" s="43">
        <v>-2.1808803503517993</v>
      </c>
      <c r="DF131" s="43">
        <v>-2.1808803503517993</v>
      </c>
      <c r="DG131" s="43">
        <v>-2.1808803503517993</v>
      </c>
      <c r="DH131" s="7">
        <v>230</v>
      </c>
      <c r="DI131" s="43">
        <v>-468.00299999999999</v>
      </c>
      <c r="DJ131" s="43">
        <v>-99.608161951415241</v>
      </c>
      <c r="DK131" s="43">
        <v>-98.477920019533485</v>
      </c>
      <c r="DL131" s="43">
        <v>-98.477920020930469</v>
      </c>
      <c r="DM131" s="43">
        <v>172.4</v>
      </c>
      <c r="DN131" s="43">
        <v>-551.303</v>
      </c>
      <c r="DO131" s="43">
        <v>77.725087130442262</v>
      </c>
      <c r="DP131" s="43">
        <v>2.3283064365386963E-10</v>
      </c>
      <c r="DQ131" s="43">
        <v>2.5029294192790985E-9</v>
      </c>
      <c r="DR131" s="43">
        <v>180</v>
      </c>
      <c r="DS131" s="43">
        <v>-267.84500000000003</v>
      </c>
      <c r="DT131" s="43">
        <v>69.555133905222519</v>
      </c>
      <c r="DU131" s="43">
        <v>14.968537775757323</v>
      </c>
      <c r="DV131" s="43">
        <v>14.968537777724361</v>
      </c>
      <c r="DW131" s="43">
        <v>400</v>
      </c>
      <c r="DX131" s="43">
        <v>0</v>
      </c>
      <c r="DY131" s="43">
        <v>-76.460898343531881</v>
      </c>
      <c r="DZ131" s="43">
        <v>-3.5801021890947595</v>
      </c>
      <c r="EA131" s="43">
        <v>-3.5801021913357545</v>
      </c>
      <c r="EB131" s="43">
        <v>181.64500000000001</v>
      </c>
      <c r="EC131" s="43">
        <v>-180</v>
      </c>
      <c r="ED131" s="43">
        <v>1.8091801198315807</v>
      </c>
      <c r="EE131" s="43">
        <v>6.6634153244522167</v>
      </c>
      <c r="EF131" s="43">
        <v>6.6634153243066976</v>
      </c>
      <c r="EG131" s="7">
        <v>92</v>
      </c>
      <c r="EH131" s="7">
        <v>-5</v>
      </c>
      <c r="EI131" s="43">
        <v>70.283784759658033</v>
      </c>
      <c r="EJ131" s="43">
        <v>69.556594738838371</v>
      </c>
      <c r="EK131" s="43">
        <v>69.556594738866906</v>
      </c>
      <c r="EL131" s="43">
        <v>78</v>
      </c>
      <c r="EM131" s="43">
        <v>0</v>
      </c>
      <c r="EN131" s="43">
        <v>54.479367225969327</v>
      </c>
      <c r="EO131" s="43">
        <v>53.156669871372287</v>
      </c>
      <c r="EP131" s="43">
        <v>53.156669871386839</v>
      </c>
      <c r="EQ131" s="7">
        <v>70.900000000000006</v>
      </c>
      <c r="ER131" s="7">
        <v>0</v>
      </c>
      <c r="ES131" s="43">
        <v>9.1103933786544076</v>
      </c>
      <c r="ET131" s="43">
        <v>8.9583252615811944</v>
      </c>
      <c r="EU131" s="43">
        <v>8.9583252615811944</v>
      </c>
      <c r="EV131" s="43">
        <v>18.196999999999999</v>
      </c>
      <c r="EW131" s="7">
        <v>0</v>
      </c>
      <c r="EX131" s="43">
        <v>0.88630263025758393</v>
      </c>
      <c r="EY131" s="43">
        <v>0.87150871669764129</v>
      </c>
      <c r="EZ131" s="43">
        <v>0.87150871669763774</v>
      </c>
      <c r="FA131" s="43">
        <v>1.1000000000000001</v>
      </c>
      <c r="FB131" s="43">
        <v>0</v>
      </c>
      <c r="FC131" s="43">
        <v>57.606670099752421</v>
      </c>
      <c r="FD131" s="43">
        <v>56.447344074908443</v>
      </c>
      <c r="FE131" s="43">
        <v>56.447344074872532</v>
      </c>
      <c r="FF131" s="43">
        <v>68</v>
      </c>
      <c r="FG131" s="43">
        <v>0</v>
      </c>
      <c r="FH131" s="43">
        <v>-49.857246358526027</v>
      </c>
      <c r="FI131" s="43">
        <v>-48.827271529273276</v>
      </c>
      <c r="FJ131" s="43">
        <v>-48.827271529275095</v>
      </c>
      <c r="FK131" s="43">
        <v>16.161000000000001</v>
      </c>
      <c r="FL131" s="43">
        <v>-60</v>
      </c>
      <c r="FM131" s="43">
        <v>6.5391606386001513</v>
      </c>
      <c r="FN131" s="43">
        <v>6.4300108133156755</v>
      </c>
      <c r="FO131" s="43">
        <v>6.4300108133156755</v>
      </c>
      <c r="FP131" s="7">
        <v>11.836</v>
      </c>
      <c r="FQ131" s="7">
        <v>0</v>
      </c>
      <c r="FR131" s="43">
        <v>0.23538030563181175</v>
      </c>
      <c r="FS131" s="43">
        <v>0.90609796252486507</v>
      </c>
      <c r="FT131" s="43">
        <v>0.90609796243077079</v>
      </c>
      <c r="FU131" s="43">
        <v>4.6369999999999996</v>
      </c>
      <c r="FV131" s="43">
        <v>0</v>
      </c>
      <c r="FW131" s="43">
        <v>5.9566408412756573</v>
      </c>
      <c r="FX131" s="43">
        <v>5.1622416938462266</v>
      </c>
      <c r="FY131" s="43">
        <v>5.1622416939517279</v>
      </c>
      <c r="FZ131" s="43">
        <v>8</v>
      </c>
      <c r="GA131" s="43">
        <v>0</v>
      </c>
      <c r="GB131" s="43">
        <v>219.68142756307498</v>
      </c>
      <c r="GC131" s="43">
        <v>98.860290896613151</v>
      </c>
      <c r="GD131" s="43">
        <v>98.860290896729566</v>
      </c>
      <c r="GE131" s="43">
        <v>299.19376110308622</v>
      </c>
      <c r="GF131" s="43">
        <v>294.55527395040735</v>
      </c>
      <c r="GG131" s="43">
        <v>294.5552739497216</v>
      </c>
      <c r="GH131" s="43">
        <v>302.73677619460045</v>
      </c>
      <c r="GI131" s="43">
        <v>223.88144713250924</v>
      </c>
      <c r="GJ131" s="43">
        <v>223.88144713617632</v>
      </c>
      <c r="GK131" s="43">
        <v>821.61196486076165</v>
      </c>
      <c r="GL131" s="43">
        <v>617.29701197952977</v>
      </c>
      <c r="GM131" s="43">
        <v>617.29701198262751</v>
      </c>
    </row>
    <row r="132" spans="3:195">
      <c r="C132" s="52">
        <v>49522</v>
      </c>
      <c r="D132" s="43">
        <v>259.99999999893862</v>
      </c>
      <c r="E132" s="43">
        <v>249.22091891407308</v>
      </c>
      <c r="F132" s="43">
        <v>249.22091891409315</v>
      </c>
      <c r="G132" s="43">
        <v>260</v>
      </c>
      <c r="H132" s="43">
        <v>-109.5</v>
      </c>
      <c r="I132" s="43">
        <v>131.79933049192186</v>
      </c>
      <c r="J132" s="43">
        <v>163.40136843327491</v>
      </c>
      <c r="K132" s="43">
        <v>163.40136843326036</v>
      </c>
      <c r="L132" s="43">
        <v>203</v>
      </c>
      <c r="M132" s="43">
        <v>-130</v>
      </c>
      <c r="N132" s="43">
        <v>61.861110637080856</v>
      </c>
      <c r="O132" s="43">
        <v>94.178264114947524</v>
      </c>
      <c r="P132" s="43">
        <v>94.17826411491842</v>
      </c>
      <c r="Q132" s="43">
        <v>143</v>
      </c>
      <c r="R132" s="43">
        <v>-206</v>
      </c>
      <c r="S132" s="43">
        <v>-95.310134219878819</v>
      </c>
      <c r="T132" s="43">
        <v>-73.920323764265049</v>
      </c>
      <c r="U132" s="43">
        <v>-73.920323764265049</v>
      </c>
      <c r="V132" s="43">
        <v>270.89999999999998</v>
      </c>
      <c r="W132" s="43">
        <v>-200</v>
      </c>
      <c r="X132" s="43">
        <v>-29.772495928045828</v>
      </c>
      <c r="Y132" s="43">
        <v>-9.110653689422179</v>
      </c>
      <c r="Z132" s="43">
        <v>-9.1106536894803867</v>
      </c>
      <c r="AA132" s="43">
        <v>470</v>
      </c>
      <c r="AB132" s="43">
        <v>-120</v>
      </c>
      <c r="AC132" s="43">
        <v>-20.673806274251547</v>
      </c>
      <c r="AD132" s="43">
        <v>-0.11302896653069183</v>
      </c>
      <c r="AE132" s="43">
        <v>-0.11302896658889949</v>
      </c>
      <c r="AF132" s="43">
        <v>470</v>
      </c>
      <c r="AG132" s="43">
        <v>-120</v>
      </c>
      <c r="AH132" s="43">
        <v>38.669948358059628</v>
      </c>
      <c r="AI132" s="43">
        <v>38.240416655375157</v>
      </c>
      <c r="AJ132" s="43">
        <v>38.24041665540426</v>
      </c>
      <c r="AK132" s="7">
        <v>223.5</v>
      </c>
      <c r="AL132" s="7">
        <v>-210.71199999999999</v>
      </c>
      <c r="AM132" s="43">
        <v>27.749767301691463</v>
      </c>
      <c r="AN132" s="43">
        <v>27.441532993048895</v>
      </c>
      <c r="AO132" s="43">
        <v>27.441532993048895</v>
      </c>
      <c r="AP132" s="7">
        <v>215</v>
      </c>
      <c r="AQ132" s="7">
        <v>0</v>
      </c>
      <c r="AR132" s="43">
        <v>0</v>
      </c>
      <c r="AS132" s="43">
        <v>5.8207660913467407E-11</v>
      </c>
      <c r="AT132" s="43">
        <v>0</v>
      </c>
      <c r="AU132" s="43">
        <v>192</v>
      </c>
      <c r="AV132" s="43">
        <v>-192</v>
      </c>
      <c r="AW132" s="43">
        <v>26.396457689683302</v>
      </c>
      <c r="AX132" s="43">
        <v>22.254688074522164</v>
      </c>
      <c r="AY132" s="43">
        <v>22.254688074523074</v>
      </c>
      <c r="AZ132" s="43">
        <v>28</v>
      </c>
      <c r="BA132" s="7">
        <v>-6.9530000000000003</v>
      </c>
      <c r="BB132" s="43">
        <v>16.146607632788346</v>
      </c>
      <c r="BC132" s="43">
        <v>13.468106508042183</v>
      </c>
      <c r="BD132" s="43">
        <v>13.468106508042638</v>
      </c>
      <c r="BE132" s="43">
        <v>17</v>
      </c>
      <c r="BF132" s="43">
        <v>-1.91</v>
      </c>
      <c r="BG132" s="43">
        <v>0.56683256629185053</v>
      </c>
      <c r="BH132" s="43">
        <v>0.51629469283761864</v>
      </c>
      <c r="BI132" s="43">
        <v>0.51629469283761864</v>
      </c>
      <c r="BJ132" s="7">
        <v>2.7650000000000001</v>
      </c>
      <c r="BK132" s="7">
        <v>0</v>
      </c>
      <c r="BL132" s="43">
        <v>3.659918947461847</v>
      </c>
      <c r="BM132" s="43">
        <v>3.6312382192791119</v>
      </c>
      <c r="BN132" s="43">
        <v>3.6312382192809309</v>
      </c>
      <c r="BO132" s="43">
        <v>10.738</v>
      </c>
      <c r="BP132" s="43">
        <v>0</v>
      </c>
      <c r="BQ132" s="43">
        <v>1.439671957873399</v>
      </c>
      <c r="BR132" s="43">
        <v>1.4283900577307054</v>
      </c>
      <c r="BS132" s="43">
        <v>1.4283900577307029</v>
      </c>
      <c r="BT132" s="43">
        <v>1.6</v>
      </c>
      <c r="BU132" s="43">
        <v>0</v>
      </c>
      <c r="BV132" s="43">
        <v>160.63869911747102</v>
      </c>
      <c r="BW132" s="43">
        <v>160.63869911746872</v>
      </c>
      <c r="BX132" s="43">
        <v>160.63869911747</v>
      </c>
      <c r="BY132" s="43">
        <v>215</v>
      </c>
      <c r="BZ132" s="43">
        <v>0</v>
      </c>
      <c r="CA132" s="43">
        <v>-192.93291806214256</v>
      </c>
      <c r="CB132" s="43">
        <v>-188.79114844696596</v>
      </c>
      <c r="CC132" s="43">
        <v>-188.79114844702417</v>
      </c>
      <c r="CD132" s="43">
        <v>168</v>
      </c>
      <c r="CE132" s="43">
        <v>-250</v>
      </c>
      <c r="CF132" s="43">
        <v>-222.53171763702994</v>
      </c>
      <c r="CG132" s="43">
        <v>-218.38994802185334</v>
      </c>
      <c r="CH132" s="43">
        <v>-218.38994802185334</v>
      </c>
      <c r="CI132" s="43">
        <v>158</v>
      </c>
      <c r="CJ132" s="43">
        <v>-250</v>
      </c>
      <c r="CK132" s="43">
        <v>-229.95972612983314</v>
      </c>
      <c r="CL132" s="43">
        <v>-225.81795651465654</v>
      </c>
      <c r="CM132" s="43">
        <v>-225.81795651465654</v>
      </c>
      <c r="CN132" s="43">
        <v>148</v>
      </c>
      <c r="CO132" s="43">
        <v>-250</v>
      </c>
      <c r="CP132" s="43">
        <v>4.5470523699080205</v>
      </c>
      <c r="CQ132" s="43">
        <v>4.5470523699080454</v>
      </c>
      <c r="CR132" s="43">
        <v>4.5470523699080285</v>
      </c>
      <c r="CS132" s="7">
        <v>5</v>
      </c>
      <c r="CT132" s="43">
        <v>0</v>
      </c>
      <c r="CU132" s="43">
        <v>305.02955378984188</v>
      </c>
      <c r="CV132" s="43">
        <v>300.887784174638</v>
      </c>
      <c r="CW132" s="43">
        <v>300.88778417463982</v>
      </c>
      <c r="CX132" s="43">
        <v>400</v>
      </c>
      <c r="CY132" s="43">
        <v>0</v>
      </c>
      <c r="CZ132" s="43">
        <v>1.8408325401542243</v>
      </c>
      <c r="DA132" s="43">
        <v>1.8435313536319882</v>
      </c>
      <c r="DB132" s="43">
        <v>1.8435313536319882</v>
      </c>
      <c r="DC132" s="43">
        <v>256.60000000000002</v>
      </c>
      <c r="DD132" s="43">
        <v>-170</v>
      </c>
      <c r="DE132" s="43">
        <v>-2.2250877112383023</v>
      </c>
      <c r="DF132" s="43">
        <v>-2.22508771129651</v>
      </c>
      <c r="DG132" s="43">
        <v>-2.22508771129651</v>
      </c>
      <c r="DH132" s="7">
        <v>230</v>
      </c>
      <c r="DI132" s="43">
        <v>-468.00299999999999</v>
      </c>
      <c r="DJ132" s="43">
        <v>-100.36615628562868</v>
      </c>
      <c r="DK132" s="43">
        <v>-99.265037660719827</v>
      </c>
      <c r="DL132" s="43">
        <v>-99.265037660719827</v>
      </c>
      <c r="DM132" s="43">
        <v>172.4</v>
      </c>
      <c r="DN132" s="43">
        <v>-551.303</v>
      </c>
      <c r="DO132" s="43">
        <v>85.849221637821756</v>
      </c>
      <c r="DP132" s="43">
        <v>8.4484446410206147</v>
      </c>
      <c r="DQ132" s="43">
        <v>8.44844464113703</v>
      </c>
      <c r="DR132" s="43">
        <v>180</v>
      </c>
      <c r="DS132" s="43">
        <v>-267.84500000000003</v>
      </c>
      <c r="DT132" s="43">
        <v>77.644050707945439</v>
      </c>
      <c r="DU132" s="43">
        <v>23.144533517135034</v>
      </c>
      <c r="DV132" s="43">
        <v>23.144533517298207</v>
      </c>
      <c r="DW132" s="43">
        <v>400</v>
      </c>
      <c r="DX132" s="43">
        <v>0</v>
      </c>
      <c r="DY132" s="43">
        <v>-84.55349305504933</v>
      </c>
      <c r="DZ132" s="43">
        <v>-11.903929651452927</v>
      </c>
      <c r="EA132" s="43">
        <v>-11.903929651598446</v>
      </c>
      <c r="EB132" s="43">
        <v>181.64500000000001</v>
      </c>
      <c r="EC132" s="43">
        <v>-180</v>
      </c>
      <c r="ED132" s="43">
        <v>1.7670683444011956</v>
      </c>
      <c r="EE132" s="43">
        <v>6.5224876244028565</v>
      </c>
      <c r="EF132" s="43">
        <v>6.5224876244028565</v>
      </c>
      <c r="EG132" s="7">
        <v>92</v>
      </c>
      <c r="EH132" s="7">
        <v>-5</v>
      </c>
      <c r="EI132" s="43">
        <v>69.726591198733729</v>
      </c>
      <c r="EJ132" s="43">
        <v>69.013639556869109</v>
      </c>
      <c r="EK132" s="43">
        <v>69.013639556867346</v>
      </c>
      <c r="EL132" s="43">
        <v>78</v>
      </c>
      <c r="EM132" s="43">
        <v>0</v>
      </c>
      <c r="EN132" s="43">
        <v>55.256799173701438</v>
      </c>
      <c r="EO132" s="43">
        <v>53.724036947911372</v>
      </c>
      <c r="EP132" s="43">
        <v>53.724036947911372</v>
      </c>
      <c r="EQ132" s="7">
        <v>70.900000000000006</v>
      </c>
      <c r="ER132" s="7">
        <v>0</v>
      </c>
      <c r="ES132" s="43">
        <v>9.4200300831653294</v>
      </c>
      <c r="ET132" s="43">
        <v>9.2304240179146291</v>
      </c>
      <c r="EU132" s="43">
        <v>9.2304240179109911</v>
      </c>
      <c r="EV132" s="43">
        <v>18.196999999999999</v>
      </c>
      <c r="EW132" s="7">
        <v>0</v>
      </c>
      <c r="EX132" s="43">
        <v>0.91551274488423717</v>
      </c>
      <c r="EY132" s="43">
        <v>0.89708617311918759</v>
      </c>
      <c r="EZ132" s="43">
        <v>0.89708617311923078</v>
      </c>
      <c r="FA132" s="43">
        <v>1.1000000000000001</v>
      </c>
      <c r="FB132" s="43">
        <v>0</v>
      </c>
      <c r="FC132" s="43">
        <v>58.254356231904552</v>
      </c>
      <c r="FD132" s="43">
        <v>56.904358550711343</v>
      </c>
      <c r="FE132" s="43">
        <v>56.904358550802975</v>
      </c>
      <c r="FF132" s="43">
        <v>68</v>
      </c>
      <c r="FG132" s="43">
        <v>0</v>
      </c>
      <c r="FH132" s="43">
        <v>-50.38371727937556</v>
      </c>
      <c r="FI132" s="43">
        <v>-49.192132350397515</v>
      </c>
      <c r="FJ132" s="43">
        <v>-49.192132350401153</v>
      </c>
      <c r="FK132" s="43">
        <v>16.161000000000001</v>
      </c>
      <c r="FL132" s="43">
        <v>-60</v>
      </c>
      <c r="FM132" s="43">
        <v>6.6388237485789432</v>
      </c>
      <c r="FN132" s="43">
        <v>6.5052038039939362</v>
      </c>
      <c r="FO132" s="43">
        <v>6.5052038039957552</v>
      </c>
      <c r="FP132" s="7">
        <v>11.836</v>
      </c>
      <c r="FQ132" s="7">
        <v>0</v>
      </c>
      <c r="FR132" s="43">
        <v>0.23529102646546793</v>
      </c>
      <c r="FS132" s="43">
        <v>0.89920139869288729</v>
      </c>
      <c r="FT132" s="43">
        <v>0.89920139869563753</v>
      </c>
      <c r="FU132" s="43">
        <v>4.6369999999999996</v>
      </c>
      <c r="FV132" s="43">
        <v>0</v>
      </c>
      <c r="FW132" s="43">
        <v>6.0073995062939503</v>
      </c>
      <c r="FX132" s="43">
        <v>5.2206987686222419</v>
      </c>
      <c r="FY132" s="43">
        <v>5.2206987686204229</v>
      </c>
      <c r="FZ132" s="43">
        <v>8</v>
      </c>
      <c r="GA132" s="43">
        <v>0</v>
      </c>
      <c r="GB132" s="43">
        <v>219.91274497844279</v>
      </c>
      <c r="GC132" s="43">
        <v>99.494692479609512</v>
      </c>
      <c r="GD132" s="43">
        <v>99.494692479609512</v>
      </c>
      <c r="GE132" s="43">
        <v>305.02955378984188</v>
      </c>
      <c r="GF132" s="43">
        <v>300.887784174638</v>
      </c>
      <c r="GG132" s="43">
        <v>300.88778417463982</v>
      </c>
      <c r="GH132" s="43">
        <v>308.12026822124017</v>
      </c>
      <c r="GI132" s="43">
        <v>229.61837259953018</v>
      </c>
      <c r="GJ132" s="43">
        <v>229.61837259964659</v>
      </c>
      <c r="GK132" s="43">
        <v>833.06256698952484</v>
      </c>
      <c r="GL132" s="43">
        <v>630.00084925377769</v>
      </c>
      <c r="GM132" s="43">
        <v>630.00084925389592</v>
      </c>
    </row>
    <row r="133" spans="3:195">
      <c r="C133" s="52">
        <v>49553</v>
      </c>
      <c r="D133" s="43">
        <v>259.99999999931822</v>
      </c>
      <c r="E133" s="43">
        <v>249.74848206718491</v>
      </c>
      <c r="F133" s="43">
        <v>249.74848206718491</v>
      </c>
      <c r="G133" s="43">
        <v>260</v>
      </c>
      <c r="H133" s="43">
        <v>-109.5</v>
      </c>
      <c r="I133" s="43">
        <v>135.27118129906012</v>
      </c>
      <c r="J133" s="43">
        <v>167.57611137717322</v>
      </c>
      <c r="K133" s="43">
        <v>167.57611137704225</v>
      </c>
      <c r="L133" s="43">
        <v>203</v>
      </c>
      <c r="M133" s="43">
        <v>-130</v>
      </c>
      <c r="N133" s="43">
        <v>63.008906444068998</v>
      </c>
      <c r="O133" s="43">
        <v>96.043664654425811</v>
      </c>
      <c r="P133" s="43">
        <v>96.043664654280292</v>
      </c>
      <c r="Q133" s="43">
        <v>143</v>
      </c>
      <c r="R133" s="43">
        <v>-206</v>
      </c>
      <c r="S133" s="43">
        <v>-100.33615183457732</v>
      </c>
      <c r="T133" s="43">
        <v>-79.652956672885921</v>
      </c>
      <c r="U133" s="43">
        <v>-79.652956672885921</v>
      </c>
      <c r="V133" s="43">
        <v>270.89999999999998</v>
      </c>
      <c r="W133" s="43">
        <v>-200</v>
      </c>
      <c r="X133" s="43">
        <v>-33.506368828646373</v>
      </c>
      <c r="Y133" s="43">
        <v>-13.439574171032291</v>
      </c>
      <c r="Z133" s="43">
        <v>-13.439574170974083</v>
      </c>
      <c r="AA133" s="43">
        <v>470</v>
      </c>
      <c r="AB133" s="43">
        <v>-120</v>
      </c>
      <c r="AC133" s="43">
        <v>-24.2957461028127</v>
      </c>
      <c r="AD133" s="43">
        <v>-4.3139050725731067</v>
      </c>
      <c r="AE133" s="43">
        <v>-4.3139050725148991</v>
      </c>
      <c r="AF133" s="43">
        <v>470</v>
      </c>
      <c r="AG133" s="43">
        <v>-120</v>
      </c>
      <c r="AH133" s="43">
        <v>39.364288989134366</v>
      </c>
      <c r="AI133" s="43">
        <v>39.001214825315401</v>
      </c>
      <c r="AJ133" s="43">
        <v>39.001214825373609</v>
      </c>
      <c r="AK133" s="7">
        <v>223.5</v>
      </c>
      <c r="AL133" s="7">
        <v>-210.71199999999999</v>
      </c>
      <c r="AM133" s="43">
        <v>28.234892210311955</v>
      </c>
      <c r="AN133" s="43">
        <v>27.974469371576561</v>
      </c>
      <c r="AO133" s="43">
        <v>27.974469371576561</v>
      </c>
      <c r="AP133" s="7">
        <v>215</v>
      </c>
      <c r="AQ133" s="7">
        <v>0</v>
      </c>
      <c r="AR133" s="43">
        <v>2.5611370801925659E-9</v>
      </c>
      <c r="AS133" s="43">
        <v>0</v>
      </c>
      <c r="AT133" s="43">
        <v>-5.8207660913467407E-11</v>
      </c>
      <c r="AU133" s="43">
        <v>192</v>
      </c>
      <c r="AV133" s="43">
        <v>-192</v>
      </c>
      <c r="AW133" s="43">
        <v>26.848689395876136</v>
      </c>
      <c r="AX133" s="43">
        <v>22.76563320353398</v>
      </c>
      <c r="AY133" s="43">
        <v>22.76563320353398</v>
      </c>
      <c r="AZ133" s="43">
        <v>28</v>
      </c>
      <c r="BA133" s="7">
        <v>-6.9530000000000003</v>
      </c>
      <c r="BB133" s="43">
        <v>16.43602494026004</v>
      </c>
      <c r="BC133" s="43">
        <v>13.798427448157554</v>
      </c>
      <c r="BD133" s="43">
        <v>13.798427448155962</v>
      </c>
      <c r="BE133" s="43">
        <v>17</v>
      </c>
      <c r="BF133" s="43">
        <v>-1.91</v>
      </c>
      <c r="BG133" s="43">
        <v>0.58114604589627561</v>
      </c>
      <c r="BH133" s="43">
        <v>0.53111869942767953</v>
      </c>
      <c r="BI133" s="43">
        <v>0.53111869942767953</v>
      </c>
      <c r="BJ133" s="7">
        <v>2.7650000000000001</v>
      </c>
      <c r="BK133" s="7">
        <v>0</v>
      </c>
      <c r="BL133" s="43">
        <v>3.6944834661480854</v>
      </c>
      <c r="BM133" s="43">
        <v>3.6664549185970827</v>
      </c>
      <c r="BN133" s="43">
        <v>3.6664549185970827</v>
      </c>
      <c r="BO133" s="43">
        <v>10.738</v>
      </c>
      <c r="BP133" s="43">
        <v>0</v>
      </c>
      <c r="BQ133" s="43">
        <v>1.4685377551388155</v>
      </c>
      <c r="BR133" s="43">
        <v>1.457396554838972</v>
      </c>
      <c r="BS133" s="43">
        <v>1.4573965548389824</v>
      </c>
      <c r="BT133" s="43">
        <v>1.6</v>
      </c>
      <c r="BU133" s="43">
        <v>0</v>
      </c>
      <c r="BV133" s="43">
        <v>164.09968864758616</v>
      </c>
      <c r="BW133" s="43">
        <v>164.09968864803977</v>
      </c>
      <c r="BX133" s="43">
        <v>164.09968864806507</v>
      </c>
      <c r="BY133" s="43">
        <v>215</v>
      </c>
      <c r="BZ133" s="43">
        <v>0</v>
      </c>
      <c r="CA133" s="43">
        <v>-197.06575692509068</v>
      </c>
      <c r="CB133" s="43">
        <v>-192.98270073597087</v>
      </c>
      <c r="CC133" s="43">
        <v>-192.98270073608728</v>
      </c>
      <c r="CD133" s="43">
        <v>168</v>
      </c>
      <c r="CE133" s="43">
        <v>-250</v>
      </c>
      <c r="CF133" s="43">
        <v>-227.63245159026701</v>
      </c>
      <c r="CG133" s="43">
        <v>-223.5493954012054</v>
      </c>
      <c r="CH133" s="43">
        <v>-223.54939540138002</v>
      </c>
      <c r="CI133" s="43">
        <v>158</v>
      </c>
      <c r="CJ133" s="43">
        <v>-250</v>
      </c>
      <c r="CK133" s="43">
        <v>-235.22084835194983</v>
      </c>
      <c r="CL133" s="43">
        <v>-231.13779216288822</v>
      </c>
      <c r="CM133" s="43">
        <v>-231.13779216306284</v>
      </c>
      <c r="CN133" s="43">
        <v>148</v>
      </c>
      <c r="CO133" s="43">
        <v>-250</v>
      </c>
      <c r="CP133" s="43">
        <v>4.6609667161825152</v>
      </c>
      <c r="CQ133" s="43">
        <v>4.6609667161827408</v>
      </c>
      <c r="CR133" s="43">
        <v>4.6609667161827177</v>
      </c>
      <c r="CS133" s="7">
        <v>5</v>
      </c>
      <c r="CT133" s="43">
        <v>0</v>
      </c>
      <c r="CU133" s="43">
        <v>313.00277723783074</v>
      </c>
      <c r="CV133" s="43">
        <v>308.91972104876186</v>
      </c>
      <c r="CW133" s="43">
        <v>308.91972104889464</v>
      </c>
      <c r="CX133" s="43">
        <v>400</v>
      </c>
      <c r="CY133" s="43">
        <v>0</v>
      </c>
      <c r="CZ133" s="43">
        <v>1.9107685384369688</v>
      </c>
      <c r="DA133" s="43">
        <v>1.9135597238637274</v>
      </c>
      <c r="DB133" s="43">
        <v>1.9135597238637274</v>
      </c>
      <c r="DC133" s="43">
        <v>256.60000000000002</v>
      </c>
      <c r="DD133" s="43">
        <v>-170</v>
      </c>
      <c r="DE133" s="43">
        <v>-2.2559228735626675</v>
      </c>
      <c r="DF133" s="43">
        <v>-2.2559228719910607</v>
      </c>
      <c r="DG133" s="43">
        <v>-2.255922871932853</v>
      </c>
      <c r="DH133" s="7">
        <v>230</v>
      </c>
      <c r="DI133" s="43">
        <v>-468.00299999999999</v>
      </c>
      <c r="DJ133" s="43">
        <v>-98.253119639004581</v>
      </c>
      <c r="DK133" s="43">
        <v>-97.181124867987819</v>
      </c>
      <c r="DL133" s="43">
        <v>-97.181124867871404</v>
      </c>
      <c r="DM133" s="43">
        <v>172.4</v>
      </c>
      <c r="DN133" s="43">
        <v>-551.303</v>
      </c>
      <c r="DO133" s="43">
        <v>105.23474277142668</v>
      </c>
      <c r="DP133" s="43">
        <v>27.993630968674552</v>
      </c>
      <c r="DQ133" s="43">
        <v>27.993630968499929</v>
      </c>
      <c r="DR133" s="43">
        <v>180</v>
      </c>
      <c r="DS133" s="43">
        <v>-267.84500000000003</v>
      </c>
      <c r="DT133" s="43">
        <v>96.474281644068824</v>
      </c>
      <c r="DU133" s="43">
        <v>41.895087956078022</v>
      </c>
      <c r="DV133" s="43">
        <v>41.895087955900799</v>
      </c>
      <c r="DW133" s="43">
        <v>400</v>
      </c>
      <c r="DX133" s="43">
        <v>0</v>
      </c>
      <c r="DY133" s="43">
        <v>-103.62440612688079</v>
      </c>
      <c r="DZ133" s="43">
        <v>-31.038145475002239</v>
      </c>
      <c r="EA133" s="43">
        <v>-31.038145474856719</v>
      </c>
      <c r="EB133" s="43">
        <v>181.64500000000001</v>
      </c>
      <c r="EC133" s="43">
        <v>-180</v>
      </c>
      <c r="ED133" s="43">
        <v>1.5640111823013285</v>
      </c>
      <c r="EE133" s="43">
        <v>6.2206145390227903</v>
      </c>
      <c r="EF133" s="43">
        <v>6.2206145390082384</v>
      </c>
      <c r="EG133" s="7">
        <v>92</v>
      </c>
      <c r="EH133" s="7">
        <v>-5</v>
      </c>
      <c r="EI133" s="43">
        <v>72.040871939760464</v>
      </c>
      <c r="EJ133" s="43">
        <v>71.313279913100516</v>
      </c>
      <c r="EK133" s="43">
        <v>71.313279913102335</v>
      </c>
      <c r="EL133" s="43">
        <v>78</v>
      </c>
      <c r="EM133" s="43">
        <v>0</v>
      </c>
      <c r="EN133" s="43">
        <v>55.981772874714807</v>
      </c>
      <c r="EO133" s="43">
        <v>54.445746031866292</v>
      </c>
      <c r="EP133" s="43">
        <v>54.445746031851741</v>
      </c>
      <c r="EQ133" s="7">
        <v>70.900000000000006</v>
      </c>
      <c r="ER133" s="7">
        <v>0</v>
      </c>
      <c r="ES133" s="43">
        <v>9.6950774861797981</v>
      </c>
      <c r="ET133" s="43">
        <v>9.5031223252808559</v>
      </c>
      <c r="EU133" s="43">
        <v>9.5031223252808559</v>
      </c>
      <c r="EV133" s="43">
        <v>18.196999999999999</v>
      </c>
      <c r="EW133" s="7">
        <v>0</v>
      </c>
      <c r="EX133" s="43">
        <v>0.94016127879343758</v>
      </c>
      <c r="EY133" s="43">
        <v>0.92158045047558623</v>
      </c>
      <c r="EZ133" s="43">
        <v>0.92158045047548243</v>
      </c>
      <c r="FA133" s="43">
        <v>1.1000000000000001</v>
      </c>
      <c r="FB133" s="43">
        <v>0</v>
      </c>
      <c r="FC133" s="43">
        <v>58.793009876439285</v>
      </c>
      <c r="FD133" s="43">
        <v>57.473216649900124</v>
      </c>
      <c r="FE133" s="43">
        <v>57.473216649849441</v>
      </c>
      <c r="FF133" s="43">
        <v>68</v>
      </c>
      <c r="FG133" s="43">
        <v>0</v>
      </c>
      <c r="FH133" s="43">
        <v>-50.783572838272448</v>
      </c>
      <c r="FI133" s="43">
        <v>-49.622073702206762</v>
      </c>
      <c r="FJ133" s="43">
        <v>-49.622073702201305</v>
      </c>
      <c r="FK133" s="43">
        <v>16.161000000000001</v>
      </c>
      <c r="FL133" s="43">
        <v>-60</v>
      </c>
      <c r="FM133" s="43">
        <v>6.7596234096927219</v>
      </c>
      <c r="FN133" s="43">
        <v>6.6260299455698259</v>
      </c>
      <c r="FO133" s="43">
        <v>6.626029945568007</v>
      </c>
      <c r="FP133" s="7">
        <v>11.836</v>
      </c>
      <c r="FQ133" s="7">
        <v>0</v>
      </c>
      <c r="FR133" s="43">
        <v>0.23520174655799309</v>
      </c>
      <c r="FS133" s="43">
        <v>0.89230492389382221</v>
      </c>
      <c r="FT133" s="43">
        <v>0.89230492389383431</v>
      </c>
      <c r="FU133" s="43">
        <v>4.6369999999999996</v>
      </c>
      <c r="FV133" s="43">
        <v>0</v>
      </c>
      <c r="FW133" s="43">
        <v>6.1316784947794076</v>
      </c>
      <c r="FX133" s="43">
        <v>5.3521622587959428</v>
      </c>
      <c r="FY133" s="43">
        <v>5.3521622587959428</v>
      </c>
      <c r="FZ133" s="43">
        <v>8</v>
      </c>
      <c r="GA133" s="43">
        <v>0</v>
      </c>
      <c r="GB133" s="43">
        <v>220.20703382731881</v>
      </c>
      <c r="GC133" s="43">
        <v>100.35946866986342</v>
      </c>
      <c r="GD133" s="43">
        <v>100.35946866986342</v>
      </c>
      <c r="GE133" s="43">
        <v>313.00277723783074</v>
      </c>
      <c r="GF133" s="43">
        <v>308.91972104876186</v>
      </c>
      <c r="GG133" s="43">
        <v>308.91972104889464</v>
      </c>
      <c r="GH133" s="43">
        <v>335.32182539345104</v>
      </c>
      <c r="GI133" s="43">
        <v>257.00871881956584</v>
      </c>
      <c r="GJ133" s="43">
        <v>257.0087188192748</v>
      </c>
      <c r="GK133" s="43">
        <v>868.53163645860059</v>
      </c>
      <c r="GL133" s="43">
        <v>666.28790853819112</v>
      </c>
      <c r="GM133" s="43">
        <v>666.28790853803287</v>
      </c>
    </row>
    <row r="134" spans="3:195">
      <c r="C134" s="52">
        <v>49583</v>
      </c>
      <c r="D134" s="43">
        <v>259.9999999997674</v>
      </c>
      <c r="E134" s="43">
        <v>249.8518201980329</v>
      </c>
      <c r="F134" s="43">
        <v>249.85182012841312</v>
      </c>
      <c r="G134" s="43">
        <v>260</v>
      </c>
      <c r="H134" s="43">
        <v>-109.5</v>
      </c>
      <c r="I134" s="43">
        <v>137.21849698778533</v>
      </c>
      <c r="J134" s="43">
        <v>168.97180332864809</v>
      </c>
      <c r="K134" s="43">
        <v>168.97180322595523</v>
      </c>
      <c r="L134" s="43">
        <v>203</v>
      </c>
      <c r="M134" s="43">
        <v>-130</v>
      </c>
      <c r="N134" s="43">
        <v>65.978242038865574</v>
      </c>
      <c r="O134" s="43">
        <v>98.442499518889235</v>
      </c>
      <c r="P134" s="43">
        <v>98.442499415396014</v>
      </c>
      <c r="Q134" s="43">
        <v>143</v>
      </c>
      <c r="R134" s="43">
        <v>-206</v>
      </c>
      <c r="S134" s="43">
        <v>-100.08212457143236</v>
      </c>
      <c r="T134" s="43">
        <v>-80.019559241191018</v>
      </c>
      <c r="U134" s="43">
        <v>-80.01955924462527</v>
      </c>
      <c r="V134" s="43">
        <v>270.89999999999998</v>
      </c>
      <c r="W134" s="43">
        <v>-200</v>
      </c>
      <c r="X134" s="43">
        <v>-35.015919959696475</v>
      </c>
      <c r="Y134" s="43">
        <v>-15.566772796155419</v>
      </c>
      <c r="Z134" s="43">
        <v>-15.566772797319572</v>
      </c>
      <c r="AA134" s="43">
        <v>470</v>
      </c>
      <c r="AB134" s="43">
        <v>-120</v>
      </c>
      <c r="AC134" s="43">
        <v>-25.976289032842033</v>
      </c>
      <c r="AD134" s="43">
        <v>-6.6123638960416429</v>
      </c>
      <c r="AE134" s="43">
        <v>-6.6123638969729654</v>
      </c>
      <c r="AF134" s="43">
        <v>470</v>
      </c>
      <c r="AG134" s="43">
        <v>-120</v>
      </c>
      <c r="AH134" s="43">
        <v>38.278466883755755</v>
      </c>
      <c r="AI134" s="43">
        <v>37.917592799902195</v>
      </c>
      <c r="AJ134" s="43">
        <v>37.91759280138649</v>
      </c>
      <c r="AK134" s="7">
        <v>223.5</v>
      </c>
      <c r="AL134" s="7">
        <v>-210.71199999999999</v>
      </c>
      <c r="AM134" s="43">
        <v>27.449369762733113</v>
      </c>
      <c r="AN134" s="43">
        <v>27.190588077588473</v>
      </c>
      <c r="AO134" s="43">
        <v>27.190588078810833</v>
      </c>
      <c r="AP134" s="7">
        <v>215</v>
      </c>
      <c r="AQ134" s="7">
        <v>0</v>
      </c>
      <c r="AR134" s="43">
        <v>5.8207660913467407E-11</v>
      </c>
      <c r="AS134" s="43">
        <v>0</v>
      </c>
      <c r="AT134" s="43">
        <v>1.3969838619232178E-8</v>
      </c>
      <c r="AU134" s="43">
        <v>192</v>
      </c>
      <c r="AV134" s="43">
        <v>-192</v>
      </c>
      <c r="AW134" s="43">
        <v>25.492951691104281</v>
      </c>
      <c r="AX134" s="43">
        <v>21.469301162926968</v>
      </c>
      <c r="AY134" s="43">
        <v>21.469301165435354</v>
      </c>
      <c r="AZ134" s="43">
        <v>28</v>
      </c>
      <c r="BA134" s="7">
        <v>-6.9530000000000003</v>
      </c>
      <c r="BB134" s="43">
        <v>15.645973034957251</v>
      </c>
      <c r="BC134" s="43">
        <v>13.050409035375424</v>
      </c>
      <c r="BD134" s="43">
        <v>13.050409036328347</v>
      </c>
      <c r="BE134" s="43">
        <v>17</v>
      </c>
      <c r="BF134" s="43">
        <v>-1.91</v>
      </c>
      <c r="BG134" s="43">
        <v>0.56107196595075948</v>
      </c>
      <c r="BH134" s="43">
        <v>0.51149010471272049</v>
      </c>
      <c r="BI134" s="43">
        <v>0.51149010482640733</v>
      </c>
      <c r="BJ134" s="7">
        <v>2.7650000000000001</v>
      </c>
      <c r="BK134" s="7">
        <v>0</v>
      </c>
      <c r="BL134" s="43">
        <v>3.4839123217152519</v>
      </c>
      <c r="BM134" s="43">
        <v>3.4562858092704118</v>
      </c>
      <c r="BN134" s="43">
        <v>3.4562858093067916</v>
      </c>
      <c r="BO134" s="43">
        <v>10.738</v>
      </c>
      <c r="BP134" s="43">
        <v>0</v>
      </c>
      <c r="BQ134" s="43">
        <v>1.41820809541784</v>
      </c>
      <c r="BR134" s="43">
        <v>1.4069620765802595</v>
      </c>
      <c r="BS134" s="43">
        <v>1.4069620765958843</v>
      </c>
      <c r="BT134" s="43">
        <v>1.6</v>
      </c>
      <c r="BU134" s="43">
        <v>0</v>
      </c>
      <c r="BV134" s="43">
        <v>160.04689609962384</v>
      </c>
      <c r="BW134" s="43">
        <v>160.04689609962068</v>
      </c>
      <c r="BX134" s="43">
        <v>160.04689609905651</v>
      </c>
      <c r="BY134" s="43">
        <v>215</v>
      </c>
      <c r="BZ134" s="43">
        <v>0</v>
      </c>
      <c r="CA134" s="43">
        <v>-191.39038453169633</v>
      </c>
      <c r="CB134" s="43">
        <v>-187.36673400358995</v>
      </c>
      <c r="CC134" s="43">
        <v>-187.36673399095889</v>
      </c>
      <c r="CD134" s="43">
        <v>168</v>
      </c>
      <c r="CE134" s="43">
        <v>-250</v>
      </c>
      <c r="CF134" s="43">
        <v>-221.8604097692878</v>
      </c>
      <c r="CG134" s="43">
        <v>-217.83675924118143</v>
      </c>
      <c r="CH134" s="43">
        <v>-217.83675922849216</v>
      </c>
      <c r="CI134" s="43">
        <v>158</v>
      </c>
      <c r="CJ134" s="43">
        <v>-250</v>
      </c>
      <c r="CK134" s="43">
        <v>-229.43066556373378</v>
      </c>
      <c r="CL134" s="43">
        <v>-225.40701503562741</v>
      </c>
      <c r="CM134" s="43">
        <v>-225.40701502287993</v>
      </c>
      <c r="CN134" s="43">
        <v>148</v>
      </c>
      <c r="CO134" s="43">
        <v>-250</v>
      </c>
      <c r="CP134" s="43">
        <v>4.5628312263748247</v>
      </c>
      <c r="CQ134" s="43">
        <v>4.5628312263748647</v>
      </c>
      <c r="CR134" s="43">
        <v>4.5628312263745894</v>
      </c>
      <c r="CS134" s="7">
        <v>5</v>
      </c>
      <c r="CT134" s="43">
        <v>0</v>
      </c>
      <c r="CU134" s="43">
        <v>305.32024966005883</v>
      </c>
      <c r="CV134" s="43">
        <v>301.29659913198884</v>
      </c>
      <c r="CW134" s="43">
        <v>301.29659911920135</v>
      </c>
      <c r="CX134" s="43">
        <v>400</v>
      </c>
      <c r="CY134" s="43">
        <v>0</v>
      </c>
      <c r="CZ134" s="43">
        <v>1.8435122437367681</v>
      </c>
      <c r="DA134" s="43">
        <v>1.8462032156239729</v>
      </c>
      <c r="DB134" s="43">
        <v>1.84620321750117</v>
      </c>
      <c r="DC134" s="43">
        <v>256.60000000000002</v>
      </c>
      <c r="DD134" s="43">
        <v>-170</v>
      </c>
      <c r="DE134" s="43">
        <v>-2.1994391746120527</v>
      </c>
      <c r="DF134" s="43">
        <v>-2.1994391745538451</v>
      </c>
      <c r="DG134" s="43">
        <v>-2.1994391729240306</v>
      </c>
      <c r="DH134" s="7">
        <v>230</v>
      </c>
      <c r="DI134" s="43">
        <v>-468.00299999999999</v>
      </c>
      <c r="DJ134" s="43">
        <v>-89.140293061616831</v>
      </c>
      <c r="DK134" s="43">
        <v>-88.097421876620501</v>
      </c>
      <c r="DL134" s="43">
        <v>-88.097423688974231</v>
      </c>
      <c r="DM134" s="43">
        <v>172.4</v>
      </c>
      <c r="DN134" s="43">
        <v>-551.303</v>
      </c>
      <c r="DO134" s="43">
        <v>99.759625668230001</v>
      </c>
      <c r="DP134" s="43">
        <v>23.973390844417736</v>
      </c>
      <c r="DQ134" s="43">
        <v>23.97339097247459</v>
      </c>
      <c r="DR134" s="43">
        <v>180</v>
      </c>
      <c r="DS134" s="43">
        <v>-267.84500000000003</v>
      </c>
      <c r="DT134" s="43">
        <v>91.271618227133871</v>
      </c>
      <c r="DU134" s="43">
        <v>37.898468506820123</v>
      </c>
      <c r="DV134" s="43">
        <v>37.898468630035296</v>
      </c>
      <c r="DW134" s="43">
        <v>400</v>
      </c>
      <c r="DX134" s="43">
        <v>0</v>
      </c>
      <c r="DY134" s="43">
        <v>-98.250419208081439</v>
      </c>
      <c r="DZ134" s="43">
        <v>-27.020035296824062</v>
      </c>
      <c r="EA134" s="43">
        <v>-27.020035421126522</v>
      </c>
      <c r="EB134" s="43">
        <v>181.64500000000001</v>
      </c>
      <c r="EC134" s="43">
        <v>-180</v>
      </c>
      <c r="ED134" s="43">
        <v>1.6003819960460532</v>
      </c>
      <c r="EE134" s="43">
        <v>6.1581694265914848</v>
      </c>
      <c r="EF134" s="43">
        <v>6.1581694227934349</v>
      </c>
      <c r="EG134" s="7">
        <v>92</v>
      </c>
      <c r="EH134" s="7">
        <v>-5</v>
      </c>
      <c r="EI134" s="43">
        <v>71.024575363423608</v>
      </c>
      <c r="EJ134" s="43">
        <v>70.315776625981925</v>
      </c>
      <c r="EK134" s="43">
        <v>70.315776626795753</v>
      </c>
      <c r="EL134" s="43">
        <v>78</v>
      </c>
      <c r="EM134" s="43">
        <v>0</v>
      </c>
      <c r="EN134" s="43">
        <v>55.495377113256836</v>
      </c>
      <c r="EO134" s="43">
        <v>53.980612441038829</v>
      </c>
      <c r="EP134" s="43">
        <v>53.980612441373523</v>
      </c>
      <c r="EQ134" s="7">
        <v>70.900000000000006</v>
      </c>
      <c r="ER134" s="7">
        <v>0</v>
      </c>
      <c r="ES134" s="43">
        <v>9.4771245441006613</v>
      </c>
      <c r="ET134" s="43">
        <v>9.2926544769397879</v>
      </c>
      <c r="EU134" s="43">
        <v>9.2926544769543398</v>
      </c>
      <c r="EV134" s="43">
        <v>18.196999999999999</v>
      </c>
      <c r="EW134" s="7">
        <v>0</v>
      </c>
      <c r="EX134" s="43">
        <v>0.92224231390899847</v>
      </c>
      <c r="EY134" s="43">
        <v>0.90434302432334768</v>
      </c>
      <c r="EZ134" s="43">
        <v>0.90434302432473701</v>
      </c>
      <c r="FA134" s="43">
        <v>1.1000000000000001</v>
      </c>
      <c r="FB134" s="43">
        <v>0</v>
      </c>
      <c r="FC134" s="43">
        <v>58.627538858273731</v>
      </c>
      <c r="FD134" s="43">
        <v>57.351894993727861</v>
      </c>
      <c r="FE134" s="43">
        <v>57.35189499403328</v>
      </c>
      <c r="FF134" s="43">
        <v>68</v>
      </c>
      <c r="FG134" s="43">
        <v>0</v>
      </c>
      <c r="FH134" s="43">
        <v>-50.83360419957171</v>
      </c>
      <c r="FI134" s="43">
        <v>-49.709228490279202</v>
      </c>
      <c r="FJ134" s="43">
        <v>-49.709228490486566</v>
      </c>
      <c r="FK134" s="43">
        <v>16.161000000000001</v>
      </c>
      <c r="FL134" s="43">
        <v>-60</v>
      </c>
      <c r="FM134" s="43">
        <v>6.5787692038902605</v>
      </c>
      <c r="FN134" s="43">
        <v>6.4510855210628506</v>
      </c>
      <c r="FO134" s="43">
        <v>6.4510855210755835</v>
      </c>
      <c r="FP134" s="7">
        <v>11.836</v>
      </c>
      <c r="FQ134" s="7">
        <v>0</v>
      </c>
      <c r="FR134" s="43">
        <v>0.23511246887070045</v>
      </c>
      <c r="FS134" s="43">
        <v>0.88540828806591121</v>
      </c>
      <c r="FT134" s="43">
        <v>0.88540828536940608</v>
      </c>
      <c r="FU134" s="43">
        <v>4.6369999999999996</v>
      </c>
      <c r="FV134" s="43">
        <v>0</v>
      </c>
      <c r="FW134" s="43">
        <v>5.971576101213941</v>
      </c>
      <c r="FX134" s="43">
        <v>5.2012495613344072</v>
      </c>
      <c r="FY134" s="43">
        <v>5.2012495644030423</v>
      </c>
      <c r="FZ134" s="43">
        <v>8</v>
      </c>
      <c r="GA134" s="43">
        <v>0</v>
      </c>
      <c r="GB134" s="43">
        <v>220.35296322067734</v>
      </c>
      <c r="GC134" s="43">
        <v>100.65145200991537</v>
      </c>
      <c r="GD134" s="43">
        <v>100.65145194518846</v>
      </c>
      <c r="GE134" s="43">
        <v>305.32024966005883</v>
      </c>
      <c r="GF134" s="43">
        <v>301.29659913198884</v>
      </c>
      <c r="GG134" s="43">
        <v>301.29659911920135</v>
      </c>
      <c r="GH134" s="43">
        <v>319.32205411861838</v>
      </c>
      <c r="GI134" s="43">
        <v>242.49294810969337</v>
      </c>
      <c r="GJ134" s="43">
        <v>242.49295005022009</v>
      </c>
      <c r="GK134" s="43">
        <v>844.9952669993545</v>
      </c>
      <c r="GL134" s="43">
        <v>644.44099925159753</v>
      </c>
      <c r="GM134" s="43">
        <v>644.44100111460989</v>
      </c>
    </row>
    <row r="135" spans="3:195">
      <c r="C135" s="52">
        <v>49614</v>
      </c>
      <c r="D135" s="43">
        <v>260</v>
      </c>
      <c r="E135" s="43">
        <v>250.24612991158199</v>
      </c>
      <c r="F135" s="43">
        <v>250.24612991127447</v>
      </c>
      <c r="G135" s="43">
        <v>260</v>
      </c>
      <c r="H135" s="43">
        <v>-109.5</v>
      </c>
      <c r="I135" s="43">
        <v>137.98725593907875</v>
      </c>
      <c r="J135" s="43">
        <v>170.11770157101273</v>
      </c>
      <c r="K135" s="43">
        <v>170.11770156986313</v>
      </c>
      <c r="L135" s="43">
        <v>203</v>
      </c>
      <c r="M135" s="43">
        <v>-130</v>
      </c>
      <c r="N135" s="43">
        <v>65.471434858860448</v>
      </c>
      <c r="O135" s="43">
        <v>98.316687934566289</v>
      </c>
      <c r="P135" s="43">
        <v>98.316687933343928</v>
      </c>
      <c r="Q135" s="43">
        <v>143</v>
      </c>
      <c r="R135" s="43">
        <v>-206</v>
      </c>
      <c r="S135" s="43">
        <v>-105.53758183098398</v>
      </c>
      <c r="T135" s="43">
        <v>-86.109982966678217</v>
      </c>
      <c r="U135" s="43">
        <v>-86.109982966678217</v>
      </c>
      <c r="V135" s="43">
        <v>270.89999999999998</v>
      </c>
      <c r="W135" s="43">
        <v>-200</v>
      </c>
      <c r="X135" s="43">
        <v>-39.164549235429149</v>
      </c>
      <c r="Y135" s="43">
        <v>-20.317196493968368</v>
      </c>
      <c r="Z135" s="43">
        <v>-20.317196493968368</v>
      </c>
      <c r="AA135" s="43">
        <v>470</v>
      </c>
      <c r="AB135" s="43">
        <v>-120</v>
      </c>
      <c r="AC135" s="43">
        <v>-30.017422303382773</v>
      </c>
      <c r="AD135" s="43">
        <v>-11.250035547069274</v>
      </c>
      <c r="AE135" s="43">
        <v>-11.250035547127482</v>
      </c>
      <c r="AF135" s="43">
        <v>470</v>
      </c>
      <c r="AG135" s="43">
        <v>-120</v>
      </c>
      <c r="AH135" s="43">
        <v>38.982760715356562</v>
      </c>
      <c r="AI135" s="43">
        <v>38.641965743649052</v>
      </c>
      <c r="AJ135" s="43">
        <v>38.641965743678156</v>
      </c>
      <c r="AK135" s="7">
        <v>223.5</v>
      </c>
      <c r="AL135" s="7">
        <v>-210.71199999999999</v>
      </c>
      <c r="AM135" s="43">
        <v>27.942481590842362</v>
      </c>
      <c r="AN135" s="43">
        <v>27.698202913627028</v>
      </c>
      <c r="AO135" s="43">
        <v>27.698202913656132</v>
      </c>
      <c r="AP135" s="7">
        <v>215</v>
      </c>
      <c r="AQ135" s="7">
        <v>0</v>
      </c>
      <c r="AR135" s="43">
        <v>0</v>
      </c>
      <c r="AS135" s="43">
        <v>0</v>
      </c>
      <c r="AT135" s="43">
        <v>1.7462298274040222E-10</v>
      </c>
      <c r="AU135" s="43">
        <v>192</v>
      </c>
      <c r="AV135" s="43">
        <v>-192</v>
      </c>
      <c r="AW135" s="43">
        <v>26.129905665078695</v>
      </c>
      <c r="AX135" s="43">
        <v>22.164963061404706</v>
      </c>
      <c r="AY135" s="43">
        <v>22.16496306155841</v>
      </c>
      <c r="AZ135" s="43">
        <v>28</v>
      </c>
      <c r="BA135" s="7">
        <v>-6.9530000000000003</v>
      </c>
      <c r="BB135" s="43">
        <v>16.057802948609606</v>
      </c>
      <c r="BC135" s="43">
        <v>13.503010775239773</v>
      </c>
      <c r="BD135" s="43">
        <v>13.50301077530662</v>
      </c>
      <c r="BE135" s="43">
        <v>17</v>
      </c>
      <c r="BF135" s="43">
        <v>-1.91</v>
      </c>
      <c r="BG135" s="43">
        <v>0.58382208962530058</v>
      </c>
      <c r="BH135" s="43">
        <v>0.53450697393145674</v>
      </c>
      <c r="BI135" s="43">
        <v>0.53450697394191593</v>
      </c>
      <c r="BJ135" s="7">
        <v>2.7650000000000001</v>
      </c>
      <c r="BK135" s="7">
        <v>0</v>
      </c>
      <c r="BL135" s="43">
        <v>3.560745280019546</v>
      </c>
      <c r="BM135" s="43">
        <v>3.5336531837510847</v>
      </c>
      <c r="BN135" s="43">
        <v>3.5336531837529037</v>
      </c>
      <c r="BO135" s="43">
        <v>10.738</v>
      </c>
      <c r="BP135" s="43">
        <v>0</v>
      </c>
      <c r="BQ135" s="43">
        <v>1.4738931467688798</v>
      </c>
      <c r="BR135" s="43">
        <v>1.4626789621308827</v>
      </c>
      <c r="BS135" s="43">
        <v>1.4626789621317435</v>
      </c>
      <c r="BT135" s="43">
        <v>1.6</v>
      </c>
      <c r="BU135" s="43">
        <v>0</v>
      </c>
      <c r="BV135" s="43">
        <v>164.01243932105572</v>
      </c>
      <c r="BW135" s="43">
        <v>164.01243932101573</v>
      </c>
      <c r="BX135" s="43">
        <v>164.01243932098836</v>
      </c>
      <c r="BY135" s="43">
        <v>215</v>
      </c>
      <c r="BZ135" s="43">
        <v>0</v>
      </c>
      <c r="CA135" s="43">
        <v>-196.21343176049413</v>
      </c>
      <c r="CB135" s="43">
        <v>-192.24848915671464</v>
      </c>
      <c r="CC135" s="43">
        <v>-192.24848915665643</v>
      </c>
      <c r="CD135" s="43">
        <v>168</v>
      </c>
      <c r="CE135" s="43">
        <v>-250</v>
      </c>
      <c r="CF135" s="43">
        <v>-226.95308420725632</v>
      </c>
      <c r="CG135" s="43">
        <v>-222.98814160347683</v>
      </c>
      <c r="CH135" s="43">
        <v>-222.98814160347683</v>
      </c>
      <c r="CI135" s="43">
        <v>158</v>
      </c>
      <c r="CJ135" s="43">
        <v>-250</v>
      </c>
      <c r="CK135" s="43">
        <v>-234.6808244655258</v>
      </c>
      <c r="CL135" s="43">
        <v>-230.71588186174631</v>
      </c>
      <c r="CM135" s="43">
        <v>-230.71588186180452</v>
      </c>
      <c r="CN135" s="43">
        <v>148</v>
      </c>
      <c r="CO135" s="43">
        <v>-250</v>
      </c>
      <c r="CP135" s="43">
        <v>4.7251126049758945</v>
      </c>
      <c r="CQ135" s="43">
        <v>4.7251126049759415</v>
      </c>
      <c r="CR135" s="43">
        <v>4.7251126049758811</v>
      </c>
      <c r="CS135" s="7">
        <v>5</v>
      </c>
      <c r="CT135" s="43">
        <v>0</v>
      </c>
      <c r="CU135" s="43">
        <v>314.31371821333232</v>
      </c>
      <c r="CV135" s="43">
        <v>310.348775609531</v>
      </c>
      <c r="CW135" s="43">
        <v>310.34877560962013</v>
      </c>
      <c r="CX135" s="43">
        <v>400</v>
      </c>
      <c r="CY135" s="43">
        <v>0</v>
      </c>
      <c r="CZ135" s="43">
        <v>1.9148841032729251</v>
      </c>
      <c r="DA135" s="43">
        <v>1.9176711487525608</v>
      </c>
      <c r="DB135" s="43">
        <v>1.9176711487525608</v>
      </c>
      <c r="DC135" s="43">
        <v>256.60000000000002</v>
      </c>
      <c r="DD135" s="43">
        <v>-170</v>
      </c>
      <c r="DE135" s="43">
        <v>-2.2794239691575058</v>
      </c>
      <c r="DF135" s="43">
        <v>-2.2794239691575058</v>
      </c>
      <c r="DG135" s="43">
        <v>-2.2794239691575058</v>
      </c>
      <c r="DH135" s="7">
        <v>230</v>
      </c>
      <c r="DI135" s="43">
        <v>-468.00299999999999</v>
      </c>
      <c r="DJ135" s="43">
        <v>-101.51907286734786</v>
      </c>
      <c r="DK135" s="43">
        <v>-100.50532526068855</v>
      </c>
      <c r="DL135" s="43">
        <v>-100.50532528175972</v>
      </c>
      <c r="DM135" s="43">
        <v>172.4</v>
      </c>
      <c r="DN135" s="43">
        <v>-551.303</v>
      </c>
      <c r="DO135" s="43">
        <v>107.8433922554832</v>
      </c>
      <c r="DP135" s="43">
        <v>32.577150442579295</v>
      </c>
      <c r="DQ135" s="43">
        <v>32.577150444849394</v>
      </c>
      <c r="DR135" s="43">
        <v>180</v>
      </c>
      <c r="DS135" s="43">
        <v>-267.84500000000003</v>
      </c>
      <c r="DT135" s="43">
        <v>98.727800305266115</v>
      </c>
      <c r="DU135" s="43">
        <v>45.628530308640997</v>
      </c>
      <c r="DV135" s="43">
        <v>45.628530310181233</v>
      </c>
      <c r="DW135" s="43">
        <v>400</v>
      </c>
      <c r="DX135" s="43">
        <v>0</v>
      </c>
      <c r="DY135" s="43">
        <v>-106.00011279055616</v>
      </c>
      <c r="DZ135" s="43">
        <v>-35.191354345384752</v>
      </c>
      <c r="EA135" s="43">
        <v>-35.191354347363813</v>
      </c>
      <c r="EB135" s="43">
        <v>181.64500000000001</v>
      </c>
      <c r="EC135" s="43">
        <v>-180</v>
      </c>
      <c r="ED135" s="43">
        <v>1.3884559291618643</v>
      </c>
      <c r="EE135" s="43">
        <v>5.8474274351465283</v>
      </c>
      <c r="EF135" s="43">
        <v>5.8474274348700419</v>
      </c>
      <c r="EG135" s="7">
        <v>92</v>
      </c>
      <c r="EH135" s="7">
        <v>-5</v>
      </c>
      <c r="EI135" s="43">
        <v>72.293599811434575</v>
      </c>
      <c r="EJ135" s="43">
        <v>71.580982860906573</v>
      </c>
      <c r="EK135" s="43">
        <v>71.580982860964241</v>
      </c>
      <c r="EL135" s="43">
        <v>78</v>
      </c>
      <c r="EM135" s="43">
        <v>0</v>
      </c>
      <c r="EN135" s="43">
        <v>56.314247478672769</v>
      </c>
      <c r="EO135" s="43">
        <v>54.806608911065268</v>
      </c>
      <c r="EP135" s="43">
        <v>54.80660891107982</v>
      </c>
      <c r="EQ135" s="7">
        <v>70.900000000000006</v>
      </c>
      <c r="ER135" s="7">
        <v>0</v>
      </c>
      <c r="ES135" s="43">
        <v>9.8204226454326999</v>
      </c>
      <c r="ET135" s="43">
        <v>9.6345208793063648</v>
      </c>
      <c r="EU135" s="43">
        <v>9.6345208793100028</v>
      </c>
      <c r="EV135" s="43">
        <v>18.196999999999999</v>
      </c>
      <c r="EW135" s="7">
        <v>0</v>
      </c>
      <c r="EX135" s="43">
        <v>0.95196833348333043</v>
      </c>
      <c r="EY135" s="43">
        <v>0.93403865937054575</v>
      </c>
      <c r="EZ135" s="43">
        <v>0.93403865937051</v>
      </c>
      <c r="FA135" s="43">
        <v>1.1000000000000001</v>
      </c>
      <c r="FB135" s="43">
        <v>0</v>
      </c>
      <c r="FC135" s="43">
        <v>59.484250697056815</v>
      </c>
      <c r="FD135" s="43">
        <v>58.246036347767117</v>
      </c>
      <c r="FE135" s="43">
        <v>58.246036347755918</v>
      </c>
      <c r="FF135" s="43">
        <v>68</v>
      </c>
      <c r="FG135" s="43">
        <v>0</v>
      </c>
      <c r="FH135" s="43">
        <v>-51.558535589168969</v>
      </c>
      <c r="FI135" s="43">
        <v>-50.469596676832225</v>
      </c>
      <c r="FJ135" s="43">
        <v>-50.46959667684132</v>
      </c>
      <c r="FK135" s="43">
        <v>16.161000000000001</v>
      </c>
      <c r="FL135" s="43">
        <v>-60</v>
      </c>
      <c r="FM135" s="43">
        <v>6.6941005573025905</v>
      </c>
      <c r="FN135" s="43">
        <v>6.5680217401295522</v>
      </c>
      <c r="FO135" s="43">
        <v>6.5680217401313712</v>
      </c>
      <c r="FP135" s="7">
        <v>11.836</v>
      </c>
      <c r="FQ135" s="7">
        <v>0</v>
      </c>
      <c r="FR135" s="43">
        <v>0.23502319031566674</v>
      </c>
      <c r="FS135" s="43">
        <v>0.8785118428679024</v>
      </c>
      <c r="FT135" s="43">
        <v>0.87851184271616922</v>
      </c>
      <c r="FU135" s="43">
        <v>4.6369999999999996</v>
      </c>
      <c r="FV135" s="43">
        <v>0</v>
      </c>
      <c r="FW135" s="43">
        <v>6.0807580627770221</v>
      </c>
      <c r="FX135" s="43">
        <v>5.317742833711236</v>
      </c>
      <c r="FY135" s="43">
        <v>5.31774283388404</v>
      </c>
      <c r="FZ135" s="43">
        <v>8</v>
      </c>
      <c r="GA135" s="43">
        <v>0</v>
      </c>
      <c r="GB135" s="43">
        <v>220.64879841369111</v>
      </c>
      <c r="GC135" s="43">
        <v>101.38452507171314</v>
      </c>
      <c r="GD135" s="43">
        <v>101.38452507182956</v>
      </c>
      <c r="GE135" s="43">
        <v>314.31371821333232</v>
      </c>
      <c r="GF135" s="43">
        <v>310.348775609531</v>
      </c>
      <c r="GG135" s="43">
        <v>310.34877560962013</v>
      </c>
      <c r="GH135" s="43">
        <v>342.23809997545629</v>
      </c>
      <c r="GI135" s="43">
        <v>265.95811055589309</v>
      </c>
      <c r="GJ135" s="43">
        <v>265.95811057935077</v>
      </c>
      <c r="GK135" s="43">
        <v>877.20061660247973</v>
      </c>
      <c r="GL135" s="43">
        <v>677.69141123713723</v>
      </c>
      <c r="GM135" s="43">
        <v>677.69141126080046</v>
      </c>
    </row>
    <row r="136" spans="3:195">
      <c r="C136" s="52">
        <v>49644</v>
      </c>
      <c r="D136" s="43">
        <v>259.99999999988853</v>
      </c>
      <c r="E136" s="43">
        <v>250.47863734853081</v>
      </c>
      <c r="F136" s="43">
        <v>250.47863734853115</v>
      </c>
      <c r="G136" s="43">
        <v>260</v>
      </c>
      <c r="H136" s="43">
        <v>-109.5</v>
      </c>
      <c r="I136" s="43">
        <v>131.10237153248454</v>
      </c>
      <c r="J136" s="43">
        <v>162.95142707659397</v>
      </c>
      <c r="K136" s="43">
        <v>162.95142707665218</v>
      </c>
      <c r="L136" s="43">
        <v>203</v>
      </c>
      <c r="M136" s="43">
        <v>-130</v>
      </c>
      <c r="N136" s="43">
        <v>61.591350397095084</v>
      </c>
      <c r="O136" s="43">
        <v>94.117338164011016</v>
      </c>
      <c r="P136" s="43">
        <v>94.117338164069224</v>
      </c>
      <c r="Q136" s="43">
        <v>143</v>
      </c>
      <c r="R136" s="43">
        <v>-206</v>
      </c>
      <c r="S136" s="43">
        <v>-100.1626250903355</v>
      </c>
      <c r="T136" s="43">
        <v>-81.443759192130528</v>
      </c>
      <c r="U136" s="43">
        <v>-81.443759186251555</v>
      </c>
      <c r="V136" s="43">
        <v>270.89999999999998</v>
      </c>
      <c r="W136" s="43">
        <v>-200</v>
      </c>
      <c r="X136" s="43">
        <v>-38.8021543447976</v>
      </c>
      <c r="Y136" s="43">
        <v>-20.594169862859417</v>
      </c>
      <c r="Z136" s="43">
        <v>-20.594169857329689</v>
      </c>
      <c r="AA136" s="43">
        <v>470</v>
      </c>
      <c r="AB136" s="43">
        <v>-120</v>
      </c>
      <c r="AC136" s="43">
        <v>-30.049320495047141</v>
      </c>
      <c r="AD136" s="43">
        <v>-11.914211271505337</v>
      </c>
      <c r="AE136" s="43">
        <v>-11.914211266033817</v>
      </c>
      <c r="AF136" s="43">
        <v>470</v>
      </c>
      <c r="AG136" s="43">
        <v>-120</v>
      </c>
      <c r="AH136" s="43">
        <v>35.960507419862552</v>
      </c>
      <c r="AI136" s="43">
        <v>35.661103671212913</v>
      </c>
      <c r="AJ136" s="43">
        <v>35.66110367103829</v>
      </c>
      <c r="AK136" s="7">
        <v>223.5</v>
      </c>
      <c r="AL136" s="7">
        <v>-210.71199999999999</v>
      </c>
      <c r="AM136" s="43">
        <v>25.76110723830061</v>
      </c>
      <c r="AN136" s="43">
        <v>25.546622720983578</v>
      </c>
      <c r="AO136" s="43">
        <v>25.546622720867163</v>
      </c>
      <c r="AP136" s="7">
        <v>215</v>
      </c>
      <c r="AQ136" s="7">
        <v>0</v>
      </c>
      <c r="AR136" s="43">
        <v>5.8207660913467407E-11</v>
      </c>
      <c r="AS136" s="43">
        <v>0</v>
      </c>
      <c r="AT136" s="43">
        <v>0</v>
      </c>
      <c r="AU136" s="43">
        <v>192</v>
      </c>
      <c r="AV136" s="43">
        <v>-192</v>
      </c>
      <c r="AW136" s="43">
        <v>26.350214662904364</v>
      </c>
      <c r="AX136" s="43">
        <v>22.44468175530983</v>
      </c>
      <c r="AY136" s="43">
        <v>22.44468175532802</v>
      </c>
      <c r="AZ136" s="43">
        <v>28</v>
      </c>
      <c r="BA136" s="7">
        <v>-6.9530000000000003</v>
      </c>
      <c r="BB136" s="43">
        <v>16.122884228409475</v>
      </c>
      <c r="BC136" s="43">
        <v>13.610477077373844</v>
      </c>
      <c r="BD136" s="43">
        <v>13.610477077391124</v>
      </c>
      <c r="BE136" s="43">
        <v>17</v>
      </c>
      <c r="BF136" s="43">
        <v>-1.91</v>
      </c>
      <c r="BG136" s="43">
        <v>0.56771129759363248</v>
      </c>
      <c r="BH136" s="43">
        <v>0.51978127724169099</v>
      </c>
      <c r="BI136" s="43">
        <v>0.51978127724396472</v>
      </c>
      <c r="BJ136" s="7">
        <v>2.7650000000000001</v>
      </c>
      <c r="BK136" s="7">
        <v>0</v>
      </c>
      <c r="BL136" s="43">
        <v>3.6503439177777182</v>
      </c>
      <c r="BM136" s="43">
        <v>3.6232432108608918</v>
      </c>
      <c r="BN136" s="43">
        <v>3.6232432108627108</v>
      </c>
      <c r="BO136" s="43">
        <v>10.738</v>
      </c>
      <c r="BP136" s="43">
        <v>0</v>
      </c>
      <c r="BQ136" s="43">
        <v>1.4457730370316306</v>
      </c>
      <c r="BR136" s="43">
        <v>1.4350393986377923</v>
      </c>
      <c r="BS136" s="43">
        <v>1.4350393986381069</v>
      </c>
      <c r="BT136" s="43">
        <v>1.6</v>
      </c>
      <c r="BU136" s="43">
        <v>0</v>
      </c>
      <c r="BV136" s="43">
        <v>152.48005129594088</v>
      </c>
      <c r="BW136" s="43">
        <v>152.48005129596862</v>
      </c>
      <c r="BX136" s="43">
        <v>152.48005129595134</v>
      </c>
      <c r="BY136" s="43">
        <v>215</v>
      </c>
      <c r="BZ136" s="43">
        <v>0</v>
      </c>
      <c r="CA136" s="43">
        <v>-185.25752052490134</v>
      </c>
      <c r="CB136" s="43">
        <v>-181.35198761732318</v>
      </c>
      <c r="CC136" s="43">
        <v>-181.35198761732318</v>
      </c>
      <c r="CD136" s="43">
        <v>168</v>
      </c>
      <c r="CE136" s="43">
        <v>-250</v>
      </c>
      <c r="CF136" s="43">
        <v>-214.7213586429134</v>
      </c>
      <c r="CG136" s="43">
        <v>-210.81582573521882</v>
      </c>
      <c r="CH136" s="43">
        <v>-210.81582573521882</v>
      </c>
      <c r="CI136" s="43">
        <v>158</v>
      </c>
      <c r="CJ136" s="43">
        <v>-250</v>
      </c>
      <c r="CK136" s="43">
        <v>-222.34437923692167</v>
      </c>
      <c r="CL136" s="43">
        <v>-218.43884632922709</v>
      </c>
      <c r="CM136" s="43">
        <v>-218.43884632922709</v>
      </c>
      <c r="CN136" s="43">
        <v>148</v>
      </c>
      <c r="CO136" s="43">
        <v>-250</v>
      </c>
      <c r="CP136" s="43">
        <v>4.5551744094533442</v>
      </c>
      <c r="CQ136" s="43">
        <v>4.5551744094532305</v>
      </c>
      <c r="CR136" s="43">
        <v>4.5551744094533531</v>
      </c>
      <c r="CS136" s="7">
        <v>5</v>
      </c>
      <c r="CT136" s="43">
        <v>0</v>
      </c>
      <c r="CU136" s="43">
        <v>302.38485660287552</v>
      </c>
      <c r="CV136" s="43">
        <v>298.47932369518276</v>
      </c>
      <c r="CW136" s="43">
        <v>298.4793236951391</v>
      </c>
      <c r="CX136" s="43">
        <v>400</v>
      </c>
      <c r="CY136" s="43">
        <v>0</v>
      </c>
      <c r="CZ136" s="43">
        <v>1.8378909295715857</v>
      </c>
      <c r="DA136" s="43">
        <v>1.8405622261780081</v>
      </c>
      <c r="DB136" s="43">
        <v>1.8405622261634562</v>
      </c>
      <c r="DC136" s="43">
        <v>256.60000000000002</v>
      </c>
      <c r="DD136" s="43">
        <v>-170</v>
      </c>
      <c r="DE136" s="43">
        <v>-2.2328282382222824</v>
      </c>
      <c r="DF136" s="43">
        <v>-2.232828238629736</v>
      </c>
      <c r="DG136" s="43">
        <v>-2.232828238629736</v>
      </c>
      <c r="DH136" s="7">
        <v>230</v>
      </c>
      <c r="DI136" s="43">
        <v>-468.00299999999999</v>
      </c>
      <c r="DJ136" s="43">
        <v>-103.53068893833552</v>
      </c>
      <c r="DK136" s="43">
        <v>-102.54606490209699</v>
      </c>
      <c r="DL136" s="43">
        <v>-102.54606490326114</v>
      </c>
      <c r="DM136" s="43">
        <v>172.4</v>
      </c>
      <c r="DN136" s="43">
        <v>-551.303</v>
      </c>
      <c r="DO136" s="43">
        <v>109.42654698633123</v>
      </c>
      <c r="DP136" s="43">
        <v>35.427187480498105</v>
      </c>
      <c r="DQ136" s="43">
        <v>35.427187474037055</v>
      </c>
      <c r="DR136" s="43">
        <v>180</v>
      </c>
      <c r="DS136" s="43">
        <v>-267.84500000000003</v>
      </c>
      <c r="DT136" s="43">
        <v>100.88873694529123</v>
      </c>
      <c r="DU136" s="43">
        <v>48.80948550796618</v>
      </c>
      <c r="DV136" s="43">
        <v>48.809485501656404</v>
      </c>
      <c r="DW136" s="43">
        <v>400</v>
      </c>
      <c r="DX136" s="43">
        <v>0</v>
      </c>
      <c r="DY136" s="43">
        <v>-107.84907897474477</v>
      </c>
      <c r="DZ136" s="43">
        <v>-38.208564190746984</v>
      </c>
      <c r="EA136" s="43">
        <v>-38.208564184402348</v>
      </c>
      <c r="EB136" s="43">
        <v>181.64500000000001</v>
      </c>
      <c r="EC136" s="43">
        <v>-180</v>
      </c>
      <c r="ED136" s="43">
        <v>1.5112370701244799</v>
      </c>
      <c r="EE136" s="43">
        <v>5.8713926512282342</v>
      </c>
      <c r="EF136" s="43">
        <v>5.8713926512282342</v>
      </c>
      <c r="EG136" s="7">
        <v>92</v>
      </c>
      <c r="EH136" s="7">
        <v>-5</v>
      </c>
      <c r="EI136" s="43">
        <v>69.296395905188433</v>
      </c>
      <c r="EJ136" s="43">
        <v>68.621553807565974</v>
      </c>
      <c r="EK136" s="43">
        <v>68.621553807564169</v>
      </c>
      <c r="EL136" s="43">
        <v>78</v>
      </c>
      <c r="EM136" s="43">
        <v>0</v>
      </c>
      <c r="EN136" s="43">
        <v>54.510559013288002</v>
      </c>
      <c r="EO136" s="43">
        <v>53.040710728455451</v>
      </c>
      <c r="EP136" s="43">
        <v>53.04071072586521</v>
      </c>
      <c r="EQ136" s="7">
        <v>70.900000000000006</v>
      </c>
      <c r="ER136" s="7">
        <v>0</v>
      </c>
      <c r="ES136" s="43">
        <v>8.9934967540757498</v>
      </c>
      <c r="ET136" s="43">
        <v>8.8250108687898319</v>
      </c>
      <c r="EU136" s="43">
        <v>8.8250108683605504</v>
      </c>
      <c r="EV136" s="43">
        <v>18.196999999999999</v>
      </c>
      <c r="EW136" s="7">
        <v>0</v>
      </c>
      <c r="EX136" s="43">
        <v>0.89225880787130973</v>
      </c>
      <c r="EY136" s="43">
        <v>0.87563986886401679</v>
      </c>
      <c r="EZ136" s="43">
        <v>0.87563986882141154</v>
      </c>
      <c r="FA136" s="43">
        <v>1.1000000000000001</v>
      </c>
      <c r="FB136" s="43">
        <v>0</v>
      </c>
      <c r="FC136" s="43">
        <v>59.020826926534333</v>
      </c>
      <c r="FD136" s="43">
        <v>57.824059224791078</v>
      </c>
      <c r="FE136" s="43">
        <v>57.824059221991533</v>
      </c>
      <c r="FF136" s="43">
        <v>68</v>
      </c>
      <c r="FG136" s="43">
        <v>0</v>
      </c>
      <c r="FH136" s="43">
        <v>-51.695144186327525</v>
      </c>
      <c r="FI136" s="43">
        <v>-50.634822405259911</v>
      </c>
      <c r="FJ136" s="43">
        <v>-50.634822402782447</v>
      </c>
      <c r="FK136" s="43">
        <v>16.161000000000001</v>
      </c>
      <c r="FL136" s="43">
        <v>-60</v>
      </c>
      <c r="FM136" s="43">
        <v>6.1801475242173183</v>
      </c>
      <c r="FN136" s="43">
        <v>6.0650379911658092</v>
      </c>
      <c r="FO136" s="43">
        <v>6.0650379908711329</v>
      </c>
      <c r="FP136" s="7">
        <v>11.836</v>
      </c>
      <c r="FQ136" s="7">
        <v>0</v>
      </c>
      <c r="FR136" s="43">
        <v>0.23493391098869934</v>
      </c>
      <c r="FS136" s="43">
        <v>0.87161520798793313</v>
      </c>
      <c r="FT136" s="43">
        <v>0.87161520798793291</v>
      </c>
      <c r="FU136" s="43">
        <v>4.6369999999999996</v>
      </c>
      <c r="FV136" s="43">
        <v>0</v>
      </c>
      <c r="FW136" s="43">
        <v>6.0467000567568903</v>
      </c>
      <c r="FX136" s="43">
        <v>5.2919851254428067</v>
      </c>
      <c r="FY136" s="43">
        <v>5.2919851254573587</v>
      </c>
      <c r="FZ136" s="43">
        <v>8</v>
      </c>
      <c r="GA136" s="43">
        <v>0</v>
      </c>
      <c r="GB136" s="43">
        <v>220.78424960421387</v>
      </c>
      <c r="GC136" s="43">
        <v>101.79518281202763</v>
      </c>
      <c r="GD136" s="43">
        <v>101.79518281191122</v>
      </c>
      <c r="GE136" s="43">
        <v>302.38485660287552</v>
      </c>
      <c r="GF136" s="43">
        <v>298.47932369518276</v>
      </c>
      <c r="GG136" s="43">
        <v>298.4793236951391</v>
      </c>
      <c r="GH136" s="43">
        <v>346.18672594879558</v>
      </c>
      <c r="GI136" s="43">
        <v>271.20274240672393</v>
      </c>
      <c r="GJ136" s="43">
        <v>271.20274240142703</v>
      </c>
      <c r="GK136" s="43">
        <v>869.35583215588497</v>
      </c>
      <c r="GL136" s="43">
        <v>671.47724891393432</v>
      </c>
      <c r="GM136" s="43">
        <v>671.47724890847735</v>
      </c>
    </row>
    <row r="137" spans="3:195">
      <c r="C137" s="52">
        <v>49675</v>
      </c>
      <c r="D137" s="43">
        <v>259.99999999642222</v>
      </c>
      <c r="E137" s="43">
        <v>250.33900122401383</v>
      </c>
      <c r="F137" s="43">
        <v>250.33900122267818</v>
      </c>
      <c r="G137" s="43">
        <v>260</v>
      </c>
      <c r="H137" s="43">
        <v>-109.5</v>
      </c>
      <c r="I137" s="43">
        <v>148.24699477045215</v>
      </c>
      <c r="J137" s="43">
        <v>178.74472249019891</v>
      </c>
      <c r="K137" s="43">
        <v>178.74472249633982</v>
      </c>
      <c r="L137" s="43">
        <v>203</v>
      </c>
      <c r="M137" s="43">
        <v>-130</v>
      </c>
      <c r="N137" s="43">
        <v>80.784535323502496</v>
      </c>
      <c r="O137" s="43">
        <v>111.92647851933725</v>
      </c>
      <c r="P137" s="43">
        <v>111.9264785272826</v>
      </c>
      <c r="Q137" s="43">
        <v>143</v>
      </c>
      <c r="R137" s="43">
        <v>-206</v>
      </c>
      <c r="S137" s="43">
        <v>-120.91372157388832</v>
      </c>
      <c r="T137" s="43">
        <v>-102.8769498988986</v>
      </c>
      <c r="U137" s="43">
        <v>-102.8769498890033</v>
      </c>
      <c r="V137" s="43">
        <v>270.89999999999998</v>
      </c>
      <c r="W137" s="43">
        <v>-200</v>
      </c>
      <c r="X137" s="43">
        <v>-57.968807410798036</v>
      </c>
      <c r="Y137" s="43">
        <v>-40.467017277260311</v>
      </c>
      <c r="Z137" s="43">
        <v>-40.46701727132313</v>
      </c>
      <c r="AA137" s="43">
        <v>470</v>
      </c>
      <c r="AB137" s="43">
        <v>-120</v>
      </c>
      <c r="AC137" s="43">
        <v>-49.127361564140301</v>
      </c>
      <c r="AD137" s="43">
        <v>-31.700716661522165</v>
      </c>
      <c r="AE137" s="43">
        <v>-31.700716658728197</v>
      </c>
      <c r="AF137" s="43">
        <v>470</v>
      </c>
      <c r="AG137" s="43">
        <v>-120</v>
      </c>
      <c r="AH137" s="43">
        <v>36.976123707921943</v>
      </c>
      <c r="AI137" s="43">
        <v>36.661856157414149</v>
      </c>
      <c r="AJ137" s="43">
        <v>36.661856156162685</v>
      </c>
      <c r="AK137" s="7">
        <v>223.5</v>
      </c>
      <c r="AL137" s="7">
        <v>-210.71199999999999</v>
      </c>
      <c r="AM137" s="43">
        <v>26.555423572252039</v>
      </c>
      <c r="AN137" s="43">
        <v>26.329723661154276</v>
      </c>
      <c r="AO137" s="43">
        <v>26.329723662580363</v>
      </c>
      <c r="AP137" s="7">
        <v>215</v>
      </c>
      <c r="AQ137" s="7">
        <v>0</v>
      </c>
      <c r="AR137" s="43">
        <v>5.2386894822120667E-10</v>
      </c>
      <c r="AS137" s="43">
        <v>1.8975697457790375E-8</v>
      </c>
      <c r="AT137" s="43">
        <v>1.2689270079135895E-8</v>
      </c>
      <c r="AU137" s="43">
        <v>192</v>
      </c>
      <c r="AV137" s="43">
        <v>-192</v>
      </c>
      <c r="AW137" s="43">
        <v>26.483466137885443</v>
      </c>
      <c r="AX137" s="43">
        <v>22.409650105816581</v>
      </c>
      <c r="AY137" s="43">
        <v>22.409650097320082</v>
      </c>
      <c r="AZ137" s="43">
        <v>28</v>
      </c>
      <c r="BA137" s="7">
        <v>-6.9530000000000003</v>
      </c>
      <c r="BB137" s="43">
        <v>16.177885723489453</v>
      </c>
      <c r="BC137" s="43">
        <v>13.480680701682559</v>
      </c>
      <c r="BD137" s="43">
        <v>13.480680694765624</v>
      </c>
      <c r="BE137" s="43">
        <v>17</v>
      </c>
      <c r="BF137" s="43">
        <v>-1.91</v>
      </c>
      <c r="BG137" s="43">
        <v>0.56421395975212363</v>
      </c>
      <c r="BH137" s="43">
        <v>0.51573377223667194</v>
      </c>
      <c r="BI137" s="43">
        <v>0.51573376847409236</v>
      </c>
      <c r="BJ137" s="7">
        <v>2.7650000000000001</v>
      </c>
      <c r="BK137" s="7">
        <v>0</v>
      </c>
      <c r="BL137" s="43">
        <v>3.6707835539018561</v>
      </c>
      <c r="BM137" s="43">
        <v>3.6437727960947086</v>
      </c>
      <c r="BN137" s="43">
        <v>3.6437727952761634</v>
      </c>
      <c r="BO137" s="43">
        <v>10.738</v>
      </c>
      <c r="BP137" s="43">
        <v>0</v>
      </c>
      <c r="BQ137" s="43">
        <v>1.4263681765220513</v>
      </c>
      <c r="BR137" s="43">
        <v>1.4158725198498918</v>
      </c>
      <c r="BS137" s="43">
        <v>1.4158725198997779</v>
      </c>
      <c r="BT137" s="43">
        <v>1.6</v>
      </c>
      <c r="BU137" s="43">
        <v>0</v>
      </c>
      <c r="BV137" s="43">
        <v>151.41143722858305</v>
      </c>
      <c r="BW137" s="43">
        <v>151.41143722491071</v>
      </c>
      <c r="BX137" s="43">
        <v>151.41143722581086</v>
      </c>
      <c r="BY137" s="43">
        <v>215</v>
      </c>
      <c r="BZ137" s="43">
        <v>0</v>
      </c>
      <c r="CA137" s="43">
        <v>-183.6465649951715</v>
      </c>
      <c r="CB137" s="43">
        <v>-179.57274894067086</v>
      </c>
      <c r="CC137" s="43">
        <v>-179.57274893915746</v>
      </c>
      <c r="CD137" s="43">
        <v>168</v>
      </c>
      <c r="CE137" s="43">
        <v>-250</v>
      </c>
      <c r="CF137" s="43">
        <v>-212.40332835441222</v>
      </c>
      <c r="CG137" s="43">
        <v>-208.32951229967875</v>
      </c>
      <c r="CH137" s="43">
        <v>-208.32951229833998</v>
      </c>
      <c r="CI137" s="43">
        <v>158</v>
      </c>
      <c r="CJ137" s="43">
        <v>-250</v>
      </c>
      <c r="CK137" s="43">
        <v>-219.72261386160972</v>
      </c>
      <c r="CL137" s="43">
        <v>-215.64879780710908</v>
      </c>
      <c r="CM137" s="43">
        <v>-215.6487978057703</v>
      </c>
      <c r="CN137" s="43">
        <v>148</v>
      </c>
      <c r="CO137" s="43">
        <v>-250</v>
      </c>
      <c r="CP137" s="43">
        <v>4.3671630731939901</v>
      </c>
      <c r="CQ137" s="43">
        <v>4.3671630731927724</v>
      </c>
      <c r="CR137" s="43">
        <v>4.3671630731935016</v>
      </c>
      <c r="CS137" s="7">
        <v>5</v>
      </c>
      <c r="CT137" s="43">
        <v>0</v>
      </c>
      <c r="CU137" s="43">
        <v>298.36709480141144</v>
      </c>
      <c r="CV137" s="43">
        <v>294.29327874642513</v>
      </c>
      <c r="CW137" s="43">
        <v>294.29327874526098</v>
      </c>
      <c r="CX137" s="43">
        <v>400</v>
      </c>
      <c r="CY137" s="43">
        <v>0</v>
      </c>
      <c r="CZ137" s="43">
        <v>1.8072244237991981</v>
      </c>
      <c r="DA137" s="43">
        <v>1.8098522505461005</v>
      </c>
      <c r="DB137" s="43">
        <v>1.8098522703221533</v>
      </c>
      <c r="DC137" s="43">
        <v>256.60000000000002</v>
      </c>
      <c r="DD137" s="43">
        <v>-170</v>
      </c>
      <c r="DE137" s="43">
        <v>-2.1835883290623315</v>
      </c>
      <c r="DF137" s="43">
        <v>-2.1835883394815028</v>
      </c>
      <c r="DG137" s="43">
        <v>-2.1835883302846923</v>
      </c>
      <c r="DH137" s="7">
        <v>230</v>
      </c>
      <c r="DI137" s="43">
        <v>-468.00299999999999</v>
      </c>
      <c r="DJ137" s="43">
        <v>-100.54835021519102</v>
      </c>
      <c r="DK137" s="43">
        <v>-99.645658193388954</v>
      </c>
      <c r="DL137" s="43">
        <v>-99.6456581793027</v>
      </c>
      <c r="DM137" s="43">
        <v>172.4</v>
      </c>
      <c r="DN137" s="43">
        <v>-551.303</v>
      </c>
      <c r="DO137" s="43">
        <v>104.90976014506305</v>
      </c>
      <c r="DP137" s="43">
        <v>33.343638798804022</v>
      </c>
      <c r="DQ137" s="43">
        <v>33.343638768594246</v>
      </c>
      <c r="DR137" s="43">
        <v>180</v>
      </c>
      <c r="DS137" s="43">
        <v>-267.84500000000003</v>
      </c>
      <c r="DT137" s="43">
        <v>96.319212566499971</v>
      </c>
      <c r="DU137" s="43">
        <v>46.356520864643642</v>
      </c>
      <c r="DV137" s="43">
        <v>46.356520843540629</v>
      </c>
      <c r="DW137" s="43">
        <v>400</v>
      </c>
      <c r="DX137" s="43">
        <v>0</v>
      </c>
      <c r="DY137" s="43">
        <v>-103.26400429831119</v>
      </c>
      <c r="DZ137" s="43">
        <v>-35.957868461293401</v>
      </c>
      <c r="EA137" s="43">
        <v>-35.957868428755319</v>
      </c>
      <c r="EB137" s="43">
        <v>181.64500000000001</v>
      </c>
      <c r="EC137" s="43">
        <v>-180</v>
      </c>
      <c r="ED137" s="43">
        <v>1.4478452343028039</v>
      </c>
      <c r="EE137" s="43">
        <v>5.7091848765558098</v>
      </c>
      <c r="EF137" s="43">
        <v>5.7091848762065638</v>
      </c>
      <c r="EG137" s="7">
        <v>92</v>
      </c>
      <c r="EH137" s="7">
        <v>-5</v>
      </c>
      <c r="EI137" s="43">
        <v>67.256763493558239</v>
      </c>
      <c r="EJ137" s="43">
        <v>66.614512257618998</v>
      </c>
      <c r="EK137" s="43">
        <v>66.614512256283405</v>
      </c>
      <c r="EL137" s="43">
        <v>78</v>
      </c>
      <c r="EM137" s="43">
        <v>0</v>
      </c>
      <c r="EN137" s="43">
        <v>55.542109611313208</v>
      </c>
      <c r="EO137" s="43">
        <v>54.0330480341363</v>
      </c>
      <c r="EP137" s="43">
        <v>54.033048028679332</v>
      </c>
      <c r="EQ137" s="7">
        <v>70.900000000000006</v>
      </c>
      <c r="ER137" s="7">
        <v>0</v>
      </c>
      <c r="ES137" s="43">
        <v>9.13030319252357</v>
      </c>
      <c r="ET137" s="43">
        <v>8.9569355929379526</v>
      </c>
      <c r="EU137" s="43">
        <v>8.9569355890453153</v>
      </c>
      <c r="EV137" s="43">
        <v>18.196999999999999</v>
      </c>
      <c r="EW137" s="7">
        <v>0</v>
      </c>
      <c r="EX137" s="43">
        <v>0.88681413812463106</v>
      </c>
      <c r="EY137" s="43">
        <v>0.87022866817868105</v>
      </c>
      <c r="EZ137" s="43">
        <v>0.87022866817355105</v>
      </c>
      <c r="FA137" s="43">
        <v>1.1000000000000001</v>
      </c>
      <c r="FB137" s="43">
        <v>0</v>
      </c>
      <c r="FC137" s="43">
        <v>60.436278913245864</v>
      </c>
      <c r="FD137" s="43">
        <v>59.305981087407773</v>
      </c>
      <c r="FE137" s="43">
        <v>59.305981091610384</v>
      </c>
      <c r="FF137" s="43">
        <v>68</v>
      </c>
      <c r="FG137" s="43">
        <v>0</v>
      </c>
      <c r="FH137" s="43">
        <v>-52.664590711621713</v>
      </c>
      <c r="FI137" s="43">
        <v>-51.679641380012981</v>
      </c>
      <c r="FJ137" s="43">
        <v>-51.679641383887429</v>
      </c>
      <c r="FK137" s="43">
        <v>16.161000000000001</v>
      </c>
      <c r="FL137" s="43">
        <v>-60</v>
      </c>
      <c r="FM137" s="43">
        <v>6.5628675853313325</v>
      </c>
      <c r="FN137" s="43">
        <v>6.4401268264773535</v>
      </c>
      <c r="FO137" s="43">
        <v>6.4401268237961631</v>
      </c>
      <c r="FP137" s="7">
        <v>11.836</v>
      </c>
      <c r="FQ137" s="7">
        <v>0</v>
      </c>
      <c r="FR137" s="43">
        <v>0.23484463178844397</v>
      </c>
      <c r="FS137" s="43">
        <v>0.8647172532706664</v>
      </c>
      <c r="FT137" s="43">
        <v>0.86471725634123053</v>
      </c>
      <c r="FU137" s="43">
        <v>4.6369999999999996</v>
      </c>
      <c r="FV137" s="43">
        <v>0</v>
      </c>
      <c r="FW137" s="43">
        <v>5.7870336612995743</v>
      </c>
      <c r="FX137" s="43">
        <v>5.0421362832148588</v>
      </c>
      <c r="FY137" s="43">
        <v>5.0421362825873075</v>
      </c>
      <c r="FZ137" s="43">
        <v>8</v>
      </c>
      <c r="GA137" s="43">
        <v>0</v>
      </c>
      <c r="GB137" s="43">
        <v>220.97001442930275</v>
      </c>
      <c r="GC137" s="43">
        <v>101.8840890550058</v>
      </c>
      <c r="GD137" s="43">
        <v>101.88408905558788</v>
      </c>
      <c r="GE137" s="43">
        <v>298.36709480141144</v>
      </c>
      <c r="GF137" s="43">
        <v>294.29327874642513</v>
      </c>
      <c r="GG137" s="43">
        <v>294.29327874526098</v>
      </c>
      <c r="GH137" s="43">
        <v>333.3196847660713</v>
      </c>
      <c r="GI137" s="43">
        <v>260.85087139765983</v>
      </c>
      <c r="GJ137" s="43">
        <v>260.8508713534809</v>
      </c>
      <c r="GK137" s="43">
        <v>852.6567939967855</v>
      </c>
      <c r="GL137" s="43">
        <v>657.02823919909076</v>
      </c>
      <c r="GM137" s="43">
        <v>657.02823915432975</v>
      </c>
    </row>
    <row r="138" spans="3:195">
      <c r="C138" s="52">
        <v>49706</v>
      </c>
      <c r="D138" s="43">
        <v>259.9999999997795</v>
      </c>
      <c r="E138" s="43">
        <v>250.90955888441772</v>
      </c>
      <c r="F138" s="43">
        <v>250.90955888360344</v>
      </c>
      <c r="G138" s="43">
        <v>260</v>
      </c>
      <c r="H138" s="43">
        <v>-109.5</v>
      </c>
      <c r="I138" s="43">
        <v>144.27460071489622</v>
      </c>
      <c r="J138" s="43">
        <v>175.55706205197203</v>
      </c>
      <c r="K138" s="43">
        <v>175.55706205173919</v>
      </c>
      <c r="L138" s="43">
        <v>203</v>
      </c>
      <c r="M138" s="43">
        <v>-130</v>
      </c>
      <c r="N138" s="43">
        <v>71.630592468369287</v>
      </c>
      <c r="O138" s="43">
        <v>103.59886990967789</v>
      </c>
      <c r="P138" s="43">
        <v>103.59886990944506</v>
      </c>
      <c r="Q138" s="43">
        <v>143</v>
      </c>
      <c r="R138" s="43">
        <v>-206</v>
      </c>
      <c r="S138" s="43">
        <v>-126.03634418331785</v>
      </c>
      <c r="T138" s="43">
        <v>-108.22091358201578</v>
      </c>
      <c r="U138" s="43">
        <v>-108.22091358207399</v>
      </c>
      <c r="V138" s="43">
        <v>270.89999999999998</v>
      </c>
      <c r="W138" s="43">
        <v>-200</v>
      </c>
      <c r="X138" s="43">
        <v>-58.952732979611028</v>
      </c>
      <c r="Y138" s="43">
        <v>-41.641967748699244</v>
      </c>
      <c r="Z138" s="43">
        <v>-41.641967748699244</v>
      </c>
      <c r="AA138" s="43">
        <v>470</v>
      </c>
      <c r="AB138" s="43">
        <v>-120</v>
      </c>
      <c r="AC138" s="43">
        <v>-49.733184561948292</v>
      </c>
      <c r="AD138" s="43">
        <v>-32.491777356539387</v>
      </c>
      <c r="AE138" s="43">
        <v>-32.491777356539387</v>
      </c>
      <c r="AF138" s="43">
        <v>470</v>
      </c>
      <c r="AG138" s="43">
        <v>-120</v>
      </c>
      <c r="AH138" s="43">
        <v>39.381838437839178</v>
      </c>
      <c r="AI138" s="43">
        <v>39.085571589268511</v>
      </c>
      <c r="AJ138" s="43">
        <v>39.085571589210304</v>
      </c>
      <c r="AK138" s="7">
        <v>223.5</v>
      </c>
      <c r="AL138" s="7">
        <v>-210.71199999999999</v>
      </c>
      <c r="AM138" s="43">
        <v>28.281999437138438</v>
      </c>
      <c r="AN138" s="43">
        <v>28.06923591013765</v>
      </c>
      <c r="AO138" s="43">
        <v>28.06923591013765</v>
      </c>
      <c r="AP138" s="7">
        <v>215</v>
      </c>
      <c r="AQ138" s="7">
        <v>0</v>
      </c>
      <c r="AR138" s="43">
        <v>5.8207660913467407E-11</v>
      </c>
      <c r="AS138" s="43">
        <v>5.8207660913467407E-11</v>
      </c>
      <c r="AT138" s="43">
        <v>4.0745362639427185E-10</v>
      </c>
      <c r="AU138" s="43">
        <v>192</v>
      </c>
      <c r="AV138" s="43">
        <v>-192</v>
      </c>
      <c r="AW138" s="43">
        <v>26.940863334211826</v>
      </c>
      <c r="AX138" s="43">
        <v>22.877203389361966</v>
      </c>
      <c r="AY138" s="43">
        <v>22.877203389420174</v>
      </c>
      <c r="AZ138" s="43">
        <v>28</v>
      </c>
      <c r="BA138" s="7">
        <v>-6.9530000000000003</v>
      </c>
      <c r="BB138" s="43">
        <v>16.500232613664366</v>
      </c>
      <c r="BC138" s="43">
        <v>13.795475546876105</v>
      </c>
      <c r="BD138" s="43">
        <v>13.795475546909756</v>
      </c>
      <c r="BE138" s="43">
        <v>17</v>
      </c>
      <c r="BF138" s="43">
        <v>-1.91</v>
      </c>
      <c r="BG138" s="43">
        <v>0.58965844107251542</v>
      </c>
      <c r="BH138" s="43">
        <v>0.5409041472030367</v>
      </c>
      <c r="BI138" s="43">
        <v>0.54090414720894842</v>
      </c>
      <c r="BJ138" s="7">
        <v>2.7650000000000001</v>
      </c>
      <c r="BK138" s="7">
        <v>0</v>
      </c>
      <c r="BL138" s="43">
        <v>3.7001305624653469</v>
      </c>
      <c r="BM138" s="43">
        <v>3.6737239891754143</v>
      </c>
      <c r="BN138" s="43">
        <v>3.6737239891772333</v>
      </c>
      <c r="BO138" s="43">
        <v>10.738</v>
      </c>
      <c r="BP138" s="43">
        <v>0</v>
      </c>
      <c r="BQ138" s="43">
        <v>1.4798974950747437</v>
      </c>
      <c r="BR138" s="43">
        <v>1.4693359700139956</v>
      </c>
      <c r="BS138" s="43">
        <v>1.4693359700141948</v>
      </c>
      <c r="BT138" s="43">
        <v>1.6</v>
      </c>
      <c r="BU138" s="43">
        <v>0</v>
      </c>
      <c r="BV138" s="43">
        <v>161.15466220966138</v>
      </c>
      <c r="BW138" s="43">
        <v>161.15466220966402</v>
      </c>
      <c r="BX138" s="43">
        <v>161.15466220961801</v>
      </c>
      <c r="BY138" s="43">
        <v>215</v>
      </c>
      <c r="BZ138" s="43">
        <v>0</v>
      </c>
      <c r="CA138" s="43">
        <v>-193.95686635468155</v>
      </c>
      <c r="CB138" s="43">
        <v>-189.89320640987717</v>
      </c>
      <c r="CC138" s="43">
        <v>-189.89320640952792</v>
      </c>
      <c r="CD138" s="43">
        <v>168</v>
      </c>
      <c r="CE138" s="43">
        <v>-250</v>
      </c>
      <c r="CF138" s="43">
        <v>-224.38815039215842</v>
      </c>
      <c r="CG138" s="43">
        <v>-220.32449044735404</v>
      </c>
      <c r="CH138" s="43">
        <v>-220.324490447063</v>
      </c>
      <c r="CI138" s="43">
        <v>158</v>
      </c>
      <c r="CJ138" s="43">
        <v>-250</v>
      </c>
      <c r="CK138" s="43">
        <v>-231.96920371911256</v>
      </c>
      <c r="CL138" s="43">
        <v>-227.90554377430817</v>
      </c>
      <c r="CM138" s="43">
        <v>-227.90554377401713</v>
      </c>
      <c r="CN138" s="43">
        <v>148</v>
      </c>
      <c r="CO138" s="43">
        <v>-250</v>
      </c>
      <c r="CP138" s="43">
        <v>4.6831584365507224</v>
      </c>
      <c r="CQ138" s="43">
        <v>4.6831584365507446</v>
      </c>
      <c r="CR138" s="43">
        <v>4.6831584365507748</v>
      </c>
      <c r="CS138" s="7">
        <v>5</v>
      </c>
      <c r="CT138" s="43">
        <v>0</v>
      </c>
      <c r="CU138" s="43">
        <v>315.71490063192141</v>
      </c>
      <c r="CV138" s="43">
        <v>311.65124068707883</v>
      </c>
      <c r="CW138" s="43">
        <v>311.65124068679143</v>
      </c>
      <c r="CX138" s="43">
        <v>400</v>
      </c>
      <c r="CY138" s="43">
        <v>0</v>
      </c>
      <c r="CZ138" s="43">
        <v>1.9266545490536373</v>
      </c>
      <c r="DA138" s="43">
        <v>1.9294447361025959</v>
      </c>
      <c r="DB138" s="43">
        <v>1.9294447360298363</v>
      </c>
      <c r="DC138" s="43">
        <v>256.60000000000002</v>
      </c>
      <c r="DD138" s="43">
        <v>-170</v>
      </c>
      <c r="DE138" s="43">
        <v>-2.2601990160765126</v>
      </c>
      <c r="DF138" s="43">
        <v>-2.2601990160765126</v>
      </c>
      <c r="DG138" s="43">
        <v>-2.2601990161347203</v>
      </c>
      <c r="DH138" s="7">
        <v>230</v>
      </c>
      <c r="DI138" s="43">
        <v>-468.00299999999999</v>
      </c>
      <c r="DJ138" s="43">
        <v>-101.59415310714394</v>
      </c>
      <c r="DK138" s="43">
        <v>-100.70650877687149</v>
      </c>
      <c r="DL138" s="43">
        <v>-100.70650870841928</v>
      </c>
      <c r="DM138" s="43">
        <v>172.4</v>
      </c>
      <c r="DN138" s="43">
        <v>-551.303</v>
      </c>
      <c r="DO138" s="43">
        <v>120.42621560976841</v>
      </c>
      <c r="DP138" s="43">
        <v>48.523323039058596</v>
      </c>
      <c r="DQ138" s="43">
        <v>48.523323040106334</v>
      </c>
      <c r="DR138" s="43">
        <v>180</v>
      </c>
      <c r="DS138" s="43">
        <v>-267.84500000000003</v>
      </c>
      <c r="DT138" s="43">
        <v>111.04264347496408</v>
      </c>
      <c r="DU138" s="43">
        <v>60.515482072492617</v>
      </c>
      <c r="DV138" s="43">
        <v>60.51548207321278</v>
      </c>
      <c r="DW138" s="43">
        <v>400</v>
      </c>
      <c r="DX138" s="43">
        <v>0</v>
      </c>
      <c r="DY138" s="43">
        <v>-118.35378646967001</v>
      </c>
      <c r="DZ138" s="43">
        <v>-50.612456718983594</v>
      </c>
      <c r="EA138" s="43">
        <v>-50.612456719769398</v>
      </c>
      <c r="EB138" s="43">
        <v>181.64500000000001</v>
      </c>
      <c r="EC138" s="43">
        <v>-180</v>
      </c>
      <c r="ED138" s="43">
        <v>1.1805735669768183</v>
      </c>
      <c r="EE138" s="43">
        <v>5.3430972986388952</v>
      </c>
      <c r="EF138" s="43">
        <v>5.3430972984060645</v>
      </c>
      <c r="EG138" s="7">
        <v>92</v>
      </c>
      <c r="EH138" s="7">
        <v>-5</v>
      </c>
      <c r="EI138" s="43">
        <v>72.425295276486239</v>
      </c>
      <c r="EJ138" s="43">
        <v>71.741543993275044</v>
      </c>
      <c r="EK138" s="43">
        <v>71.741543993277105</v>
      </c>
      <c r="EL138" s="43">
        <v>78</v>
      </c>
      <c r="EM138" s="43">
        <v>0</v>
      </c>
      <c r="EN138" s="43">
        <v>56.840805677638855</v>
      </c>
      <c r="EO138" s="43">
        <v>55.33478538847703</v>
      </c>
      <c r="EP138" s="43">
        <v>55.334785388447926</v>
      </c>
      <c r="EQ138" s="7">
        <v>70.900000000000006</v>
      </c>
      <c r="ER138" s="7">
        <v>0</v>
      </c>
      <c r="ES138" s="43">
        <v>9.5791811213020992</v>
      </c>
      <c r="ET138" s="43">
        <v>9.4032061989346403</v>
      </c>
      <c r="EU138" s="43">
        <v>9.4032061989346403</v>
      </c>
      <c r="EV138" s="43">
        <v>18.196999999999999</v>
      </c>
      <c r="EW138" s="7">
        <v>0</v>
      </c>
      <c r="EX138" s="43">
        <v>0.93247292783832825</v>
      </c>
      <c r="EY138" s="43">
        <v>0.91561482600374577</v>
      </c>
      <c r="EZ138" s="43">
        <v>0.91561482600371102</v>
      </c>
      <c r="FA138" s="43">
        <v>1.1000000000000001</v>
      </c>
      <c r="FB138" s="43">
        <v>0</v>
      </c>
      <c r="FC138" s="43">
        <v>61.183274156386595</v>
      </c>
      <c r="FD138" s="43">
        <v>60.077146744605479</v>
      </c>
      <c r="FE138" s="43">
        <v>60.077146744502599</v>
      </c>
      <c r="FF138" s="43">
        <v>68</v>
      </c>
      <c r="FG138" s="43">
        <v>0</v>
      </c>
      <c r="FH138" s="43">
        <v>-52.882187316348791</v>
      </c>
      <c r="FI138" s="43">
        <v>-51.926134574916432</v>
      </c>
      <c r="FJ138" s="43">
        <v>-51.926134574923708</v>
      </c>
      <c r="FK138" s="43">
        <v>16.161000000000001</v>
      </c>
      <c r="FL138" s="43">
        <v>-60</v>
      </c>
      <c r="FM138" s="43">
        <v>7.0078559265402873</v>
      </c>
      <c r="FN138" s="43">
        <v>6.8811614721234946</v>
      </c>
      <c r="FO138" s="43">
        <v>6.8811614721216756</v>
      </c>
      <c r="FP138" s="7">
        <v>11.836</v>
      </c>
      <c r="FQ138" s="7">
        <v>0</v>
      </c>
      <c r="FR138" s="43">
        <v>0.23475535407225862</v>
      </c>
      <c r="FS138" s="43">
        <v>0.85782097215444653</v>
      </c>
      <c r="FT138" s="43">
        <v>0.8578209720681248</v>
      </c>
      <c r="FU138" s="43">
        <v>4.6369999999999996</v>
      </c>
      <c r="FV138" s="43">
        <v>0</v>
      </c>
      <c r="FW138" s="43">
        <v>5.9904010505542828</v>
      </c>
      <c r="FX138" s="43">
        <v>5.2522007496208971</v>
      </c>
      <c r="FY138" s="43">
        <v>5.2522007497173036</v>
      </c>
      <c r="FZ138" s="43">
        <v>8</v>
      </c>
      <c r="GA138" s="43">
        <v>0</v>
      </c>
      <c r="GB138" s="43">
        <v>221.31757398031186</v>
      </c>
      <c r="GC138" s="43">
        <v>102.84520576498471</v>
      </c>
      <c r="GD138" s="43">
        <v>102.84520576440264</v>
      </c>
      <c r="GE138" s="43">
        <v>315.71490063192141</v>
      </c>
      <c r="GF138" s="43">
        <v>311.65124068707883</v>
      </c>
      <c r="GG138" s="43">
        <v>311.65124068679143</v>
      </c>
      <c r="GH138" s="43">
        <v>354.76819730496368</v>
      </c>
      <c r="GI138" s="43">
        <v>281.97766040398142</v>
      </c>
      <c r="GJ138" s="43">
        <v>281.97766033657689</v>
      </c>
      <c r="GK138" s="43">
        <v>891.80067191719695</v>
      </c>
      <c r="GL138" s="43">
        <v>696.47410685604495</v>
      </c>
      <c r="GM138" s="43">
        <v>696.47410678777101</v>
      </c>
    </row>
    <row r="139" spans="3:195">
      <c r="C139" s="52">
        <v>49735</v>
      </c>
      <c r="D139" s="43">
        <v>259.99999999993014</v>
      </c>
      <c r="E139" s="43">
        <v>250.77823721509674</v>
      </c>
      <c r="F139" s="43">
        <v>250.77823721509634</v>
      </c>
      <c r="G139" s="43">
        <v>260</v>
      </c>
      <c r="H139" s="43">
        <v>-109.5</v>
      </c>
      <c r="I139" s="43">
        <v>134.9742962760356</v>
      </c>
      <c r="J139" s="43">
        <v>164.09044429000642</v>
      </c>
      <c r="K139" s="43">
        <v>164.09044429005007</v>
      </c>
      <c r="L139" s="43">
        <v>203</v>
      </c>
      <c r="M139" s="43">
        <v>-130</v>
      </c>
      <c r="N139" s="43">
        <v>64.053880652587395</v>
      </c>
      <c r="O139" s="43">
        <v>93.83268245018553</v>
      </c>
      <c r="P139" s="43">
        <v>93.832682450243738</v>
      </c>
      <c r="Q139" s="43">
        <v>143</v>
      </c>
      <c r="R139" s="43">
        <v>-206</v>
      </c>
      <c r="S139" s="43">
        <v>-121.40661439363612</v>
      </c>
      <c r="T139" s="43">
        <v>-103.74859649967402</v>
      </c>
      <c r="U139" s="43">
        <v>-103.74859649955761</v>
      </c>
      <c r="V139" s="43">
        <v>270.89999999999998</v>
      </c>
      <c r="W139" s="43">
        <v>-200</v>
      </c>
      <c r="X139" s="43">
        <v>-55.732111735851504</v>
      </c>
      <c r="Y139" s="43">
        <v>-38.602281461178791</v>
      </c>
      <c r="Z139" s="43">
        <v>-38.602281461178791</v>
      </c>
      <c r="AA139" s="43">
        <v>470</v>
      </c>
      <c r="AB139" s="43">
        <v>-120</v>
      </c>
      <c r="AC139" s="43">
        <v>-46.646299123822246</v>
      </c>
      <c r="AD139" s="43">
        <v>-29.589541556779295</v>
      </c>
      <c r="AE139" s="43">
        <v>-29.589541556779295</v>
      </c>
      <c r="AF139" s="43">
        <v>470</v>
      </c>
      <c r="AG139" s="43">
        <v>-120</v>
      </c>
      <c r="AH139" s="43">
        <v>38.514009549224284</v>
      </c>
      <c r="AI139" s="43">
        <v>38.204260374244768</v>
      </c>
      <c r="AJ139" s="43">
        <v>38.204260374244768</v>
      </c>
      <c r="AK139" s="7">
        <v>223.5</v>
      </c>
      <c r="AL139" s="7">
        <v>-210.71199999999999</v>
      </c>
      <c r="AM139" s="43">
        <v>27.663144920690684</v>
      </c>
      <c r="AN139" s="43">
        <v>27.44066389586078</v>
      </c>
      <c r="AO139" s="43">
        <v>27.44066389586078</v>
      </c>
      <c r="AP139" s="7">
        <v>215</v>
      </c>
      <c r="AQ139" s="7">
        <v>0</v>
      </c>
      <c r="AR139" s="43">
        <v>5.8207660913467407E-11</v>
      </c>
      <c r="AS139" s="43">
        <v>5.8207660913467407E-11</v>
      </c>
      <c r="AT139" s="43">
        <v>0</v>
      </c>
      <c r="AU139" s="43">
        <v>192</v>
      </c>
      <c r="AV139" s="43">
        <v>-192</v>
      </c>
      <c r="AW139" s="43">
        <v>25.571345947550071</v>
      </c>
      <c r="AX139" s="43">
        <v>21.519604617028563</v>
      </c>
      <c r="AY139" s="43">
        <v>21.519604617025834</v>
      </c>
      <c r="AZ139" s="43">
        <v>28</v>
      </c>
      <c r="BA139" s="7">
        <v>-6.9530000000000003</v>
      </c>
      <c r="BB139" s="43">
        <v>15.652367753657245</v>
      </c>
      <c r="BC139" s="43">
        <v>12.942627978690325</v>
      </c>
      <c r="BD139" s="43">
        <v>12.942627978687597</v>
      </c>
      <c r="BE139" s="43">
        <v>17</v>
      </c>
      <c r="BF139" s="43">
        <v>-1.91</v>
      </c>
      <c r="BG139" s="43">
        <v>0.55500834459417092</v>
      </c>
      <c r="BH139" s="43">
        <v>0.5069161033866294</v>
      </c>
      <c r="BI139" s="43">
        <v>0.5069161033866294</v>
      </c>
      <c r="BJ139" s="7">
        <v>2.7650000000000001</v>
      </c>
      <c r="BK139" s="7">
        <v>0</v>
      </c>
      <c r="BL139" s="43">
        <v>3.5246098167644959</v>
      </c>
      <c r="BM139" s="43">
        <v>3.4982771024988324</v>
      </c>
      <c r="BN139" s="43">
        <v>3.4982771024988324</v>
      </c>
      <c r="BO139" s="43">
        <v>10.738</v>
      </c>
      <c r="BP139" s="43">
        <v>0</v>
      </c>
      <c r="BQ139" s="43">
        <v>1.3942362116864255</v>
      </c>
      <c r="BR139" s="43">
        <v>1.3838197327881745</v>
      </c>
      <c r="BS139" s="43">
        <v>1.3838197327880362</v>
      </c>
      <c r="BT139" s="43">
        <v>1.6</v>
      </c>
      <c r="BU139" s="43">
        <v>0</v>
      </c>
      <c r="BV139" s="43">
        <v>157.16505674708344</v>
      </c>
      <c r="BW139" s="43">
        <v>157.16505674707298</v>
      </c>
      <c r="BX139" s="43">
        <v>157.16505674707628</v>
      </c>
      <c r="BY139" s="43">
        <v>215</v>
      </c>
      <c r="BZ139" s="43">
        <v>0</v>
      </c>
      <c r="CA139" s="43">
        <v>-188.34737667016452</v>
      </c>
      <c r="CB139" s="43">
        <v>-184.29563533962937</v>
      </c>
      <c r="CC139" s="43">
        <v>-184.29563533962937</v>
      </c>
      <c r="CD139" s="43">
        <v>168</v>
      </c>
      <c r="CE139" s="43">
        <v>-250</v>
      </c>
      <c r="CF139" s="43">
        <v>-218.01875533600105</v>
      </c>
      <c r="CG139" s="43">
        <v>-213.9670140054659</v>
      </c>
      <c r="CH139" s="43">
        <v>-213.9670140054659</v>
      </c>
      <c r="CI139" s="43">
        <v>158</v>
      </c>
      <c r="CJ139" s="43">
        <v>-250</v>
      </c>
      <c r="CK139" s="43">
        <v>-225.34390332823386</v>
      </c>
      <c r="CL139" s="43">
        <v>-221.29216199769871</v>
      </c>
      <c r="CM139" s="43">
        <v>-221.29216199769871</v>
      </c>
      <c r="CN139" s="43">
        <v>148</v>
      </c>
      <c r="CO139" s="43">
        <v>-250</v>
      </c>
      <c r="CP139" s="43">
        <v>4.4512635330928578</v>
      </c>
      <c r="CQ139" s="43">
        <v>4.4512635330928658</v>
      </c>
      <c r="CR139" s="43">
        <v>4.4512635330929147</v>
      </c>
      <c r="CS139" s="7">
        <v>5</v>
      </c>
      <c r="CT139" s="43">
        <v>0</v>
      </c>
      <c r="CU139" s="43">
        <v>299.2559868337903</v>
      </c>
      <c r="CV139" s="43">
        <v>295.20424550323696</v>
      </c>
      <c r="CW139" s="43">
        <v>295.20424550321695</v>
      </c>
      <c r="CX139" s="43">
        <v>400</v>
      </c>
      <c r="CY139" s="43">
        <v>0</v>
      </c>
      <c r="CZ139" s="43">
        <v>1.8559831618622411</v>
      </c>
      <c r="DA139" s="43">
        <v>1.8586724880588008</v>
      </c>
      <c r="DB139" s="43">
        <v>1.8586724880588008</v>
      </c>
      <c r="DC139" s="43">
        <v>256.60000000000002</v>
      </c>
      <c r="DD139" s="43">
        <v>-170</v>
      </c>
      <c r="DE139" s="43">
        <v>-2.2306496287346818</v>
      </c>
      <c r="DF139" s="43">
        <v>-2.2306496287346818</v>
      </c>
      <c r="DG139" s="43">
        <v>-2.2306496287346818</v>
      </c>
      <c r="DH139" s="7">
        <v>230</v>
      </c>
      <c r="DI139" s="43">
        <v>-468.00299999999999</v>
      </c>
      <c r="DJ139" s="43">
        <v>-92.557303264155053</v>
      </c>
      <c r="DK139" s="43">
        <v>-91.684706485131755</v>
      </c>
      <c r="DL139" s="43">
        <v>-91.684706485131755</v>
      </c>
      <c r="DM139" s="43">
        <v>172.4</v>
      </c>
      <c r="DN139" s="43">
        <v>-551.303</v>
      </c>
      <c r="DO139" s="43">
        <v>106.32069424213842</v>
      </c>
      <c r="DP139" s="43">
        <v>37.134497542574536</v>
      </c>
      <c r="DQ139" s="43">
        <v>37.134497542399913</v>
      </c>
      <c r="DR139" s="43">
        <v>180</v>
      </c>
      <c r="DS139" s="43">
        <v>-267.84500000000003</v>
      </c>
      <c r="DT139" s="43">
        <v>97.196806402905906</v>
      </c>
      <c r="DU139" s="43">
        <v>49.155009467523868</v>
      </c>
      <c r="DV139" s="43">
        <v>49.15500946729405</v>
      </c>
      <c r="DW139" s="43">
        <v>400</v>
      </c>
      <c r="DX139" s="43">
        <v>0</v>
      </c>
      <c r="DY139" s="43">
        <v>-104.3495746460103</v>
      </c>
      <c r="DZ139" s="43">
        <v>-39.225891384296119</v>
      </c>
      <c r="EA139" s="43">
        <v>-39.225891384092392</v>
      </c>
      <c r="EB139" s="43">
        <v>181.64500000000001</v>
      </c>
      <c r="EC139" s="43">
        <v>-180</v>
      </c>
      <c r="ED139" s="43">
        <v>1.2232702958863229</v>
      </c>
      <c r="EE139" s="43">
        <v>5.2869781026092824</v>
      </c>
      <c r="EF139" s="43">
        <v>5.2869781026092824</v>
      </c>
      <c r="EG139" s="7">
        <v>92</v>
      </c>
      <c r="EH139" s="7">
        <v>-5</v>
      </c>
      <c r="EI139" s="43">
        <v>70.708084815988272</v>
      </c>
      <c r="EJ139" s="43">
        <v>70.047414971861045</v>
      </c>
      <c r="EK139" s="43">
        <v>70.047414971864058</v>
      </c>
      <c r="EL139" s="43">
        <v>78</v>
      </c>
      <c r="EM139" s="43">
        <v>0</v>
      </c>
      <c r="EN139" s="43">
        <v>56.16893522925966</v>
      </c>
      <c r="EO139" s="43">
        <v>54.670673644010094</v>
      </c>
      <c r="EP139" s="43">
        <v>54.670673644010094</v>
      </c>
      <c r="EQ139" s="7">
        <v>70.900000000000006</v>
      </c>
      <c r="ER139" s="7">
        <v>0</v>
      </c>
      <c r="ES139" s="43">
        <v>9.3548996103709214</v>
      </c>
      <c r="ET139" s="43">
        <v>9.1834576118635596</v>
      </c>
      <c r="EU139" s="43">
        <v>9.1834576118635596</v>
      </c>
      <c r="EV139" s="43">
        <v>18.196999999999999</v>
      </c>
      <c r="EW139" s="7">
        <v>0</v>
      </c>
      <c r="EX139" s="43">
        <v>0.90939535751608425</v>
      </c>
      <c r="EY139" s="43">
        <v>0.89297761635201423</v>
      </c>
      <c r="EZ139" s="43">
        <v>0.89297761635211759</v>
      </c>
      <c r="FA139" s="43">
        <v>1.1000000000000001</v>
      </c>
      <c r="FB139" s="43">
        <v>0</v>
      </c>
      <c r="FC139" s="43">
        <v>60.244201810750639</v>
      </c>
      <c r="FD139" s="43">
        <v>59.156584963189069</v>
      </c>
      <c r="FE139" s="43">
        <v>59.156584963210804</v>
      </c>
      <c r="FF139" s="43">
        <v>68</v>
      </c>
      <c r="FG139" s="43">
        <v>0</v>
      </c>
      <c r="FH139" s="43">
        <v>-52.146189974297158</v>
      </c>
      <c r="FI139" s="43">
        <v>-51.204770334708883</v>
      </c>
      <c r="FJ139" s="43">
        <v>-51.204770334712521</v>
      </c>
      <c r="FK139" s="43">
        <v>16.161000000000001</v>
      </c>
      <c r="FL139" s="43">
        <v>-60</v>
      </c>
      <c r="FM139" s="43">
        <v>6.8423406747297122</v>
      </c>
      <c r="FN139" s="43">
        <v>6.7188126874516456</v>
      </c>
      <c r="FO139" s="43">
        <v>6.7188126874516456</v>
      </c>
      <c r="FP139" s="7">
        <v>11.836</v>
      </c>
      <c r="FQ139" s="7">
        <v>0</v>
      </c>
      <c r="FR139" s="43">
        <v>0.23466607430170244</v>
      </c>
      <c r="FS139" s="43">
        <v>0.8509242349177526</v>
      </c>
      <c r="FT139" s="43">
        <v>0.85092423491769076</v>
      </c>
      <c r="FU139" s="43">
        <v>4.6369999999999996</v>
      </c>
      <c r="FV139" s="43">
        <v>0</v>
      </c>
      <c r="FW139" s="43">
        <v>5.7427352543454617</v>
      </c>
      <c r="FX139" s="43">
        <v>5.0142280318032135</v>
      </c>
      <c r="FY139" s="43">
        <v>5.0142280318032135</v>
      </c>
      <c r="FZ139" s="43">
        <v>8</v>
      </c>
      <c r="GA139" s="43">
        <v>0</v>
      </c>
      <c r="GB139" s="43">
        <v>221.45972444268409</v>
      </c>
      <c r="GC139" s="43">
        <v>102.89874949341174</v>
      </c>
      <c r="GD139" s="43">
        <v>102.89874949341174</v>
      </c>
      <c r="GE139" s="43">
        <v>299.2559868337903</v>
      </c>
      <c r="GF139" s="43">
        <v>295.20424550323696</v>
      </c>
      <c r="GG139" s="43">
        <v>295.20424550321695</v>
      </c>
      <c r="GH139" s="43">
        <v>319.13285578928048</v>
      </c>
      <c r="GI139" s="43">
        <v>249.07406231069334</v>
      </c>
      <c r="GJ139" s="43">
        <v>249.07406231051871</v>
      </c>
      <c r="GK139" s="43">
        <v>839.84856706575488</v>
      </c>
      <c r="GL139" s="43">
        <v>647.17705730734201</v>
      </c>
      <c r="GM139" s="43">
        <v>647.17705730714738</v>
      </c>
    </row>
    <row r="140" spans="3:195">
      <c r="C140" s="52">
        <v>49766</v>
      </c>
      <c r="D140" s="43">
        <v>259.99999999997982</v>
      </c>
      <c r="E140" s="43">
        <v>251.15265997845728</v>
      </c>
      <c r="F140" s="43">
        <v>251.15265997845682</v>
      </c>
      <c r="G140" s="43">
        <v>260</v>
      </c>
      <c r="H140" s="43">
        <v>-109.5</v>
      </c>
      <c r="I140" s="43">
        <v>132.39365343374084</v>
      </c>
      <c r="J140" s="43">
        <v>159.63932307335199</v>
      </c>
      <c r="K140" s="43">
        <v>159.63932307332288</v>
      </c>
      <c r="L140" s="43">
        <v>203</v>
      </c>
      <c r="M140" s="43">
        <v>-130</v>
      </c>
      <c r="N140" s="43">
        <v>61.920326222956646</v>
      </c>
      <c r="O140" s="43">
        <v>89.817201255471446</v>
      </c>
      <c r="P140" s="43">
        <v>89.817201255442342</v>
      </c>
      <c r="Q140" s="43">
        <v>143</v>
      </c>
      <c r="R140" s="43">
        <v>-206</v>
      </c>
      <c r="S140" s="43">
        <v>-120.47642337775324</v>
      </c>
      <c r="T140" s="43">
        <v>-103.0338341750321</v>
      </c>
      <c r="U140" s="43">
        <v>-103.0338341750321</v>
      </c>
      <c r="V140" s="43">
        <v>270.89999999999998</v>
      </c>
      <c r="W140" s="43">
        <v>-200</v>
      </c>
      <c r="X140" s="43">
        <v>-54.748142538708635</v>
      </c>
      <c r="Y140" s="43">
        <v>-37.808209401380736</v>
      </c>
      <c r="Z140" s="43">
        <v>-37.808209401322529</v>
      </c>
      <c r="AA140" s="43">
        <v>470</v>
      </c>
      <c r="AB140" s="43">
        <v>-120</v>
      </c>
      <c r="AC140" s="43">
        <v>-45.682047226699069</v>
      </c>
      <c r="AD140" s="43">
        <v>-28.811446920502931</v>
      </c>
      <c r="AE140" s="43">
        <v>-28.811446920444723</v>
      </c>
      <c r="AF140" s="43">
        <v>470</v>
      </c>
      <c r="AG140" s="43">
        <v>-120</v>
      </c>
      <c r="AH140" s="43">
        <v>38.419225327117601</v>
      </c>
      <c r="AI140" s="43">
        <v>38.125414863898186</v>
      </c>
      <c r="AJ140" s="43">
        <v>38.12541486392729</v>
      </c>
      <c r="AK140" s="7">
        <v>223.5</v>
      </c>
      <c r="AL140" s="7">
        <v>-210.71199999999999</v>
      </c>
      <c r="AM140" s="43">
        <v>27.553634887037333</v>
      </c>
      <c r="AN140" s="43">
        <v>27.342918867594562</v>
      </c>
      <c r="AO140" s="43">
        <v>27.342918867594562</v>
      </c>
      <c r="AP140" s="7">
        <v>215</v>
      </c>
      <c r="AQ140" s="7">
        <v>0</v>
      </c>
      <c r="AR140" s="43">
        <v>-5.8207660913467407E-11</v>
      </c>
      <c r="AS140" s="43">
        <v>0</v>
      </c>
      <c r="AT140" s="43">
        <v>5.8207660913467407E-11</v>
      </c>
      <c r="AU140" s="43">
        <v>192</v>
      </c>
      <c r="AV140" s="43">
        <v>-192</v>
      </c>
      <c r="AW140" s="43">
        <v>26.492014542654942</v>
      </c>
      <c r="AX140" s="43">
        <v>22.451133414843753</v>
      </c>
      <c r="AY140" s="43">
        <v>22.451133414845572</v>
      </c>
      <c r="AZ140" s="43">
        <v>28</v>
      </c>
      <c r="BA140" s="7">
        <v>-6.9530000000000003</v>
      </c>
      <c r="BB140" s="43">
        <v>16.224684747160609</v>
      </c>
      <c r="BC140" s="43">
        <v>13.508002654468783</v>
      </c>
      <c r="BD140" s="43">
        <v>13.508002654469465</v>
      </c>
      <c r="BE140" s="43">
        <v>17</v>
      </c>
      <c r="BF140" s="43">
        <v>-1.91</v>
      </c>
      <c r="BG140" s="43">
        <v>0.58079816918552751</v>
      </c>
      <c r="BH140" s="43">
        <v>0.53272838023485747</v>
      </c>
      <c r="BI140" s="43">
        <v>0.53272838023485747</v>
      </c>
      <c r="BJ140" s="7">
        <v>2.7650000000000001</v>
      </c>
      <c r="BK140" s="7">
        <v>0</v>
      </c>
      <c r="BL140" s="43">
        <v>3.6472393932072009</v>
      </c>
      <c r="BM140" s="43">
        <v>3.6213722974116536</v>
      </c>
      <c r="BN140" s="43">
        <v>3.6213722974116536</v>
      </c>
      <c r="BO140" s="43">
        <v>10.738</v>
      </c>
      <c r="BP140" s="43">
        <v>0</v>
      </c>
      <c r="BQ140" s="43">
        <v>1.4560554556422249</v>
      </c>
      <c r="BR140" s="43">
        <v>1.4457287614244982</v>
      </c>
      <c r="BS140" s="43">
        <v>1.445728761424564</v>
      </c>
      <c r="BT140" s="43">
        <v>1.6</v>
      </c>
      <c r="BU140" s="43">
        <v>0</v>
      </c>
      <c r="BV140" s="43">
        <v>160.35966630795164</v>
      </c>
      <c r="BW140" s="43">
        <v>160.35966630794681</v>
      </c>
      <c r="BX140" s="43">
        <v>160.35966630796275</v>
      </c>
      <c r="BY140" s="43">
        <v>215</v>
      </c>
      <c r="BZ140" s="43">
        <v>0</v>
      </c>
      <c r="CA140" s="43">
        <v>-192.47229482012335</v>
      </c>
      <c r="CB140" s="43">
        <v>-188.4314136923058</v>
      </c>
      <c r="CC140" s="43">
        <v>-188.4314136923058</v>
      </c>
      <c r="CD140" s="43">
        <v>168</v>
      </c>
      <c r="CE140" s="43">
        <v>-250</v>
      </c>
      <c r="CF140" s="43">
        <v>-222.48735297605162</v>
      </c>
      <c r="CG140" s="43">
        <v>-218.44647184823407</v>
      </c>
      <c r="CH140" s="43">
        <v>-218.44647184823407</v>
      </c>
      <c r="CI140" s="43">
        <v>158</v>
      </c>
      <c r="CJ140" s="43">
        <v>-250</v>
      </c>
      <c r="CK140" s="43">
        <v>-229.95744736795314</v>
      </c>
      <c r="CL140" s="43">
        <v>-225.91656624007737</v>
      </c>
      <c r="CM140" s="43">
        <v>-225.91656624007737</v>
      </c>
      <c r="CN140" s="43">
        <v>148</v>
      </c>
      <c r="CO140" s="43">
        <v>-250</v>
      </c>
      <c r="CP140" s="43">
        <v>4.5616001619932796</v>
      </c>
      <c r="CQ140" s="43">
        <v>4.5616001619931801</v>
      </c>
      <c r="CR140" s="43">
        <v>4.5616001619932973</v>
      </c>
      <c r="CS140" s="7">
        <v>5</v>
      </c>
      <c r="CT140" s="43">
        <v>0</v>
      </c>
      <c r="CU140" s="43">
        <v>304.58771357114529</v>
      </c>
      <c r="CV140" s="43">
        <v>300.54683244332227</v>
      </c>
      <c r="CW140" s="43">
        <v>300.54683244326952</v>
      </c>
      <c r="CX140" s="43">
        <v>400</v>
      </c>
      <c r="CY140" s="43">
        <v>0</v>
      </c>
      <c r="CZ140" s="43">
        <v>1.8979131207888713</v>
      </c>
      <c r="DA140" s="43">
        <v>1.9006559398840182</v>
      </c>
      <c r="DB140" s="43">
        <v>1.9006559398840182</v>
      </c>
      <c r="DC140" s="43">
        <v>256.60000000000002</v>
      </c>
      <c r="DD140" s="43">
        <v>-170</v>
      </c>
      <c r="DE140" s="43">
        <v>-2.1859567863866687</v>
      </c>
      <c r="DF140" s="43">
        <v>-2.1859567863866687</v>
      </c>
      <c r="DG140" s="43">
        <v>-2.1859567863866687</v>
      </c>
      <c r="DH140" s="7">
        <v>230</v>
      </c>
      <c r="DI140" s="43">
        <v>-468.00299999999999</v>
      </c>
      <c r="DJ140" s="43">
        <v>-90.086390996817499</v>
      </c>
      <c r="DK140" s="43">
        <v>-89.228841848555021</v>
      </c>
      <c r="DL140" s="43">
        <v>-89.228841848555021</v>
      </c>
      <c r="DM140" s="43">
        <v>172.4</v>
      </c>
      <c r="DN140" s="43">
        <v>-551.303</v>
      </c>
      <c r="DO140" s="43">
        <v>107.05421499948716</v>
      </c>
      <c r="DP140" s="43">
        <v>40.216917084529996</v>
      </c>
      <c r="DQ140" s="43">
        <v>40.216917084529996</v>
      </c>
      <c r="DR140" s="43">
        <v>180</v>
      </c>
      <c r="DS140" s="43">
        <v>-267.84500000000003</v>
      </c>
      <c r="DT140" s="43">
        <v>97.891172495234656</v>
      </c>
      <c r="DU140" s="43">
        <v>51.969119189410208</v>
      </c>
      <c r="DV140" s="43">
        <v>51.969119189426827</v>
      </c>
      <c r="DW140" s="43">
        <v>400</v>
      </c>
      <c r="DX140" s="43">
        <v>0</v>
      </c>
      <c r="DY140" s="43">
        <v>-105.02277579923975</v>
      </c>
      <c r="DZ140" s="43">
        <v>-42.14929813859635</v>
      </c>
      <c r="EA140" s="43">
        <v>-42.14929813859635</v>
      </c>
      <c r="EB140" s="43">
        <v>181.64500000000001</v>
      </c>
      <c r="EC140" s="43">
        <v>-180</v>
      </c>
      <c r="ED140" s="43">
        <v>1.1459974846220575</v>
      </c>
      <c r="EE140" s="43">
        <v>5.1108893667842494</v>
      </c>
      <c r="EF140" s="43">
        <v>5.1108893667842494</v>
      </c>
      <c r="EG140" s="7">
        <v>92</v>
      </c>
      <c r="EH140" s="7">
        <v>-5</v>
      </c>
      <c r="EI140" s="43">
        <v>70.252505696606804</v>
      </c>
      <c r="EJ140" s="43">
        <v>69.603340794286083</v>
      </c>
      <c r="EK140" s="43">
        <v>69.603340794286709</v>
      </c>
      <c r="EL140" s="43">
        <v>78</v>
      </c>
      <c r="EM140" s="43">
        <v>0</v>
      </c>
      <c r="EN140" s="43">
        <v>56.751250347821042</v>
      </c>
      <c r="EO140" s="43">
        <v>55.256671499097138</v>
      </c>
      <c r="EP140" s="43">
        <v>55.256671499097138</v>
      </c>
      <c r="EQ140" s="7">
        <v>70.900000000000006</v>
      </c>
      <c r="ER140" s="7">
        <v>0</v>
      </c>
      <c r="ES140" s="43">
        <v>9.8179963238362689</v>
      </c>
      <c r="ET140" s="43">
        <v>9.641828664138302</v>
      </c>
      <c r="EU140" s="43">
        <v>9.64182866414194</v>
      </c>
      <c r="EV140" s="43">
        <v>18.196999999999999</v>
      </c>
      <c r="EW140" s="7">
        <v>0</v>
      </c>
      <c r="EX140" s="43">
        <v>0.94623544768720025</v>
      </c>
      <c r="EY140" s="43">
        <v>0.92950873233186948</v>
      </c>
      <c r="EZ140" s="43">
        <v>0.92950873233196585</v>
      </c>
      <c r="FA140" s="43">
        <v>1.1000000000000001</v>
      </c>
      <c r="FB140" s="43">
        <v>0</v>
      </c>
      <c r="FC140" s="43">
        <v>60.127949338887774</v>
      </c>
      <c r="FD140" s="43">
        <v>59.065060502933306</v>
      </c>
      <c r="FE140" s="43">
        <v>59.065060502998598</v>
      </c>
      <c r="FF140" s="43">
        <v>68</v>
      </c>
      <c r="FG140" s="43">
        <v>0</v>
      </c>
      <c r="FH140" s="43">
        <v>-52.175466566384785</v>
      </c>
      <c r="FI140" s="43">
        <v>-51.253154704203553</v>
      </c>
      <c r="FJ140" s="43">
        <v>-51.253154704207191</v>
      </c>
      <c r="FK140" s="43">
        <v>16.161000000000001</v>
      </c>
      <c r="FL140" s="43">
        <v>-60</v>
      </c>
      <c r="FM140" s="43">
        <v>6.7122308335692651</v>
      </c>
      <c r="FN140" s="43">
        <v>6.5935779392748373</v>
      </c>
      <c r="FO140" s="43">
        <v>6.5935779392748373</v>
      </c>
      <c r="FP140" s="7">
        <v>11.836</v>
      </c>
      <c r="FQ140" s="7">
        <v>0</v>
      </c>
      <c r="FR140" s="43">
        <v>0.23457679575132065</v>
      </c>
      <c r="FS140" s="43">
        <v>0.84402784273291676</v>
      </c>
      <c r="FT140" s="43">
        <v>0.84402784273288767</v>
      </c>
      <c r="FU140" s="43">
        <v>4.6369999999999996</v>
      </c>
      <c r="FV140" s="43">
        <v>0</v>
      </c>
      <c r="FW140" s="43">
        <v>6.1095660927985591</v>
      </c>
      <c r="FX140" s="43">
        <v>5.3867220984866435</v>
      </c>
      <c r="FY140" s="43">
        <v>5.3867220984866435</v>
      </c>
      <c r="FZ140" s="43">
        <v>8</v>
      </c>
      <c r="GA140" s="43">
        <v>0</v>
      </c>
      <c r="GB140" s="43">
        <v>221.72363765770569</v>
      </c>
      <c r="GC140" s="43">
        <v>103.57996744744014</v>
      </c>
      <c r="GD140" s="43">
        <v>103.57996744744014</v>
      </c>
      <c r="GE140" s="43">
        <v>304.58771357114529</v>
      </c>
      <c r="GF140" s="43">
        <v>300.54683244332227</v>
      </c>
      <c r="GG140" s="43">
        <v>300.54683244326952</v>
      </c>
      <c r="GH140" s="43">
        <v>316.29187831351777</v>
      </c>
      <c r="GI140" s="43">
        <v>248.59703125029813</v>
      </c>
      <c r="GJ140" s="43">
        <v>248.59703125029813</v>
      </c>
      <c r="GK140" s="43">
        <v>842.60322954236881</v>
      </c>
      <c r="GL140" s="43">
        <v>652.7238311410606</v>
      </c>
      <c r="GM140" s="43">
        <v>652.72383114100785</v>
      </c>
    </row>
    <row r="141" spans="3:195">
      <c r="C141" s="52">
        <v>49796</v>
      </c>
      <c r="D141" s="43">
        <v>259.99999999999665</v>
      </c>
      <c r="E141" s="43">
        <v>250.98280564053465</v>
      </c>
      <c r="F141" s="43">
        <v>250.98280564053584</v>
      </c>
      <c r="G141" s="43">
        <v>260</v>
      </c>
      <c r="H141" s="43">
        <v>-109.5</v>
      </c>
      <c r="I141" s="43">
        <v>130.68350629844645</v>
      </c>
      <c r="J141" s="43">
        <v>155.51362510609033</v>
      </c>
      <c r="K141" s="43">
        <v>155.51362510623585</v>
      </c>
      <c r="L141" s="43">
        <v>203</v>
      </c>
      <c r="M141" s="43">
        <v>-130</v>
      </c>
      <c r="N141" s="43">
        <v>60.393344343348872</v>
      </c>
      <c r="O141" s="43">
        <v>85.866451914451318</v>
      </c>
      <c r="P141" s="43">
        <v>85.866451914625941</v>
      </c>
      <c r="Q141" s="43">
        <v>143</v>
      </c>
      <c r="R141" s="43">
        <v>-206</v>
      </c>
      <c r="S141" s="43">
        <v>-117.84770098183071</v>
      </c>
      <c r="T141" s="43">
        <v>-100.64037379482761</v>
      </c>
      <c r="U141" s="43">
        <v>-100.64037379482761</v>
      </c>
      <c r="V141" s="43">
        <v>270.89999999999998</v>
      </c>
      <c r="W141" s="43">
        <v>-200</v>
      </c>
      <c r="X141" s="43">
        <v>-52.111403980932664</v>
      </c>
      <c r="Y141" s="43">
        <v>-35.375668137858156</v>
      </c>
      <c r="Z141" s="43">
        <v>-35.375668137858156</v>
      </c>
      <c r="AA141" s="43">
        <v>470</v>
      </c>
      <c r="AB141" s="43">
        <v>-120</v>
      </c>
      <c r="AC141" s="43">
        <v>-43.045849443413317</v>
      </c>
      <c r="AD141" s="43">
        <v>-26.375149771280121</v>
      </c>
      <c r="AE141" s="43">
        <v>-26.375149771280121</v>
      </c>
      <c r="AF141" s="43">
        <v>470</v>
      </c>
      <c r="AG141" s="43">
        <v>-120</v>
      </c>
      <c r="AH141" s="43">
        <v>38.421258860907983</v>
      </c>
      <c r="AI141" s="43">
        <v>38.145625247008866</v>
      </c>
      <c r="AJ141" s="43">
        <v>38.14562524703797</v>
      </c>
      <c r="AK141" s="7">
        <v>223.5</v>
      </c>
      <c r="AL141" s="7">
        <v>-210.71199999999999</v>
      </c>
      <c r="AM141" s="43">
        <v>27.57331271035946</v>
      </c>
      <c r="AN141" s="43">
        <v>27.375502121809404</v>
      </c>
      <c r="AO141" s="43">
        <v>27.375502121809404</v>
      </c>
      <c r="AP141" s="7">
        <v>215</v>
      </c>
      <c r="AQ141" s="7">
        <v>0</v>
      </c>
      <c r="AR141" s="43">
        <v>0</v>
      </c>
      <c r="AS141" s="43">
        <v>0</v>
      </c>
      <c r="AT141" s="43">
        <v>0</v>
      </c>
      <c r="AU141" s="43">
        <v>192</v>
      </c>
      <c r="AV141" s="43">
        <v>-192</v>
      </c>
      <c r="AW141" s="43">
        <v>25.412988258405676</v>
      </c>
      <c r="AX141" s="43">
        <v>21.383319704204041</v>
      </c>
      <c r="AY141" s="43">
        <v>21.38331970420586</v>
      </c>
      <c r="AZ141" s="43">
        <v>28</v>
      </c>
      <c r="BA141" s="7">
        <v>-6.9530000000000003</v>
      </c>
      <c r="BB141" s="43">
        <v>15.600015143994597</v>
      </c>
      <c r="BC141" s="43">
        <v>12.87731812520542</v>
      </c>
      <c r="BD141" s="43">
        <v>12.877318125207694</v>
      </c>
      <c r="BE141" s="43">
        <v>17</v>
      </c>
      <c r="BF141" s="43">
        <v>-1.91</v>
      </c>
      <c r="BG141" s="43">
        <v>0.56569612363955457</v>
      </c>
      <c r="BH141" s="43">
        <v>0.51775359753946759</v>
      </c>
      <c r="BI141" s="43">
        <v>0.51775359753946759</v>
      </c>
      <c r="BJ141" s="7">
        <v>2.7650000000000001</v>
      </c>
      <c r="BK141" s="7">
        <v>0</v>
      </c>
      <c r="BL141" s="43">
        <v>3.4712752004161302</v>
      </c>
      <c r="BM141" s="43">
        <v>3.4457904749815498</v>
      </c>
      <c r="BN141" s="43">
        <v>3.4457904749833688</v>
      </c>
      <c r="BO141" s="43">
        <v>10.738</v>
      </c>
      <c r="BP141" s="43">
        <v>0</v>
      </c>
      <c r="BQ141" s="43">
        <v>1.4172243683600572</v>
      </c>
      <c r="BR141" s="43">
        <v>1.4068196692740877</v>
      </c>
      <c r="BS141" s="43">
        <v>1.4068196692743078</v>
      </c>
      <c r="BT141" s="43">
        <v>1.6</v>
      </c>
      <c r="BU141" s="43">
        <v>0</v>
      </c>
      <c r="BV141" s="43">
        <v>159.20929887368644</v>
      </c>
      <c r="BW141" s="43">
        <v>159.20929887368237</v>
      </c>
      <c r="BX141" s="43">
        <v>159.20929887368231</v>
      </c>
      <c r="BY141" s="43">
        <v>215</v>
      </c>
      <c r="BZ141" s="43">
        <v>0</v>
      </c>
      <c r="CA141" s="43">
        <v>-190.44248623761814</v>
      </c>
      <c r="CB141" s="43">
        <v>-186.41281768342014</v>
      </c>
      <c r="CC141" s="43">
        <v>-186.41281768342014</v>
      </c>
      <c r="CD141" s="43">
        <v>168</v>
      </c>
      <c r="CE141" s="43">
        <v>-250</v>
      </c>
      <c r="CF141" s="43">
        <v>-219.79877430800116</v>
      </c>
      <c r="CG141" s="43">
        <v>-215.76910575380316</v>
      </c>
      <c r="CH141" s="43">
        <v>-215.76910575380316</v>
      </c>
      <c r="CI141" s="43">
        <v>158</v>
      </c>
      <c r="CJ141" s="43">
        <v>-250</v>
      </c>
      <c r="CK141" s="43">
        <v>-227.13894606695976</v>
      </c>
      <c r="CL141" s="43">
        <v>-223.10927751276176</v>
      </c>
      <c r="CM141" s="43">
        <v>-223.10927751276176</v>
      </c>
      <c r="CN141" s="43">
        <v>148</v>
      </c>
      <c r="CO141" s="43">
        <v>-250</v>
      </c>
      <c r="CP141" s="43">
        <v>4.4957734391743243</v>
      </c>
      <c r="CQ141" s="43">
        <v>4.4957734391743216</v>
      </c>
      <c r="CR141" s="43">
        <v>4.4957734391743456</v>
      </c>
      <c r="CS141" s="7">
        <v>5</v>
      </c>
      <c r="CT141" s="43">
        <v>0</v>
      </c>
      <c r="CU141" s="43">
        <v>300.0217051626114</v>
      </c>
      <c r="CV141" s="43">
        <v>295.99203660842068</v>
      </c>
      <c r="CW141" s="43">
        <v>295.99203660846251</v>
      </c>
      <c r="CX141" s="43">
        <v>400</v>
      </c>
      <c r="CY141" s="43">
        <v>0</v>
      </c>
      <c r="CZ141" s="43">
        <v>1.847922175511485</v>
      </c>
      <c r="DA141" s="43">
        <v>1.8505945326178335</v>
      </c>
      <c r="DB141" s="43">
        <v>1.8505945326178335</v>
      </c>
      <c r="DC141" s="43">
        <v>256.60000000000002</v>
      </c>
      <c r="DD141" s="43">
        <v>-170</v>
      </c>
      <c r="DE141" s="43">
        <v>-2.2086488997447304</v>
      </c>
      <c r="DF141" s="43">
        <v>-2.2086488998029381</v>
      </c>
      <c r="DG141" s="43">
        <v>-2.2086488997447304</v>
      </c>
      <c r="DH141" s="7">
        <v>230</v>
      </c>
      <c r="DI141" s="43">
        <v>-468.00299999999999</v>
      </c>
      <c r="DJ141" s="43">
        <v>-87.927532764151692</v>
      </c>
      <c r="DK141" s="43">
        <v>-87.085031246766448</v>
      </c>
      <c r="DL141" s="43">
        <v>-87.085031246766448</v>
      </c>
      <c r="DM141" s="43">
        <v>172.4</v>
      </c>
      <c r="DN141" s="43">
        <v>-551.303</v>
      </c>
      <c r="DO141" s="43">
        <v>107.95309279841604</v>
      </c>
      <c r="DP141" s="43">
        <v>44.00934267253615</v>
      </c>
      <c r="DQ141" s="43">
        <v>44.009342672419734</v>
      </c>
      <c r="DR141" s="43">
        <v>180</v>
      </c>
      <c r="DS141" s="43">
        <v>-267.84500000000003</v>
      </c>
      <c r="DT141" s="43">
        <v>98.972692641069102</v>
      </c>
      <c r="DU141" s="43">
        <v>55.715165129584364</v>
      </c>
      <c r="DV141" s="43">
        <v>55.715165129475565</v>
      </c>
      <c r="DW141" s="43">
        <v>400</v>
      </c>
      <c r="DX141" s="43">
        <v>0</v>
      </c>
      <c r="DY141" s="43">
        <v>-105.99798011576058</v>
      </c>
      <c r="DZ141" s="43">
        <v>-45.919354802463204</v>
      </c>
      <c r="EA141" s="43">
        <v>-45.919354802346788</v>
      </c>
      <c r="EB141" s="43">
        <v>181.64500000000001</v>
      </c>
      <c r="EC141" s="43">
        <v>-180</v>
      </c>
      <c r="ED141" s="43">
        <v>1.1761428363242885</v>
      </c>
      <c r="EE141" s="43">
        <v>5.0422187936201226</v>
      </c>
      <c r="EF141" s="43">
        <v>5.0422187936055707</v>
      </c>
      <c r="EG141" s="7">
        <v>92</v>
      </c>
      <c r="EH141" s="7">
        <v>-5</v>
      </c>
      <c r="EI141" s="43">
        <v>70.074076217673749</v>
      </c>
      <c r="EJ141" s="43">
        <v>69.433064127702195</v>
      </c>
      <c r="EK141" s="43">
        <v>69.433064127697122</v>
      </c>
      <c r="EL141" s="43">
        <v>78</v>
      </c>
      <c r="EM141" s="43">
        <v>0</v>
      </c>
      <c r="EN141" s="43">
        <v>56.404181792517193</v>
      </c>
      <c r="EO141" s="43">
        <v>54.922670120024122</v>
      </c>
      <c r="EP141" s="43">
        <v>54.922670120024122</v>
      </c>
      <c r="EQ141" s="7">
        <v>70.900000000000006</v>
      </c>
      <c r="ER141" s="7">
        <v>0</v>
      </c>
      <c r="ES141" s="43">
        <v>9.6553861785287154</v>
      </c>
      <c r="ET141" s="43">
        <v>9.4845459294920147</v>
      </c>
      <c r="EU141" s="43">
        <v>9.4845459294920147</v>
      </c>
      <c r="EV141" s="43">
        <v>18.196999999999999</v>
      </c>
      <c r="EW141" s="7">
        <v>0</v>
      </c>
      <c r="EX141" s="43">
        <v>0.93199549528058956</v>
      </c>
      <c r="EY141" s="43">
        <v>0.91574004914411633</v>
      </c>
      <c r="EZ141" s="43">
        <v>0.91574004914414475</v>
      </c>
      <c r="FA141" s="43">
        <v>1.1000000000000001</v>
      </c>
      <c r="FB141" s="43">
        <v>0</v>
      </c>
      <c r="FC141" s="43">
        <v>59.309288085683015</v>
      </c>
      <c r="FD141" s="43">
        <v>58.274842165272787</v>
      </c>
      <c r="FE141" s="43">
        <v>58.274842165318084</v>
      </c>
      <c r="FF141" s="43">
        <v>68</v>
      </c>
      <c r="FG141" s="43">
        <v>0</v>
      </c>
      <c r="FH141" s="43">
        <v>-51.334488850563503</v>
      </c>
      <c r="FI141" s="43">
        <v>-50.439135790687942</v>
      </c>
      <c r="FJ141" s="43">
        <v>-50.439135790689761</v>
      </c>
      <c r="FK141" s="43">
        <v>16.161000000000001</v>
      </c>
      <c r="FL141" s="43">
        <v>-60</v>
      </c>
      <c r="FM141" s="43">
        <v>6.7260712401875935</v>
      </c>
      <c r="FN141" s="43">
        <v>6.6087581315860007</v>
      </c>
      <c r="FO141" s="43">
        <v>6.6087581315860007</v>
      </c>
      <c r="FP141" s="7">
        <v>11.836</v>
      </c>
      <c r="FQ141" s="7">
        <v>0</v>
      </c>
      <c r="FR141" s="43">
        <v>0.23448751646994542</v>
      </c>
      <c r="FS141" s="43">
        <v>0.83713125524432896</v>
      </c>
      <c r="FT141" s="43">
        <v>0.83713125524455578</v>
      </c>
      <c r="FU141" s="43">
        <v>4.6369999999999996</v>
      </c>
      <c r="FV141" s="43">
        <v>0</v>
      </c>
      <c r="FW141" s="43">
        <v>6.0166804148630035</v>
      </c>
      <c r="FX141" s="43">
        <v>5.3025099915339524</v>
      </c>
      <c r="FY141" s="43">
        <v>5.3025099915339524</v>
      </c>
      <c r="FZ141" s="43">
        <v>8</v>
      </c>
      <c r="GA141" s="43">
        <v>0</v>
      </c>
      <c r="GB141" s="43">
        <v>221.88806879729964</v>
      </c>
      <c r="GC141" s="43">
        <v>103.617291933042</v>
      </c>
      <c r="GD141" s="43">
        <v>103.61729193292558</v>
      </c>
      <c r="GE141" s="43">
        <v>300.0217051626114</v>
      </c>
      <c r="GF141" s="43">
        <v>295.99203660842068</v>
      </c>
      <c r="GG141" s="43">
        <v>295.99203660846251</v>
      </c>
      <c r="GH141" s="43">
        <v>315.87274487819332</v>
      </c>
      <c r="GI141" s="43">
        <v>251.08649323492818</v>
      </c>
      <c r="GJ141" s="43">
        <v>251.08649323481177</v>
      </c>
      <c r="GK141" s="43">
        <v>837.78251883810435</v>
      </c>
      <c r="GL141" s="43">
        <v>650.69582177639086</v>
      </c>
      <c r="GM141" s="43">
        <v>650.69582177619986</v>
      </c>
    </row>
    <row r="142" spans="3:195">
      <c r="C142" s="52">
        <v>49827</v>
      </c>
      <c r="D142" s="43">
        <v>259.99999999654335</v>
      </c>
      <c r="E142" s="43">
        <v>251.35956875346119</v>
      </c>
      <c r="F142" s="43">
        <v>251.35956875258876</v>
      </c>
      <c r="G142" s="43">
        <v>260</v>
      </c>
      <c r="H142" s="43">
        <v>-109.5</v>
      </c>
      <c r="I142" s="43">
        <v>126.46530582731066</v>
      </c>
      <c r="J142" s="43">
        <v>149.44010747858556</v>
      </c>
      <c r="K142" s="43">
        <v>149.44010747640277</v>
      </c>
      <c r="L142" s="43">
        <v>203</v>
      </c>
      <c r="M142" s="43">
        <v>-130</v>
      </c>
      <c r="N142" s="43">
        <v>53.174917463678867</v>
      </c>
      <c r="O142" s="43">
        <v>76.812490563461324</v>
      </c>
      <c r="P142" s="43">
        <v>76.812490561249433</v>
      </c>
      <c r="Q142" s="43">
        <v>143</v>
      </c>
      <c r="R142" s="43">
        <v>-206</v>
      </c>
      <c r="S142" s="43">
        <v>-119.62204740894958</v>
      </c>
      <c r="T142" s="43">
        <v>-102.65843967098044</v>
      </c>
      <c r="U142" s="43">
        <v>-102.65843967109686</v>
      </c>
      <c r="V142" s="43">
        <v>270.89999999999998</v>
      </c>
      <c r="W142" s="43">
        <v>-200</v>
      </c>
      <c r="X142" s="43">
        <v>-51.622306878096424</v>
      </c>
      <c r="Y142" s="43">
        <v>-35.084377318329643</v>
      </c>
      <c r="Z142" s="43">
        <v>-35.084377318446059</v>
      </c>
      <c r="AA142" s="43">
        <v>470</v>
      </c>
      <c r="AB142" s="43">
        <v>-120</v>
      </c>
      <c r="AC142" s="43">
        <v>-42.356683558027726</v>
      </c>
      <c r="AD142" s="43">
        <v>-25.876756773330271</v>
      </c>
      <c r="AE142" s="43">
        <v>-25.876756773446687</v>
      </c>
      <c r="AF142" s="43">
        <v>470</v>
      </c>
      <c r="AG142" s="43">
        <v>-120</v>
      </c>
      <c r="AH142" s="43">
        <v>39.715894468972692</v>
      </c>
      <c r="AI142" s="43">
        <v>39.467273084883345</v>
      </c>
      <c r="AJ142" s="43">
        <v>39.467273084912449</v>
      </c>
      <c r="AK142" s="7">
        <v>223.5</v>
      </c>
      <c r="AL142" s="7">
        <v>-210.71199999999999</v>
      </c>
      <c r="AM142" s="43">
        <v>28.506330381700536</v>
      </c>
      <c r="AN142" s="43">
        <v>28.327880836295662</v>
      </c>
      <c r="AO142" s="43">
        <v>28.327880836324766</v>
      </c>
      <c r="AP142" s="7">
        <v>215</v>
      </c>
      <c r="AQ142" s="7">
        <v>0</v>
      </c>
      <c r="AR142" s="43">
        <v>6.9849193096160889E-10</v>
      </c>
      <c r="AS142" s="43">
        <v>0</v>
      </c>
      <c r="AT142" s="43">
        <v>3.4924596548080444E-10</v>
      </c>
      <c r="AU142" s="43">
        <v>192</v>
      </c>
      <c r="AV142" s="43">
        <v>-192</v>
      </c>
      <c r="AW142" s="43">
        <v>26.208107094303159</v>
      </c>
      <c r="AX142" s="43">
        <v>22.189295755791136</v>
      </c>
      <c r="AY142" s="43">
        <v>22.189295756516003</v>
      </c>
      <c r="AZ142" s="43">
        <v>28</v>
      </c>
      <c r="BA142" s="7">
        <v>-6.9530000000000003</v>
      </c>
      <c r="BB142" s="43">
        <v>16.094559975288803</v>
      </c>
      <c r="BC142" s="43">
        <v>13.364990340320446</v>
      </c>
      <c r="BD142" s="43">
        <v>13.364990340480517</v>
      </c>
      <c r="BE142" s="43">
        <v>17</v>
      </c>
      <c r="BF142" s="43">
        <v>-1.91</v>
      </c>
      <c r="BG142" s="43">
        <v>0.58603984121327812</v>
      </c>
      <c r="BH142" s="43">
        <v>0.5382756589415294</v>
      </c>
      <c r="BI142" s="43">
        <v>0.53827565896790475</v>
      </c>
      <c r="BJ142" s="7">
        <v>2.7650000000000001</v>
      </c>
      <c r="BK142" s="7">
        <v>0</v>
      </c>
      <c r="BL142" s="43">
        <v>3.5685110445683677</v>
      </c>
      <c r="BM142" s="43">
        <v>3.5435219559967663</v>
      </c>
      <c r="BN142" s="43">
        <v>3.5435219560149562</v>
      </c>
      <c r="BO142" s="43">
        <v>10.738</v>
      </c>
      <c r="BP142" s="43">
        <v>0</v>
      </c>
      <c r="BQ142" s="43">
        <v>1.4705011060060265</v>
      </c>
      <c r="BR142" s="43">
        <v>1.4602036788936412</v>
      </c>
      <c r="BS142" s="43">
        <v>1.4602036789000485</v>
      </c>
      <c r="BT142" s="43">
        <v>1.6</v>
      </c>
      <c r="BU142" s="43">
        <v>0</v>
      </c>
      <c r="BV142" s="43">
        <v>163.82211873823249</v>
      </c>
      <c r="BW142" s="43">
        <v>163.82211873833648</v>
      </c>
      <c r="BX142" s="43">
        <v>163.82211873827106</v>
      </c>
      <c r="BY142" s="43">
        <v>215</v>
      </c>
      <c r="BZ142" s="43">
        <v>0</v>
      </c>
      <c r="CA142" s="43">
        <v>-195.94519471109379</v>
      </c>
      <c r="CB142" s="43">
        <v>-191.92638337350218</v>
      </c>
      <c r="CC142" s="43">
        <v>-191.92638337379321</v>
      </c>
      <c r="CD142" s="43">
        <v>168</v>
      </c>
      <c r="CE142" s="43">
        <v>-250</v>
      </c>
      <c r="CF142" s="43">
        <v>-226.30301877512829</v>
      </c>
      <c r="CG142" s="43">
        <v>-222.28420743753668</v>
      </c>
      <c r="CH142" s="43">
        <v>-222.28420743776951</v>
      </c>
      <c r="CI142" s="43">
        <v>158</v>
      </c>
      <c r="CJ142" s="43">
        <v>-250</v>
      </c>
      <c r="CK142" s="43">
        <v>-233.91567926178686</v>
      </c>
      <c r="CL142" s="43">
        <v>-229.89686792419525</v>
      </c>
      <c r="CM142" s="43">
        <v>-229.89686792431166</v>
      </c>
      <c r="CN142" s="43">
        <v>148</v>
      </c>
      <c r="CO142" s="43">
        <v>-250</v>
      </c>
      <c r="CP142" s="43">
        <v>4.6394659434499443</v>
      </c>
      <c r="CQ142" s="43">
        <v>4.6394659434499426</v>
      </c>
      <c r="CR142" s="43">
        <v>4.6394659434498795</v>
      </c>
      <c r="CS142" s="7">
        <v>5</v>
      </c>
      <c r="CT142" s="43">
        <v>0</v>
      </c>
      <c r="CU142" s="43">
        <v>309.48147329638414</v>
      </c>
      <c r="CV142" s="43">
        <v>305.46266195879434</v>
      </c>
      <c r="CW142" s="43">
        <v>305.46266195898534</v>
      </c>
      <c r="CX142" s="43">
        <v>400</v>
      </c>
      <c r="CY142" s="43">
        <v>0</v>
      </c>
      <c r="CZ142" s="43">
        <v>1.9080358121573227</v>
      </c>
      <c r="DA142" s="43">
        <v>1.9107875839545159</v>
      </c>
      <c r="DB142" s="43">
        <v>1.9107875838963082</v>
      </c>
      <c r="DC142" s="43">
        <v>256.60000000000002</v>
      </c>
      <c r="DD142" s="43">
        <v>-170</v>
      </c>
      <c r="DE142" s="43">
        <v>-2.2140257064602338</v>
      </c>
      <c r="DF142" s="43">
        <v>-2.2140257062856108</v>
      </c>
      <c r="DG142" s="43">
        <v>-2.2140257062856108</v>
      </c>
      <c r="DH142" s="7">
        <v>230</v>
      </c>
      <c r="DI142" s="43">
        <v>-468.00299999999999</v>
      </c>
      <c r="DJ142" s="43">
        <v>-100.79918719292618</v>
      </c>
      <c r="DK142" s="43">
        <v>-99.971733305137604</v>
      </c>
      <c r="DL142" s="43">
        <v>-99.971733437618241</v>
      </c>
      <c r="DM142" s="43">
        <v>172.4</v>
      </c>
      <c r="DN142" s="43">
        <v>-551.303</v>
      </c>
      <c r="DO142" s="43">
        <v>117.6748145307065</v>
      </c>
      <c r="DP142" s="43">
        <v>56.077578662196174</v>
      </c>
      <c r="DQ142" s="43">
        <v>56.077578665455803</v>
      </c>
      <c r="DR142" s="43">
        <v>180</v>
      </c>
      <c r="DS142" s="43">
        <v>-267.84500000000003</v>
      </c>
      <c r="DT142" s="43">
        <v>108.19497077007021</v>
      </c>
      <c r="DU142" s="43">
        <v>67.055437292046264</v>
      </c>
      <c r="DV142" s="43">
        <v>67.055437294995983</v>
      </c>
      <c r="DW142" s="43">
        <v>400</v>
      </c>
      <c r="DX142" s="43">
        <v>0</v>
      </c>
      <c r="DY142" s="43">
        <v>-115.43043262630817</v>
      </c>
      <c r="DZ142" s="43">
        <v>-57.599712715978967</v>
      </c>
      <c r="EA142" s="43">
        <v>-57.599712719180388</v>
      </c>
      <c r="EB142" s="43">
        <v>181.64500000000001</v>
      </c>
      <c r="EC142" s="43">
        <v>-180</v>
      </c>
      <c r="ED142" s="43">
        <v>0.98428820657136384</v>
      </c>
      <c r="EE142" s="43">
        <v>4.7515482396702282</v>
      </c>
      <c r="EF142" s="43">
        <v>4.7515482395247091</v>
      </c>
      <c r="EG142" s="7">
        <v>92</v>
      </c>
      <c r="EH142" s="7">
        <v>-5</v>
      </c>
      <c r="EI142" s="43">
        <v>73.066892416580842</v>
      </c>
      <c r="EJ142" s="43">
        <v>72.406142061630192</v>
      </c>
      <c r="EK142" s="43">
        <v>72.406142061675439</v>
      </c>
      <c r="EL142" s="43">
        <v>78</v>
      </c>
      <c r="EM142" s="43">
        <v>0</v>
      </c>
      <c r="EN142" s="43">
        <v>57.079329176413012</v>
      </c>
      <c r="EO142" s="43">
        <v>55.604789951627026</v>
      </c>
      <c r="EP142" s="43">
        <v>55.60478995165613</v>
      </c>
      <c r="EQ142" s="7">
        <v>70.900000000000006</v>
      </c>
      <c r="ER142" s="7">
        <v>0</v>
      </c>
      <c r="ES142" s="43">
        <v>9.9377685465296963</v>
      </c>
      <c r="ET142" s="43">
        <v>9.7664951385995664</v>
      </c>
      <c r="EU142" s="43">
        <v>9.7664951385995664</v>
      </c>
      <c r="EV142" s="43">
        <v>18.196999999999999</v>
      </c>
      <c r="EW142" s="7">
        <v>0</v>
      </c>
      <c r="EX142" s="43">
        <v>0.95390967572981977</v>
      </c>
      <c r="EY142" s="43">
        <v>0.93770789039051805</v>
      </c>
      <c r="EZ142" s="43">
        <v>0.93770789039060964</v>
      </c>
      <c r="FA142" s="43">
        <v>1.1000000000000001</v>
      </c>
      <c r="FB142" s="43">
        <v>0</v>
      </c>
      <c r="FC142" s="43">
        <v>59.395016769814752</v>
      </c>
      <c r="FD142" s="43">
        <v>58.38621547906844</v>
      </c>
      <c r="FE142" s="43">
        <v>58.386215479039507</v>
      </c>
      <c r="FF142" s="43">
        <v>68</v>
      </c>
      <c r="FG142" s="43">
        <v>0</v>
      </c>
      <c r="FH142" s="43">
        <v>-51.161116079414569</v>
      </c>
      <c r="FI142" s="43">
        <v>-50.292164393938947</v>
      </c>
      <c r="FJ142" s="43">
        <v>-50.292164393955318</v>
      </c>
      <c r="FK142" s="43">
        <v>16.161000000000001</v>
      </c>
      <c r="FL142" s="43">
        <v>-60</v>
      </c>
      <c r="FM142" s="43">
        <v>6.9556506538410758</v>
      </c>
      <c r="FN142" s="43">
        <v>6.8375116290917504</v>
      </c>
      <c r="FO142" s="43">
        <v>6.8375116290917504</v>
      </c>
      <c r="FP142" s="7">
        <v>11.836</v>
      </c>
      <c r="FQ142" s="7">
        <v>0</v>
      </c>
      <c r="FR142" s="43">
        <v>0.23439823777801611</v>
      </c>
      <c r="FS142" s="43">
        <v>0.83023488851733074</v>
      </c>
      <c r="FT142" s="43">
        <v>0.83023488813934421</v>
      </c>
      <c r="FU142" s="43">
        <v>4.6369999999999996</v>
      </c>
      <c r="FV142" s="43">
        <v>0</v>
      </c>
      <c r="FW142" s="43">
        <v>6.2003274149428762</v>
      </c>
      <c r="FX142" s="43">
        <v>5.4930748381520971</v>
      </c>
      <c r="FY142" s="43">
        <v>5.4930748385777406</v>
      </c>
      <c r="FZ142" s="43">
        <v>8</v>
      </c>
      <c r="GA142" s="43">
        <v>0</v>
      </c>
      <c r="GB142" s="43">
        <v>222.17159367282875</v>
      </c>
      <c r="GC142" s="43">
        <v>104.32048986002337</v>
      </c>
      <c r="GD142" s="43">
        <v>104.3204898594413</v>
      </c>
      <c r="GE142" s="43">
        <v>309.48147329638414</v>
      </c>
      <c r="GF142" s="43">
        <v>305.46266195879434</v>
      </c>
      <c r="GG142" s="43">
        <v>305.46266195898534</v>
      </c>
      <c r="GH142" s="43">
        <v>345.4370262627636</v>
      </c>
      <c r="GI142" s="43">
        <v>283.01233650646475</v>
      </c>
      <c r="GJ142" s="43">
        <v>283.01233664220501</v>
      </c>
      <c r="GK142" s="43">
        <v>877.09009323197643</v>
      </c>
      <c r="GL142" s="43">
        <v>692.79548832528246</v>
      </c>
      <c r="GM142" s="43">
        <v>692.79548846063165</v>
      </c>
    </row>
    <row r="143" spans="3:195">
      <c r="C143" s="52">
        <v>49857</v>
      </c>
      <c r="D143" s="43">
        <v>259.99999999980014</v>
      </c>
      <c r="E143" s="43">
        <v>251.12186031256482</v>
      </c>
      <c r="F143" s="43">
        <v>251.1218603125638</v>
      </c>
      <c r="G143" s="43">
        <v>260</v>
      </c>
      <c r="H143" s="43">
        <v>-109.5</v>
      </c>
      <c r="I143" s="43">
        <v>127.62012053208309</v>
      </c>
      <c r="J143" s="43">
        <v>148.85127414675662</v>
      </c>
      <c r="K143" s="43">
        <v>148.85127414666931</v>
      </c>
      <c r="L143" s="43">
        <v>203</v>
      </c>
      <c r="M143" s="43">
        <v>-130</v>
      </c>
      <c r="N143" s="43">
        <v>56.011146417906275</v>
      </c>
      <c r="O143" s="43">
        <v>77.883762615558226</v>
      </c>
      <c r="P143" s="43">
        <v>77.883762615470914</v>
      </c>
      <c r="Q143" s="43">
        <v>143</v>
      </c>
      <c r="R143" s="43">
        <v>-206</v>
      </c>
      <c r="S143" s="43">
        <v>-119.03756511089159</v>
      </c>
      <c r="T143" s="43">
        <v>-102.07252907508519</v>
      </c>
      <c r="U143" s="43">
        <v>-102.07252907514339</v>
      </c>
      <c r="V143" s="43">
        <v>270.89999999999998</v>
      </c>
      <c r="W143" s="43">
        <v>-200</v>
      </c>
      <c r="X143" s="43">
        <v>-52.364855016581714</v>
      </c>
      <c r="Y143" s="43">
        <v>-35.803223343682475</v>
      </c>
      <c r="Z143" s="43">
        <v>-35.803223343682475</v>
      </c>
      <c r="AA143" s="43">
        <v>470</v>
      </c>
      <c r="AB143" s="43">
        <v>-120</v>
      </c>
      <c r="AC143" s="43">
        <v>-43.212426799407694</v>
      </c>
      <c r="AD143" s="43">
        <v>-26.706172048579901</v>
      </c>
      <c r="AE143" s="43">
        <v>-26.706172048579901</v>
      </c>
      <c r="AF143" s="43">
        <v>470</v>
      </c>
      <c r="AG143" s="43">
        <v>-120</v>
      </c>
      <c r="AH143" s="43">
        <v>38.909786968870321</v>
      </c>
      <c r="AI143" s="43">
        <v>38.674362643097993</v>
      </c>
      <c r="AJ143" s="43">
        <v>38.674362643127097</v>
      </c>
      <c r="AK143" s="7">
        <v>223.5</v>
      </c>
      <c r="AL143" s="7">
        <v>-210.71199999999999</v>
      </c>
      <c r="AM143" s="43">
        <v>27.948912294377806</v>
      </c>
      <c r="AN143" s="43">
        <v>27.779806926642777</v>
      </c>
      <c r="AO143" s="43">
        <v>27.779806926642777</v>
      </c>
      <c r="AP143" s="7">
        <v>215</v>
      </c>
      <c r="AQ143" s="7">
        <v>0</v>
      </c>
      <c r="AR143" s="43">
        <v>5.8207660913467407E-11</v>
      </c>
      <c r="AS143" s="43">
        <v>0</v>
      </c>
      <c r="AT143" s="43">
        <v>-5.8207660913467407E-11</v>
      </c>
      <c r="AU143" s="43">
        <v>192</v>
      </c>
      <c r="AV143" s="43">
        <v>-192</v>
      </c>
      <c r="AW143" s="43">
        <v>26.392654797819887</v>
      </c>
      <c r="AX143" s="43">
        <v>22.379896147824184</v>
      </c>
      <c r="AY143" s="43">
        <v>22.379896147826003</v>
      </c>
      <c r="AZ143" s="43">
        <v>28</v>
      </c>
      <c r="BA143" s="7">
        <v>-6.9530000000000003</v>
      </c>
      <c r="BB143" s="43">
        <v>16.152599921606452</v>
      </c>
      <c r="BC143" s="43">
        <v>13.413809338711644</v>
      </c>
      <c r="BD143" s="43">
        <v>13.413809338713008</v>
      </c>
      <c r="BE143" s="43">
        <v>17</v>
      </c>
      <c r="BF143" s="43">
        <v>-1.91</v>
      </c>
      <c r="BG143" s="43">
        <v>0.57171282855688332</v>
      </c>
      <c r="BH143" s="43">
        <v>0.52502048005999313</v>
      </c>
      <c r="BI143" s="43">
        <v>0.52502048006044788</v>
      </c>
      <c r="BJ143" s="7">
        <v>2.7650000000000001</v>
      </c>
      <c r="BK143" s="7">
        <v>0</v>
      </c>
      <c r="BL143" s="43">
        <v>3.6266925316231209</v>
      </c>
      <c r="BM143" s="43">
        <v>3.6017993632813159</v>
      </c>
      <c r="BN143" s="43">
        <v>3.6017993632831349</v>
      </c>
      <c r="BO143" s="43">
        <v>10.738</v>
      </c>
      <c r="BP143" s="43">
        <v>0</v>
      </c>
      <c r="BQ143" s="43">
        <v>1.4465239625341038</v>
      </c>
      <c r="BR143" s="43">
        <v>1.4365952012192182</v>
      </c>
      <c r="BS143" s="43">
        <v>1.4365952012193399</v>
      </c>
      <c r="BT143" s="43">
        <v>1.6</v>
      </c>
      <c r="BU143" s="43">
        <v>0</v>
      </c>
      <c r="BV143" s="43">
        <v>158.97816335842097</v>
      </c>
      <c r="BW143" s="43">
        <v>158.97816335843177</v>
      </c>
      <c r="BX143" s="43">
        <v>158.97816335843925</v>
      </c>
      <c r="BY143" s="43">
        <v>215</v>
      </c>
      <c r="BZ143" s="43">
        <v>0</v>
      </c>
      <c r="CA143" s="43">
        <v>-191.1723275569384</v>
      </c>
      <c r="CB143" s="43">
        <v>-187.15956890699454</v>
      </c>
      <c r="CC143" s="43">
        <v>-187.15956890711095</v>
      </c>
      <c r="CD143" s="43">
        <v>168</v>
      </c>
      <c r="CE143" s="43">
        <v>-250</v>
      </c>
      <c r="CF143" s="43">
        <v>-220.62650113779819</v>
      </c>
      <c r="CG143" s="43">
        <v>-216.61374248785432</v>
      </c>
      <c r="CH143" s="43">
        <v>-216.61374248797074</v>
      </c>
      <c r="CI143" s="43">
        <v>158</v>
      </c>
      <c r="CJ143" s="43">
        <v>-250</v>
      </c>
      <c r="CK143" s="43">
        <v>-228.00906773441238</v>
      </c>
      <c r="CL143" s="43">
        <v>-223.99630908446852</v>
      </c>
      <c r="CM143" s="43">
        <v>-223.99630908458494</v>
      </c>
      <c r="CN143" s="43">
        <v>148</v>
      </c>
      <c r="CO143" s="43">
        <v>-250</v>
      </c>
      <c r="CP143" s="43">
        <v>4.5207662822299657</v>
      </c>
      <c r="CQ143" s="43">
        <v>4.5207662822299461</v>
      </c>
      <c r="CR143" s="43">
        <v>4.5207662822299346</v>
      </c>
      <c r="CS143" s="7">
        <v>5</v>
      </c>
      <c r="CT143" s="43">
        <v>0</v>
      </c>
      <c r="CU143" s="43">
        <v>302.98631075586673</v>
      </c>
      <c r="CV143" s="43">
        <v>298.97355210595197</v>
      </c>
      <c r="CW143" s="43">
        <v>298.97355210608112</v>
      </c>
      <c r="CX143" s="43">
        <v>400</v>
      </c>
      <c r="CY143" s="43">
        <v>0</v>
      </c>
      <c r="CZ143" s="43">
        <v>1.8473507251183037</v>
      </c>
      <c r="DA143" s="43">
        <v>1.8500163221760886</v>
      </c>
      <c r="DB143" s="43">
        <v>1.8500163221760886</v>
      </c>
      <c r="DC143" s="43">
        <v>256.60000000000002</v>
      </c>
      <c r="DD143" s="43">
        <v>-170</v>
      </c>
      <c r="DE143" s="43">
        <v>-2.1778503984678537</v>
      </c>
      <c r="DF143" s="43">
        <v>-2.1778503985260613</v>
      </c>
      <c r="DG143" s="43">
        <v>-2.1778503985260613</v>
      </c>
      <c r="DH143" s="7">
        <v>230</v>
      </c>
      <c r="DI143" s="43">
        <v>-468.00299999999999</v>
      </c>
      <c r="DJ143" s="43">
        <v>-98.736411709687673</v>
      </c>
      <c r="DK143" s="43">
        <v>-97.92138873739168</v>
      </c>
      <c r="DL143" s="43">
        <v>-97.921388737508096</v>
      </c>
      <c r="DM143" s="43">
        <v>172.4</v>
      </c>
      <c r="DN143" s="43">
        <v>-551.303</v>
      </c>
      <c r="DO143" s="43">
        <v>116.1016097497195</v>
      </c>
      <c r="DP143" s="43">
        <v>56.461087997711729</v>
      </c>
      <c r="DQ143" s="43">
        <v>56.461087997769937</v>
      </c>
      <c r="DR143" s="43">
        <v>180</v>
      </c>
      <c r="DS143" s="43">
        <v>-267.84500000000003</v>
      </c>
      <c r="DT143" s="43">
        <v>107.02801016674303</v>
      </c>
      <c r="DU143" s="43">
        <v>67.642373294119963</v>
      </c>
      <c r="DV143" s="43">
        <v>67.64237329418124</v>
      </c>
      <c r="DW143" s="43">
        <v>400</v>
      </c>
      <c r="DX143" s="43">
        <v>0</v>
      </c>
      <c r="DY143" s="43">
        <v>-114.03552023219527</v>
      </c>
      <c r="DZ143" s="43">
        <v>-58.076273703918559</v>
      </c>
      <c r="EA143" s="43">
        <v>-58.076273703947663</v>
      </c>
      <c r="EB143" s="43">
        <v>181.64500000000001</v>
      </c>
      <c r="EC143" s="43">
        <v>-180</v>
      </c>
      <c r="ED143" s="43">
        <v>1.066929821667145</v>
      </c>
      <c r="EE143" s="43">
        <v>4.7489132182963658</v>
      </c>
      <c r="EF143" s="43">
        <v>4.7489132183109177</v>
      </c>
      <c r="EG143" s="7">
        <v>92</v>
      </c>
      <c r="EH143" s="7">
        <v>-5</v>
      </c>
      <c r="EI143" s="43">
        <v>71.394921596825682</v>
      </c>
      <c r="EJ143" s="43">
        <v>70.755376464584131</v>
      </c>
      <c r="EK143" s="43">
        <v>70.755376464586291</v>
      </c>
      <c r="EL143" s="43">
        <v>78</v>
      </c>
      <c r="EM143" s="43">
        <v>0</v>
      </c>
      <c r="EN143" s="43">
        <v>56.309934959645034</v>
      </c>
      <c r="EO143" s="43">
        <v>54.836209465080174</v>
      </c>
      <c r="EP143" s="43">
        <v>54.836209465080174</v>
      </c>
      <c r="EQ143" s="7">
        <v>70.900000000000006</v>
      </c>
      <c r="ER143" s="7">
        <v>0</v>
      </c>
      <c r="ES143" s="43">
        <v>9.4993783626268851</v>
      </c>
      <c r="ET143" s="43">
        <v>9.334093716875941</v>
      </c>
      <c r="EU143" s="43">
        <v>9.334093716872303</v>
      </c>
      <c r="EV143" s="43">
        <v>18.196999999999999</v>
      </c>
      <c r="EW143" s="7">
        <v>0</v>
      </c>
      <c r="EX143" s="43">
        <v>0.91949769081877464</v>
      </c>
      <c r="EY143" s="43">
        <v>0.90374331104425043</v>
      </c>
      <c r="EZ143" s="43">
        <v>0.90374331104412453</v>
      </c>
      <c r="FA143" s="43">
        <v>1.1000000000000001</v>
      </c>
      <c r="FB143" s="43">
        <v>0</v>
      </c>
      <c r="FC143" s="43">
        <v>59.291249848056502</v>
      </c>
      <c r="FD143" s="43">
        <v>58.275372508984987</v>
      </c>
      <c r="FE143" s="43">
        <v>58.275372508983899</v>
      </c>
      <c r="FF143" s="43">
        <v>68</v>
      </c>
      <c r="FG143" s="43">
        <v>0</v>
      </c>
      <c r="FH143" s="43">
        <v>-51.147335808620483</v>
      </c>
      <c r="FI143" s="43">
        <v>-50.270993691756303</v>
      </c>
      <c r="FJ143" s="43">
        <v>-50.270993691749027</v>
      </c>
      <c r="FK143" s="43">
        <v>16.161000000000001</v>
      </c>
      <c r="FL143" s="43">
        <v>-60</v>
      </c>
      <c r="FM143" s="43">
        <v>6.8713311613901169</v>
      </c>
      <c r="FN143" s="43">
        <v>6.7535999677656946</v>
      </c>
      <c r="FO143" s="43">
        <v>6.7535999677656946</v>
      </c>
      <c r="FP143" s="7">
        <v>11.836</v>
      </c>
      <c r="FQ143" s="7">
        <v>0</v>
      </c>
      <c r="FR143" s="43">
        <v>0.23439813564793807</v>
      </c>
      <c r="FS143" s="43">
        <v>0.82556317088233133</v>
      </c>
      <c r="FT143" s="43">
        <v>0.82556317088214548</v>
      </c>
      <c r="FU143" s="43">
        <v>4.6369999999999996</v>
      </c>
      <c r="FV143" s="43">
        <v>0</v>
      </c>
      <c r="FW143" s="43">
        <v>5.9910984889593237</v>
      </c>
      <c r="FX143" s="43">
        <v>5.2908324676991469</v>
      </c>
      <c r="FY143" s="43">
        <v>5.2908324676991469</v>
      </c>
      <c r="FZ143" s="43">
        <v>8</v>
      </c>
      <c r="GA143" s="43">
        <v>0</v>
      </c>
      <c r="GB143" s="43">
        <v>222.31336679076776</v>
      </c>
      <c r="GC143" s="43">
        <v>104.3303329476621</v>
      </c>
      <c r="GD143" s="43">
        <v>104.33033294754568</v>
      </c>
      <c r="GE143" s="43">
        <v>302.98631075586673</v>
      </c>
      <c r="GF143" s="43">
        <v>298.97355210595197</v>
      </c>
      <c r="GG143" s="43">
        <v>298.97355210608112</v>
      </c>
      <c r="GH143" s="43">
        <v>340.55424751174326</v>
      </c>
      <c r="GI143" s="43">
        <v>280.09870278732313</v>
      </c>
      <c r="GJ143" s="43">
        <v>280.09870278749776</v>
      </c>
      <c r="GK143" s="43">
        <v>865.85392505837774</v>
      </c>
      <c r="GL143" s="43">
        <v>683.40258784093726</v>
      </c>
      <c r="GM143" s="43">
        <v>683.40258784112461</v>
      </c>
    </row>
    <row r="144" spans="3:195">
      <c r="C144" s="52">
        <v>49888</v>
      </c>
      <c r="D144" s="43">
        <v>259.99999999951621</v>
      </c>
      <c r="E144" s="43">
        <v>251.47899453509297</v>
      </c>
      <c r="F144" s="43">
        <v>251.47899454224267</v>
      </c>
      <c r="G144" s="43">
        <v>260</v>
      </c>
      <c r="H144" s="43">
        <v>-109.5</v>
      </c>
      <c r="I144" s="43">
        <v>135.78659788197547</v>
      </c>
      <c r="J144" s="43">
        <v>156.56361395689601</v>
      </c>
      <c r="K144" s="43">
        <v>156.56361398474837</v>
      </c>
      <c r="L144" s="43">
        <v>203</v>
      </c>
      <c r="M144" s="43">
        <v>-130</v>
      </c>
      <c r="N144" s="43">
        <v>64.784463693504222</v>
      </c>
      <c r="O144" s="43">
        <v>86.191340628749458</v>
      </c>
      <c r="P144" s="43">
        <v>86.191340657125693</v>
      </c>
      <c r="Q144" s="43">
        <v>143</v>
      </c>
      <c r="R144" s="43">
        <v>-206</v>
      </c>
      <c r="S144" s="43">
        <v>-127.62458955188049</v>
      </c>
      <c r="T144" s="43">
        <v>-110.38358500215691</v>
      </c>
      <c r="U144" s="43">
        <v>-110.38358500070171</v>
      </c>
      <c r="V144" s="43">
        <v>270.89999999999998</v>
      </c>
      <c r="W144" s="43">
        <v>-200</v>
      </c>
      <c r="X144" s="43">
        <v>-59.69084943679627</v>
      </c>
      <c r="Y144" s="43">
        <v>-42.864019023370929</v>
      </c>
      <c r="Z144" s="43">
        <v>-42.864019022730645</v>
      </c>
      <c r="AA144" s="43">
        <v>470</v>
      </c>
      <c r="AB144" s="43">
        <v>-120</v>
      </c>
      <c r="AC144" s="43">
        <v>-50.471392822277267</v>
      </c>
      <c r="AD144" s="43">
        <v>-33.700771009724122</v>
      </c>
      <c r="AE144" s="43">
        <v>-33.700771009142045</v>
      </c>
      <c r="AF144" s="43">
        <v>470</v>
      </c>
      <c r="AG144" s="43">
        <v>-120</v>
      </c>
      <c r="AH144" s="43">
        <v>39.529981316940393</v>
      </c>
      <c r="AI144" s="43">
        <v>39.288977423362667</v>
      </c>
      <c r="AJ144" s="43">
        <v>39.288977422955213</v>
      </c>
      <c r="AK144" s="7">
        <v>223.5</v>
      </c>
      <c r="AL144" s="7">
        <v>-210.71199999999999</v>
      </c>
      <c r="AM144" s="43">
        <v>28.374343549658079</v>
      </c>
      <c r="AN144" s="43">
        <v>28.201352643867722</v>
      </c>
      <c r="AO144" s="43">
        <v>28.201352643576683</v>
      </c>
      <c r="AP144" s="7">
        <v>215</v>
      </c>
      <c r="AQ144" s="7">
        <v>0</v>
      </c>
      <c r="AR144" s="43">
        <v>2.9103830456733704E-10</v>
      </c>
      <c r="AS144" s="43">
        <v>3.4924596548080444E-10</v>
      </c>
      <c r="AT144" s="43">
        <v>0</v>
      </c>
      <c r="AU144" s="43">
        <v>192</v>
      </c>
      <c r="AV144" s="43">
        <v>-192</v>
      </c>
      <c r="AW144" s="43">
        <v>26.803032685677863</v>
      </c>
      <c r="AX144" s="43">
        <v>22.790982892463944</v>
      </c>
      <c r="AY144" s="43">
        <v>22.790982890190207</v>
      </c>
      <c r="AZ144" s="43">
        <v>28</v>
      </c>
      <c r="BA144" s="7">
        <v>-6.9530000000000003</v>
      </c>
      <c r="BB144" s="43">
        <v>16.372657855280522</v>
      </c>
      <c r="BC144" s="43">
        <v>13.62075016368567</v>
      </c>
      <c r="BD144" s="43">
        <v>13.620750163199091</v>
      </c>
      <c r="BE144" s="43">
        <v>17</v>
      </c>
      <c r="BF144" s="43">
        <v>-1.91</v>
      </c>
      <c r="BG144" s="43">
        <v>0.57235316703145145</v>
      </c>
      <c r="BH144" s="43">
        <v>0.52623284838637119</v>
      </c>
      <c r="BI144" s="43">
        <v>0.52623284831588535</v>
      </c>
      <c r="BJ144" s="7">
        <v>2.7650000000000001</v>
      </c>
      <c r="BK144" s="7">
        <v>0</v>
      </c>
      <c r="BL144" s="43">
        <v>3.7271051978150354</v>
      </c>
      <c r="BM144" s="43">
        <v>3.7022287420695648</v>
      </c>
      <c r="BN144" s="43">
        <v>3.702228742022271</v>
      </c>
      <c r="BO144" s="43">
        <v>10.738</v>
      </c>
      <c r="BP144" s="43">
        <v>0</v>
      </c>
      <c r="BQ144" s="43">
        <v>1.4621212737780502</v>
      </c>
      <c r="BR144" s="43">
        <v>1.4523623876633467</v>
      </c>
      <c r="BS144" s="43">
        <v>1.4523623876449505</v>
      </c>
      <c r="BT144" s="43">
        <v>1.6</v>
      </c>
      <c r="BU144" s="43">
        <v>0</v>
      </c>
      <c r="BV144" s="43">
        <v>163.05221797650543</v>
      </c>
      <c r="BW144" s="43">
        <v>163.0522179763949</v>
      </c>
      <c r="BX144" s="43">
        <v>163.05221797647758</v>
      </c>
      <c r="BY144" s="43">
        <v>215</v>
      </c>
      <c r="BZ144" s="43">
        <v>0</v>
      </c>
      <c r="CA144" s="43">
        <v>-195.86973386333557</v>
      </c>
      <c r="CB144" s="43">
        <v>-191.85768406989519</v>
      </c>
      <c r="CC144" s="43">
        <v>-191.85768406814896</v>
      </c>
      <c r="CD144" s="43">
        <v>168</v>
      </c>
      <c r="CE144" s="43">
        <v>-250</v>
      </c>
      <c r="CF144" s="43">
        <v>-225.72951211495092</v>
      </c>
      <c r="CG144" s="43">
        <v>-221.71746232145233</v>
      </c>
      <c r="CH144" s="43">
        <v>-221.7174623197061</v>
      </c>
      <c r="CI144" s="43">
        <v>158</v>
      </c>
      <c r="CJ144" s="43">
        <v>-250</v>
      </c>
      <c r="CK144" s="43">
        <v>-233.22418886050582</v>
      </c>
      <c r="CL144" s="43">
        <v>-229.21213906700723</v>
      </c>
      <c r="CM144" s="43">
        <v>-229.212139065261</v>
      </c>
      <c r="CN144" s="43">
        <v>148</v>
      </c>
      <c r="CO144" s="43">
        <v>-250</v>
      </c>
      <c r="CP144" s="43">
        <v>4.5784650272372573</v>
      </c>
      <c r="CQ144" s="43">
        <v>4.5784650272372298</v>
      </c>
      <c r="CR144" s="43">
        <v>4.5784650272372955</v>
      </c>
      <c r="CS144" s="7">
        <v>5</v>
      </c>
      <c r="CT144" s="43">
        <v>0</v>
      </c>
      <c r="CU144" s="43">
        <v>308.88774751174788</v>
      </c>
      <c r="CV144" s="43">
        <v>304.87569771825292</v>
      </c>
      <c r="CW144" s="43">
        <v>304.87569771654125</v>
      </c>
      <c r="CX144" s="43">
        <v>400</v>
      </c>
      <c r="CY144" s="43">
        <v>0</v>
      </c>
      <c r="CZ144" s="43">
        <v>1.8576879292377271</v>
      </c>
      <c r="DA144" s="43">
        <v>1.8603589681151789</v>
      </c>
      <c r="DB144" s="43">
        <v>1.8603589677368291</v>
      </c>
      <c r="DC144" s="43">
        <v>256.60000000000002</v>
      </c>
      <c r="DD144" s="43">
        <v>-170</v>
      </c>
      <c r="DE144" s="43">
        <v>-2.2212881997111253</v>
      </c>
      <c r="DF144" s="43">
        <v>-2.2212881993618794</v>
      </c>
      <c r="DG144" s="43">
        <v>-2.2212881997111253</v>
      </c>
      <c r="DH144" s="7">
        <v>230</v>
      </c>
      <c r="DI144" s="43">
        <v>-468.00299999999999</v>
      </c>
      <c r="DJ144" s="43">
        <v>-99.687833131756634</v>
      </c>
      <c r="DK144" s="43">
        <v>-98.882625494268723</v>
      </c>
      <c r="DL144" s="43">
        <v>-98.88262400124222</v>
      </c>
      <c r="DM144" s="43">
        <v>172.4</v>
      </c>
      <c r="DN144" s="43">
        <v>-551.303</v>
      </c>
      <c r="DO144" s="43">
        <v>117.56062676548027</v>
      </c>
      <c r="DP144" s="43">
        <v>58.277019456378184</v>
      </c>
      <c r="DQ144" s="43">
        <v>58.277019421104342</v>
      </c>
      <c r="DR144" s="43">
        <v>180</v>
      </c>
      <c r="DS144" s="43">
        <v>-267.84500000000003</v>
      </c>
      <c r="DT144" s="43">
        <v>108.47633609125383</v>
      </c>
      <c r="DU144" s="43">
        <v>69.271375056314199</v>
      </c>
      <c r="DV144" s="43">
        <v>69.271375025236694</v>
      </c>
      <c r="DW144" s="43">
        <v>400</v>
      </c>
      <c r="DX144" s="43">
        <v>0</v>
      </c>
      <c r="DY144" s="43">
        <v>-115.48286347795511</v>
      </c>
      <c r="DZ144" s="43">
        <v>-59.808831512695178</v>
      </c>
      <c r="EA144" s="43">
        <v>-59.808831479836954</v>
      </c>
      <c r="EB144" s="43">
        <v>181.64500000000001</v>
      </c>
      <c r="EC144" s="43">
        <v>-180</v>
      </c>
      <c r="ED144" s="43">
        <v>1.0415822214417858</v>
      </c>
      <c r="EE144" s="43">
        <v>4.6518282684555743</v>
      </c>
      <c r="EF144" s="43">
        <v>4.6518282707984326</v>
      </c>
      <c r="EG144" s="7">
        <v>92</v>
      </c>
      <c r="EH144" s="7">
        <v>-5</v>
      </c>
      <c r="EI144" s="43">
        <v>70.788998692659035</v>
      </c>
      <c r="EJ144" s="43">
        <v>70.1610285601149</v>
      </c>
      <c r="EK144" s="43">
        <v>70.161028559569729</v>
      </c>
      <c r="EL144" s="43">
        <v>78</v>
      </c>
      <c r="EM144" s="43">
        <v>0</v>
      </c>
      <c r="EN144" s="43">
        <v>57.271485043893335</v>
      </c>
      <c r="EO144" s="43">
        <v>55.767266151073272</v>
      </c>
      <c r="EP144" s="43">
        <v>55.767266150884097</v>
      </c>
      <c r="EQ144" s="7">
        <v>70.900000000000006</v>
      </c>
      <c r="ER144" s="7">
        <v>0</v>
      </c>
      <c r="ES144" s="43">
        <v>9.8487657245459559</v>
      </c>
      <c r="ET144" s="43">
        <v>9.6748586094327038</v>
      </c>
      <c r="EU144" s="43">
        <v>9.6748586094108759</v>
      </c>
      <c r="EV144" s="43">
        <v>18.196999999999999</v>
      </c>
      <c r="EW144" s="7">
        <v>0</v>
      </c>
      <c r="EX144" s="43">
        <v>0.95187747012824753</v>
      </c>
      <c r="EY144" s="43">
        <v>0.93537858718971945</v>
      </c>
      <c r="EZ144" s="43">
        <v>0.9353785871876229</v>
      </c>
      <c r="FA144" s="43">
        <v>1.1000000000000001</v>
      </c>
      <c r="FB144" s="43">
        <v>0</v>
      </c>
      <c r="FC144" s="43">
        <v>60.598517410785966</v>
      </c>
      <c r="FD144" s="43">
        <v>59.548163897478268</v>
      </c>
      <c r="FE144" s="43">
        <v>59.548163897367068</v>
      </c>
      <c r="FF144" s="43">
        <v>68</v>
      </c>
      <c r="FG144" s="43">
        <v>0</v>
      </c>
      <c r="FH144" s="43">
        <v>-52.304928532694248</v>
      </c>
      <c r="FI144" s="43">
        <v>-51.398327714863626</v>
      </c>
      <c r="FJ144" s="43">
        <v>-51.398327714701736</v>
      </c>
      <c r="FK144" s="43">
        <v>16.161000000000001</v>
      </c>
      <c r="FL144" s="43">
        <v>-60</v>
      </c>
      <c r="FM144" s="43">
        <v>6.9948673463386513</v>
      </c>
      <c r="FN144" s="43">
        <v>6.8736253786082671</v>
      </c>
      <c r="FO144" s="43">
        <v>6.8736253785918962</v>
      </c>
      <c r="FP144" s="7">
        <v>11.836</v>
      </c>
      <c r="FQ144" s="7">
        <v>0</v>
      </c>
      <c r="FR144" s="43">
        <v>0.23448721036576106</v>
      </c>
      <c r="FS144" s="43">
        <v>0.82311641069172825</v>
      </c>
      <c r="FT144" s="43">
        <v>0.8231164120864275</v>
      </c>
      <c r="FU144" s="43">
        <v>4.6369999999999996</v>
      </c>
      <c r="FV144" s="43">
        <v>0</v>
      </c>
      <c r="FW144" s="43">
        <v>6.041504572640406</v>
      </c>
      <c r="FX144" s="43">
        <v>5.3442055173709377</v>
      </c>
      <c r="FY144" s="43">
        <v>5.3442055157665891</v>
      </c>
      <c r="FZ144" s="43">
        <v>8</v>
      </c>
      <c r="GA144" s="43">
        <v>0</v>
      </c>
      <c r="GB144" s="43">
        <v>222.52060068736318</v>
      </c>
      <c r="GC144" s="43">
        <v>105.06362607248593</v>
      </c>
      <c r="GD144" s="43">
        <v>105.06362607795745</v>
      </c>
      <c r="GE144" s="43">
        <v>308.88774751174788</v>
      </c>
      <c r="GF144" s="43">
        <v>304.87569771825292</v>
      </c>
      <c r="GG144" s="43">
        <v>304.87569771654125</v>
      </c>
      <c r="GH144" s="43">
        <v>339.49428921146239</v>
      </c>
      <c r="GI144" s="43">
        <v>279.4054742648724</v>
      </c>
      <c r="GJ144" s="43">
        <v>279.40547273657211</v>
      </c>
      <c r="GK144" s="43">
        <v>870.90263741057345</v>
      </c>
      <c r="GL144" s="43">
        <v>689.34479805561125</v>
      </c>
      <c r="GM144" s="43">
        <v>689.34479653107087</v>
      </c>
    </row>
    <row r="145" spans="3:195">
      <c r="C145" s="52">
        <v>49919</v>
      </c>
      <c r="D145" s="43">
        <v>259.99999999985027</v>
      </c>
      <c r="E145" s="43">
        <v>252.01793198554202</v>
      </c>
      <c r="F145" s="43">
        <v>252.01793198603752</v>
      </c>
      <c r="G145" s="43">
        <v>260</v>
      </c>
      <c r="H145" s="43">
        <v>-109.5</v>
      </c>
      <c r="I145" s="43">
        <v>127.05538637452992</v>
      </c>
      <c r="J145" s="43">
        <v>147.70730780153826</v>
      </c>
      <c r="K145" s="43">
        <v>147.70730780632584</v>
      </c>
      <c r="L145" s="43">
        <v>203</v>
      </c>
      <c r="M145" s="43">
        <v>-130</v>
      </c>
      <c r="N145" s="43">
        <v>53.692447844543494</v>
      </c>
      <c r="O145" s="43">
        <v>74.988540029793512</v>
      </c>
      <c r="P145" s="43">
        <v>74.988540034741163</v>
      </c>
      <c r="Q145" s="43">
        <v>143</v>
      </c>
      <c r="R145" s="43">
        <v>-206</v>
      </c>
      <c r="S145" s="43">
        <v>-136.21329577424331</v>
      </c>
      <c r="T145" s="43">
        <v>-117.1953182980651</v>
      </c>
      <c r="U145" s="43">
        <v>-117.19531829765765</v>
      </c>
      <c r="V145" s="43">
        <v>270.89999999999998</v>
      </c>
      <c r="W145" s="43">
        <v>-200</v>
      </c>
      <c r="X145" s="43">
        <v>-66.807123669073917</v>
      </c>
      <c r="Y145" s="43">
        <v>-48.074389517889358</v>
      </c>
      <c r="Z145" s="43">
        <v>-48.074389517772943</v>
      </c>
      <c r="AA145" s="43">
        <v>470</v>
      </c>
      <c r="AB145" s="43">
        <v>-120</v>
      </c>
      <c r="AC145" s="43">
        <v>-57.442265947407577</v>
      </c>
      <c r="AD145" s="43">
        <v>-38.748019196966197</v>
      </c>
      <c r="AE145" s="43">
        <v>-38.748019196849782</v>
      </c>
      <c r="AF145" s="43">
        <v>470</v>
      </c>
      <c r="AG145" s="43">
        <v>-120</v>
      </c>
      <c r="AH145" s="43">
        <v>40.257196037127869</v>
      </c>
      <c r="AI145" s="43">
        <v>40.09174826630624</v>
      </c>
      <c r="AJ145" s="43">
        <v>40.091748266248032</v>
      </c>
      <c r="AK145" s="7">
        <v>223.5</v>
      </c>
      <c r="AL145" s="7">
        <v>-210.71199999999999</v>
      </c>
      <c r="AM145" s="43">
        <v>28.882835954718757</v>
      </c>
      <c r="AN145" s="43">
        <v>28.76413417479489</v>
      </c>
      <c r="AO145" s="43">
        <v>28.764134174707578</v>
      </c>
      <c r="AP145" s="7">
        <v>215</v>
      </c>
      <c r="AQ145" s="7">
        <v>0</v>
      </c>
      <c r="AR145" s="43">
        <v>0</v>
      </c>
      <c r="AS145" s="43">
        <v>8.149072527885437E-10</v>
      </c>
      <c r="AT145" s="43">
        <v>1.1641532182693481E-10</v>
      </c>
      <c r="AU145" s="43">
        <v>192</v>
      </c>
      <c r="AV145" s="43">
        <v>-192</v>
      </c>
      <c r="AW145" s="43">
        <v>27.255438125531327</v>
      </c>
      <c r="AX145" s="43">
        <v>23.243854385760642</v>
      </c>
      <c r="AY145" s="43">
        <v>23.243854384941187</v>
      </c>
      <c r="AZ145" s="43">
        <v>28</v>
      </c>
      <c r="BA145" s="7">
        <v>-6.9530000000000003</v>
      </c>
      <c r="BB145" s="43">
        <v>16.661795643909954</v>
      </c>
      <c r="BC145" s="43">
        <v>13.896165362647025</v>
      </c>
      <c r="BD145" s="43">
        <v>13.896165362504917</v>
      </c>
      <c r="BE145" s="43">
        <v>17</v>
      </c>
      <c r="BF145" s="43">
        <v>-1.91</v>
      </c>
      <c r="BG145" s="43">
        <v>0.58668977178285786</v>
      </c>
      <c r="BH145" s="43">
        <v>0.54079684711859954</v>
      </c>
      <c r="BI145" s="43">
        <v>0.54079684710359288</v>
      </c>
      <c r="BJ145" s="7">
        <v>2.7650000000000001</v>
      </c>
      <c r="BK145" s="7">
        <v>0</v>
      </c>
      <c r="BL145" s="43">
        <v>3.761432225952376</v>
      </c>
      <c r="BM145" s="43">
        <v>3.7370392525044736</v>
      </c>
      <c r="BN145" s="43">
        <v>3.7370392524862837</v>
      </c>
      <c r="BO145" s="43">
        <v>10.738</v>
      </c>
      <c r="BP145" s="43">
        <v>0</v>
      </c>
      <c r="BQ145" s="43">
        <v>1.4908707312923968</v>
      </c>
      <c r="BR145" s="43">
        <v>1.4812024007257474</v>
      </c>
      <c r="BS145" s="43">
        <v>1.4812024007184614</v>
      </c>
      <c r="BT145" s="43">
        <v>1.6</v>
      </c>
      <c r="BU145" s="43">
        <v>0</v>
      </c>
      <c r="BV145" s="43">
        <v>166.56825862547453</v>
      </c>
      <c r="BW145" s="43">
        <v>166.56825862538133</v>
      </c>
      <c r="BX145" s="43">
        <v>166.56825862544707</v>
      </c>
      <c r="BY145" s="43">
        <v>215</v>
      </c>
      <c r="BZ145" s="43">
        <v>0</v>
      </c>
      <c r="CA145" s="43">
        <v>-200.0647241693805</v>
      </c>
      <c r="CB145" s="43">
        <v>-196.05314042855753</v>
      </c>
      <c r="CC145" s="43">
        <v>-196.05314042855753</v>
      </c>
      <c r="CD145" s="43">
        <v>168</v>
      </c>
      <c r="CE145" s="43">
        <v>-250</v>
      </c>
      <c r="CF145" s="43">
        <v>-230.91194521676516</v>
      </c>
      <c r="CG145" s="43">
        <v>-226.9003614760004</v>
      </c>
      <c r="CH145" s="43">
        <v>-226.90036147594219</v>
      </c>
      <c r="CI145" s="43">
        <v>158</v>
      </c>
      <c r="CJ145" s="43">
        <v>-250</v>
      </c>
      <c r="CK145" s="43">
        <v>-238.56889971840428</v>
      </c>
      <c r="CL145" s="43">
        <v>-234.55731597763952</v>
      </c>
      <c r="CM145" s="43">
        <v>-234.55731597758131</v>
      </c>
      <c r="CN145" s="43">
        <v>148</v>
      </c>
      <c r="CO145" s="43">
        <v>-250</v>
      </c>
      <c r="CP145" s="43">
        <v>4.6929054096787732</v>
      </c>
      <c r="CQ145" s="43">
        <v>4.692905409678735</v>
      </c>
      <c r="CR145" s="43">
        <v>4.6929054096787848</v>
      </c>
      <c r="CS145" s="7">
        <v>5</v>
      </c>
      <c r="CT145" s="43">
        <v>0</v>
      </c>
      <c r="CU145" s="43">
        <v>317.15259482669899</v>
      </c>
      <c r="CV145" s="43">
        <v>313.14101108592695</v>
      </c>
      <c r="CW145" s="43">
        <v>313.14101108592331</v>
      </c>
      <c r="CX145" s="43">
        <v>400</v>
      </c>
      <c r="CY145" s="43">
        <v>0</v>
      </c>
      <c r="CZ145" s="43">
        <v>1.9309235700638965</v>
      </c>
      <c r="DA145" s="43">
        <v>1.9336866852536332</v>
      </c>
      <c r="DB145" s="43">
        <v>1.9336866852972889</v>
      </c>
      <c r="DC145" s="43">
        <v>256.60000000000002</v>
      </c>
      <c r="DD145" s="43">
        <v>-170</v>
      </c>
      <c r="DE145" s="43">
        <v>-2.2528902292251587</v>
      </c>
      <c r="DF145" s="43">
        <v>-2.2528902292251587</v>
      </c>
      <c r="DG145" s="43">
        <v>-2.252890229166951</v>
      </c>
      <c r="DH145" s="7">
        <v>230</v>
      </c>
      <c r="DI145" s="43">
        <v>-468.00299999999999</v>
      </c>
      <c r="DJ145" s="43">
        <v>-99.670366259175353</v>
      </c>
      <c r="DK145" s="43">
        <v>-98.874972403398715</v>
      </c>
      <c r="DL145" s="43">
        <v>-98.874971992336214</v>
      </c>
      <c r="DM145" s="43">
        <v>172.4</v>
      </c>
      <c r="DN145" s="43">
        <v>-551.303</v>
      </c>
      <c r="DO145" s="43">
        <v>155.48795077850809</v>
      </c>
      <c r="DP145" s="43">
        <v>94.652196787355933</v>
      </c>
      <c r="DQ145" s="43">
        <v>94.652196780429222</v>
      </c>
      <c r="DR145" s="43">
        <v>180</v>
      </c>
      <c r="DS145" s="43">
        <v>-267.84500000000003</v>
      </c>
      <c r="DT145" s="43">
        <v>145.8473944092128</v>
      </c>
      <c r="DU145" s="43">
        <v>104.91593919571562</v>
      </c>
      <c r="DV145" s="43">
        <v>104.91593918943619</v>
      </c>
      <c r="DW145" s="43">
        <v>400</v>
      </c>
      <c r="DX145" s="43">
        <v>0</v>
      </c>
      <c r="DY145" s="43">
        <v>-153.10261021915358</v>
      </c>
      <c r="DZ145" s="43">
        <v>-95.804949696583208</v>
      </c>
      <c r="EA145" s="43">
        <v>-95.804949689860223</v>
      </c>
      <c r="EB145" s="43">
        <v>181.64500000000001</v>
      </c>
      <c r="EC145" s="43">
        <v>-180</v>
      </c>
      <c r="ED145" s="43">
        <v>0.85084400446794461</v>
      </c>
      <c r="EE145" s="43">
        <v>4.3893527062464273</v>
      </c>
      <c r="EF145" s="43">
        <v>4.3893527065374656</v>
      </c>
      <c r="EG145" s="7">
        <v>92</v>
      </c>
      <c r="EH145" s="7">
        <v>-5</v>
      </c>
      <c r="EI145" s="43">
        <v>73.139970784269423</v>
      </c>
      <c r="EJ145" s="43">
        <v>72.497757817038703</v>
      </c>
      <c r="EK145" s="43">
        <v>72.497757816888807</v>
      </c>
      <c r="EL145" s="43">
        <v>78</v>
      </c>
      <c r="EM145" s="43">
        <v>0</v>
      </c>
      <c r="EN145" s="43">
        <v>58.211335324725951</v>
      </c>
      <c r="EO145" s="43">
        <v>56.611416504048975</v>
      </c>
      <c r="EP145" s="43">
        <v>56.611416503990768</v>
      </c>
      <c r="EQ145" s="7">
        <v>70.900000000000006</v>
      </c>
      <c r="ER145" s="7">
        <v>0</v>
      </c>
      <c r="ES145" s="43">
        <v>10.168682906030881</v>
      </c>
      <c r="ET145" s="43">
        <v>9.9751695222003036</v>
      </c>
      <c r="EU145" s="43">
        <v>9.9751695222003036</v>
      </c>
      <c r="EV145" s="43">
        <v>18.196999999999999</v>
      </c>
      <c r="EW145" s="7">
        <v>0</v>
      </c>
      <c r="EX145" s="43">
        <v>0.98147738598201673</v>
      </c>
      <c r="EY145" s="43">
        <v>0.96316664310784605</v>
      </c>
      <c r="EZ145" s="43">
        <v>0.96316664310741307</v>
      </c>
      <c r="FA145" s="43">
        <v>1.1000000000000001</v>
      </c>
      <c r="FB145" s="43">
        <v>0</v>
      </c>
      <c r="FC145" s="43">
        <v>61.643355075829987</v>
      </c>
      <c r="FD145" s="43">
        <v>60.493317753827725</v>
      </c>
      <c r="FE145" s="43">
        <v>60.493317753619394</v>
      </c>
      <c r="FF145" s="43">
        <v>68</v>
      </c>
      <c r="FG145" s="43">
        <v>0</v>
      </c>
      <c r="FH145" s="43">
        <v>-53.177472545961791</v>
      </c>
      <c r="FI145" s="43">
        <v>-52.185377322641216</v>
      </c>
      <c r="FJ145" s="43">
        <v>-52.185377322601198</v>
      </c>
      <c r="FK145" s="43">
        <v>16.161000000000001</v>
      </c>
      <c r="FL145" s="43">
        <v>-60</v>
      </c>
      <c r="FM145" s="43">
        <v>7.144174474542524</v>
      </c>
      <c r="FN145" s="43">
        <v>7.0108905663055339</v>
      </c>
      <c r="FO145" s="43">
        <v>7.0108905663018959</v>
      </c>
      <c r="FP145" s="7">
        <v>11.836</v>
      </c>
      <c r="FQ145" s="7">
        <v>0</v>
      </c>
      <c r="FR145" s="43">
        <v>0.23457628655231938</v>
      </c>
      <c r="FS145" s="43">
        <v>0.82066984887362693</v>
      </c>
      <c r="FT145" s="43">
        <v>0.82066984890703498</v>
      </c>
      <c r="FU145" s="43">
        <v>4.6369999999999996</v>
      </c>
      <c r="FV145" s="43">
        <v>0</v>
      </c>
      <c r="FW145" s="43">
        <v>6.1658136385030957</v>
      </c>
      <c r="FX145" s="43">
        <v>5.4710389973242854</v>
      </c>
      <c r="FY145" s="43">
        <v>5.4710389972788107</v>
      </c>
      <c r="FZ145" s="43">
        <v>8</v>
      </c>
      <c r="GA145" s="43">
        <v>0</v>
      </c>
      <c r="GB145" s="43">
        <v>222.79574166017119</v>
      </c>
      <c r="GC145" s="43">
        <v>106.04672307614237</v>
      </c>
      <c r="GD145" s="43">
        <v>106.04672307614237</v>
      </c>
      <c r="GE145" s="43">
        <v>317.15259482669899</v>
      </c>
      <c r="GF145" s="43">
        <v>313.14101108592695</v>
      </c>
      <c r="GG145" s="43">
        <v>313.14101108592331</v>
      </c>
      <c r="GH145" s="43">
        <v>389.73339214223108</v>
      </c>
      <c r="GI145" s="43">
        <v>328.10224429530228</v>
      </c>
      <c r="GJ145" s="43">
        <v>328.10224387731307</v>
      </c>
      <c r="GK145" s="43">
        <v>929.68172862910126</v>
      </c>
      <c r="GL145" s="43">
        <v>747.2899784573716</v>
      </c>
      <c r="GM145" s="43">
        <v>747.28997803937875</v>
      </c>
    </row>
    <row r="146" spans="3:195">
      <c r="C146" s="52">
        <v>49949</v>
      </c>
      <c r="D146" s="43">
        <v>259.99999999994321</v>
      </c>
      <c r="E146" s="43">
        <v>252.11663066076943</v>
      </c>
      <c r="F146" s="43">
        <v>252.116630661697</v>
      </c>
      <c r="G146" s="43">
        <v>260</v>
      </c>
      <c r="H146" s="43">
        <v>-109.5</v>
      </c>
      <c r="I146" s="43">
        <v>130.98326212987013</v>
      </c>
      <c r="J146" s="43">
        <v>150.96517007237708</v>
      </c>
      <c r="K146" s="43">
        <v>150.96517007374496</v>
      </c>
      <c r="L146" s="43">
        <v>203</v>
      </c>
      <c r="M146" s="43">
        <v>-130</v>
      </c>
      <c r="N146" s="43">
        <v>58.655268078087829</v>
      </c>
      <c r="O146" s="43">
        <v>79.266084673174191</v>
      </c>
      <c r="P146" s="43">
        <v>79.266084674571175</v>
      </c>
      <c r="Q146" s="43">
        <v>143</v>
      </c>
      <c r="R146" s="43">
        <v>-206</v>
      </c>
      <c r="S146" s="43">
        <v>-139.2456371372682</v>
      </c>
      <c r="T146" s="43">
        <v>-117.82832147646695</v>
      </c>
      <c r="U146" s="43">
        <v>-117.82832147617592</v>
      </c>
      <c r="V146" s="43">
        <v>270.89999999999998</v>
      </c>
      <c r="W146" s="43">
        <v>-200</v>
      </c>
      <c r="X146" s="43">
        <v>-71.544956286088564</v>
      </c>
      <c r="Y146" s="43">
        <v>-50.422790368495043</v>
      </c>
      <c r="Z146" s="43">
        <v>-50.422790368262213</v>
      </c>
      <c r="AA146" s="43">
        <v>470</v>
      </c>
      <c r="AB146" s="43">
        <v>-120</v>
      </c>
      <c r="AC146" s="43">
        <v>-62.359498449484818</v>
      </c>
      <c r="AD146" s="43">
        <v>-41.277377705555409</v>
      </c>
      <c r="AE146" s="43">
        <v>-41.277377705322579</v>
      </c>
      <c r="AF146" s="43">
        <v>470</v>
      </c>
      <c r="AG146" s="43">
        <v>-120</v>
      </c>
      <c r="AH146" s="43">
        <v>39.147264002909651</v>
      </c>
      <c r="AI146" s="43">
        <v>38.976596518157749</v>
      </c>
      <c r="AJ146" s="43">
        <v>38.976596518128645</v>
      </c>
      <c r="AK146" s="7">
        <v>223.5</v>
      </c>
      <c r="AL146" s="7">
        <v>-210.71199999999999</v>
      </c>
      <c r="AM146" s="43">
        <v>28.079682143230457</v>
      </c>
      <c r="AN146" s="43">
        <v>27.95726519159507</v>
      </c>
      <c r="AO146" s="43">
        <v>27.95726519159507</v>
      </c>
      <c r="AP146" s="7">
        <v>215</v>
      </c>
      <c r="AQ146" s="7">
        <v>0</v>
      </c>
      <c r="AR146" s="43">
        <v>5.8207660913467407E-11</v>
      </c>
      <c r="AS146" s="43">
        <v>1.7462298274040222E-10</v>
      </c>
      <c r="AT146" s="43">
        <v>5.8207660913467407E-11</v>
      </c>
      <c r="AU146" s="43">
        <v>192</v>
      </c>
      <c r="AV146" s="43">
        <v>-192</v>
      </c>
      <c r="AW146" s="43">
        <v>25.880349145048967</v>
      </c>
      <c r="AX146" s="43">
        <v>21.869710672700421</v>
      </c>
      <c r="AY146" s="43">
        <v>21.86971067237846</v>
      </c>
      <c r="AZ146" s="43">
        <v>28</v>
      </c>
      <c r="BA146" s="7">
        <v>-6.9530000000000003</v>
      </c>
      <c r="BB146" s="43">
        <v>15.860320946757838</v>
      </c>
      <c r="BC146" s="43">
        <v>13.08190374581045</v>
      </c>
      <c r="BD146" s="43">
        <v>13.081903745751106</v>
      </c>
      <c r="BE146" s="43">
        <v>17</v>
      </c>
      <c r="BF146" s="43">
        <v>-1.91</v>
      </c>
      <c r="BG146" s="43">
        <v>0.56640907714290734</v>
      </c>
      <c r="BH146" s="43">
        <v>0.5206457895424137</v>
      </c>
      <c r="BI146" s="43">
        <v>0.52064578953149976</v>
      </c>
      <c r="BJ146" s="7">
        <v>2.7650000000000001</v>
      </c>
      <c r="BK146" s="7">
        <v>0</v>
      </c>
      <c r="BL146" s="43">
        <v>3.5472792868458782</v>
      </c>
      <c r="BM146" s="43">
        <v>3.5231383876634936</v>
      </c>
      <c r="BN146" s="43">
        <v>3.5231383876562177</v>
      </c>
      <c r="BO146" s="43">
        <v>10.738</v>
      </c>
      <c r="BP146" s="43">
        <v>0</v>
      </c>
      <c r="BQ146" s="43">
        <v>1.4397881266831063</v>
      </c>
      <c r="BR146" s="43">
        <v>1.4299896932360601</v>
      </c>
      <c r="BS146" s="43">
        <v>1.4299896932330447</v>
      </c>
      <c r="BT146" s="43">
        <v>1.6</v>
      </c>
      <c r="BU146" s="43">
        <v>0</v>
      </c>
      <c r="BV146" s="43">
        <v>162.4513326116039</v>
      </c>
      <c r="BW146" s="43">
        <v>162.45133261160362</v>
      </c>
      <c r="BX146" s="43">
        <v>162.45133261160842</v>
      </c>
      <c r="BY146" s="43">
        <v>215</v>
      </c>
      <c r="BZ146" s="43">
        <v>0</v>
      </c>
      <c r="CA146" s="43">
        <v>-194.29964035766898</v>
      </c>
      <c r="CB146" s="43">
        <v>-190.28900188516127</v>
      </c>
      <c r="CC146" s="43">
        <v>-190.28900188492844</v>
      </c>
      <c r="CD146" s="43">
        <v>168</v>
      </c>
      <c r="CE146" s="43">
        <v>-250</v>
      </c>
      <c r="CF146" s="43">
        <v>-225.04967864195351</v>
      </c>
      <c r="CG146" s="43">
        <v>-221.0390401694458</v>
      </c>
      <c r="CH146" s="43">
        <v>-221.03904016921297</v>
      </c>
      <c r="CI146" s="43">
        <v>158</v>
      </c>
      <c r="CJ146" s="43">
        <v>-250</v>
      </c>
      <c r="CK146" s="43">
        <v>-232.68932028481504</v>
      </c>
      <c r="CL146" s="43">
        <v>-228.67868181230733</v>
      </c>
      <c r="CM146" s="43">
        <v>-228.6786818120745</v>
      </c>
      <c r="CN146" s="43">
        <v>148</v>
      </c>
      <c r="CO146" s="43">
        <v>-250</v>
      </c>
      <c r="CP146" s="43">
        <v>4.5938777374527007</v>
      </c>
      <c r="CQ146" s="43">
        <v>4.593877737452666</v>
      </c>
      <c r="CR146" s="43">
        <v>4.5938777374526207</v>
      </c>
      <c r="CS146" s="7">
        <v>5</v>
      </c>
      <c r="CT146" s="43">
        <v>0</v>
      </c>
      <c r="CU146" s="43">
        <v>309.37508998023804</v>
      </c>
      <c r="CV146" s="43">
        <v>305.36445150775035</v>
      </c>
      <c r="CW146" s="43">
        <v>305.36445150750296</v>
      </c>
      <c r="CX146" s="43">
        <v>400</v>
      </c>
      <c r="CY146" s="43">
        <v>0</v>
      </c>
      <c r="CZ146" s="43">
        <v>1.8623691518150736</v>
      </c>
      <c r="DA146" s="43">
        <v>1.8650293103419244</v>
      </c>
      <c r="DB146" s="43">
        <v>1.8650293103564763</v>
      </c>
      <c r="DC146" s="43">
        <v>256.60000000000002</v>
      </c>
      <c r="DD146" s="43">
        <v>-170</v>
      </c>
      <c r="DE146" s="43">
        <v>-2.1964483219780959</v>
      </c>
      <c r="DF146" s="43">
        <v>-2.1964483219780959</v>
      </c>
      <c r="DG146" s="43">
        <v>-2.1964483220363036</v>
      </c>
      <c r="DH146" s="7">
        <v>230</v>
      </c>
      <c r="DI146" s="43">
        <v>-468.00299999999999</v>
      </c>
      <c r="DJ146" s="43">
        <v>-90.930107583641075</v>
      </c>
      <c r="DK146" s="43">
        <v>-90.144527346245013</v>
      </c>
      <c r="DL146" s="43">
        <v>-90.144527239724994</v>
      </c>
      <c r="DM146" s="43">
        <v>172.4</v>
      </c>
      <c r="DN146" s="43">
        <v>-551.303</v>
      </c>
      <c r="DO146" s="43">
        <v>151.24338358442765</v>
      </c>
      <c r="DP146" s="43">
        <v>88.872664711030666</v>
      </c>
      <c r="DQ146" s="43">
        <v>88.872664708760567</v>
      </c>
      <c r="DR146" s="43">
        <v>180</v>
      </c>
      <c r="DS146" s="43">
        <v>-267.84500000000003</v>
      </c>
      <c r="DT146" s="43">
        <v>141.89419499832226</v>
      </c>
      <c r="DU146" s="43">
        <v>99.251201044764144</v>
      </c>
      <c r="DV146" s="43">
        <v>99.251201042866825</v>
      </c>
      <c r="DW146" s="43">
        <v>400</v>
      </c>
      <c r="DX146" s="43">
        <v>0</v>
      </c>
      <c r="DY146" s="43">
        <v>-148.97640711648273</v>
      </c>
      <c r="DZ146" s="43">
        <v>-90.072031286952551</v>
      </c>
      <c r="EA146" s="43">
        <v>-90.072031284827972</v>
      </c>
      <c r="EB146" s="43">
        <v>181.64500000000001</v>
      </c>
      <c r="EC146" s="43">
        <v>-180</v>
      </c>
      <c r="ED146" s="43">
        <v>0.90348062866542023</v>
      </c>
      <c r="EE146" s="43">
        <v>4.3702519830985693</v>
      </c>
      <c r="EF146" s="43">
        <v>4.3702519832731923</v>
      </c>
      <c r="EG146" s="7">
        <v>92</v>
      </c>
      <c r="EH146" s="7">
        <v>-5</v>
      </c>
      <c r="EI146" s="43">
        <v>72.110791209176028</v>
      </c>
      <c r="EJ146" s="43">
        <v>71.483771185580906</v>
      </c>
      <c r="EK146" s="43">
        <v>71.483771185559618</v>
      </c>
      <c r="EL146" s="43">
        <v>78</v>
      </c>
      <c r="EM146" s="43">
        <v>0</v>
      </c>
      <c r="EN146" s="43">
        <v>57.876465325301979</v>
      </c>
      <c r="EO146" s="43">
        <v>56.144645341177238</v>
      </c>
      <c r="EP146" s="43">
        <v>56.144645341162686</v>
      </c>
      <c r="EQ146" s="7">
        <v>70.900000000000006</v>
      </c>
      <c r="ER146" s="7">
        <v>0</v>
      </c>
      <c r="ES146" s="43">
        <v>9.9708506602764828</v>
      </c>
      <c r="ET146" s="43">
        <v>9.7571399598346034</v>
      </c>
      <c r="EU146" s="43">
        <v>9.7571399598346034</v>
      </c>
      <c r="EV146" s="43">
        <v>18.196999999999999</v>
      </c>
      <c r="EW146" s="7">
        <v>0</v>
      </c>
      <c r="EX146" s="43">
        <v>0.96557396896294323</v>
      </c>
      <c r="EY146" s="43">
        <v>0.94526433401976107</v>
      </c>
      <c r="EZ146" s="43">
        <v>0.94526433401985355</v>
      </c>
      <c r="FA146" s="43">
        <v>1.1000000000000001</v>
      </c>
      <c r="FB146" s="43">
        <v>0</v>
      </c>
      <c r="FC146" s="43">
        <v>61.936281736878044</v>
      </c>
      <c r="FD146" s="43">
        <v>60.633529889510065</v>
      </c>
      <c r="FE146" s="43">
        <v>60.633529889423542</v>
      </c>
      <c r="FF146" s="43">
        <v>68</v>
      </c>
      <c r="FG146" s="43">
        <v>0</v>
      </c>
      <c r="FH146" s="43">
        <v>-53.672929681955793</v>
      </c>
      <c r="FI146" s="43">
        <v>-52.543987060007566</v>
      </c>
      <c r="FJ146" s="43">
        <v>-52.543987060003928</v>
      </c>
      <c r="FK146" s="43">
        <v>16.161000000000001</v>
      </c>
      <c r="FL146" s="43">
        <v>-60</v>
      </c>
      <c r="FM146" s="43">
        <v>6.9743964707413397</v>
      </c>
      <c r="FN146" s="43">
        <v>6.8276988061134034</v>
      </c>
      <c r="FO146" s="43">
        <v>6.8276988061152224</v>
      </c>
      <c r="FP146" s="7">
        <v>11.836</v>
      </c>
      <c r="FQ146" s="7">
        <v>0</v>
      </c>
      <c r="FR146" s="43">
        <v>0.23466536139187361</v>
      </c>
      <c r="FS146" s="43">
        <v>0.81822292149165277</v>
      </c>
      <c r="FT146" s="43">
        <v>0.81822292170185218</v>
      </c>
      <c r="FU146" s="43">
        <v>4.6369999999999996</v>
      </c>
      <c r="FV146" s="43">
        <v>0</v>
      </c>
      <c r="FW146" s="43">
        <v>6.0042591295095917</v>
      </c>
      <c r="FX146" s="43">
        <v>5.313737308841155</v>
      </c>
      <c r="FY146" s="43">
        <v>5.3137373086065054</v>
      </c>
      <c r="FZ146" s="43">
        <v>8</v>
      </c>
      <c r="GA146" s="43">
        <v>0</v>
      </c>
      <c r="GB146" s="43">
        <v>222.91778240480926</v>
      </c>
      <c r="GC146" s="43">
        <v>106.4362703806255</v>
      </c>
      <c r="GD146" s="43">
        <v>106.43627038144041</v>
      </c>
      <c r="GE146" s="43">
        <v>309.37508998023804</v>
      </c>
      <c r="GF146" s="43">
        <v>305.36445150775035</v>
      </c>
      <c r="GG146" s="43">
        <v>305.36445150750296</v>
      </c>
      <c r="GH146" s="43">
        <v>373.57148017352944</v>
      </c>
      <c r="GI146" s="43">
        <v>310.41518106273639</v>
      </c>
      <c r="GJ146" s="43">
        <v>310.41518095394628</v>
      </c>
      <c r="GK146" s="43">
        <v>905.86435255857668</v>
      </c>
      <c r="GL146" s="43">
        <v>722.21590295111218</v>
      </c>
      <c r="GM146" s="43">
        <v>722.21590284288959</v>
      </c>
    </row>
    <row r="147" spans="3:195">
      <c r="C147" s="52">
        <v>49980</v>
      </c>
      <c r="D147" s="43">
        <v>259.99999999993486</v>
      </c>
      <c r="E147" s="43">
        <v>252.51300981787443</v>
      </c>
      <c r="F147" s="43">
        <v>252.51300981785812</v>
      </c>
      <c r="G147" s="43">
        <v>260</v>
      </c>
      <c r="H147" s="43">
        <v>-109.5</v>
      </c>
      <c r="I147" s="43">
        <v>132.82392243025242</v>
      </c>
      <c r="J147" s="43">
        <v>152.44692774490977</v>
      </c>
      <c r="K147" s="43">
        <v>152.44692774483701</v>
      </c>
      <c r="L147" s="43">
        <v>203</v>
      </c>
      <c r="M147" s="43">
        <v>-130</v>
      </c>
      <c r="N147" s="43">
        <v>59.193152515479596</v>
      </c>
      <c r="O147" s="43">
        <v>79.449980565346777</v>
      </c>
      <c r="P147" s="43">
        <v>79.449980565259466</v>
      </c>
      <c r="Q147" s="43">
        <v>143</v>
      </c>
      <c r="R147" s="43">
        <v>-206</v>
      </c>
      <c r="S147" s="43">
        <v>-148.05364252760774</v>
      </c>
      <c r="T147" s="43">
        <v>-124.16716875735437</v>
      </c>
      <c r="U147" s="43">
        <v>-124.16716875729617</v>
      </c>
      <c r="V147" s="43">
        <v>270.89999999999998</v>
      </c>
      <c r="W147" s="43">
        <v>-200</v>
      </c>
      <c r="X147" s="43">
        <v>-78.927599817223381</v>
      </c>
      <c r="Y147" s="43">
        <v>-55.326271687168628</v>
      </c>
      <c r="Z147" s="43">
        <v>-55.326271687285043</v>
      </c>
      <c r="AA147" s="43">
        <v>470</v>
      </c>
      <c r="AB147" s="43">
        <v>-120</v>
      </c>
      <c r="AC147" s="43">
        <v>-69.634830981376581</v>
      </c>
      <c r="AD147" s="43">
        <v>-46.071835618815385</v>
      </c>
      <c r="AE147" s="43">
        <v>-46.071835618873592</v>
      </c>
      <c r="AF147" s="43">
        <v>470</v>
      </c>
      <c r="AG147" s="43">
        <v>-120</v>
      </c>
      <c r="AH147" s="43">
        <v>39.861529712798074</v>
      </c>
      <c r="AI147" s="43">
        <v>39.697100491001038</v>
      </c>
      <c r="AJ147" s="43">
        <v>39.69710049094283</v>
      </c>
      <c r="AK147" s="7">
        <v>223.5</v>
      </c>
      <c r="AL147" s="7">
        <v>-210.71199999999999</v>
      </c>
      <c r="AM147" s="43">
        <v>28.579858219512971</v>
      </c>
      <c r="AN147" s="43">
        <v>28.461966009141179</v>
      </c>
      <c r="AO147" s="43">
        <v>28.461966009141179</v>
      </c>
      <c r="AP147" s="7">
        <v>215</v>
      </c>
      <c r="AQ147" s="7">
        <v>0</v>
      </c>
      <c r="AR147" s="43">
        <v>0</v>
      </c>
      <c r="AS147" s="43">
        <v>0</v>
      </c>
      <c r="AT147" s="43">
        <v>0</v>
      </c>
      <c r="AU147" s="43">
        <v>192</v>
      </c>
      <c r="AV147" s="43">
        <v>-192</v>
      </c>
      <c r="AW147" s="43">
        <v>26.52844041379376</v>
      </c>
      <c r="AX147" s="43">
        <v>22.518216013117126</v>
      </c>
      <c r="AY147" s="43">
        <v>22.518216013119854</v>
      </c>
      <c r="AZ147" s="43">
        <v>28</v>
      </c>
      <c r="BA147" s="7">
        <v>-6.9530000000000003</v>
      </c>
      <c r="BB147" s="43">
        <v>16.278645866679653</v>
      </c>
      <c r="BC147" s="43">
        <v>13.486322143692632</v>
      </c>
      <c r="BD147" s="43">
        <v>13.486322143694224</v>
      </c>
      <c r="BE147" s="43">
        <v>17</v>
      </c>
      <c r="BF147" s="43">
        <v>-1.91</v>
      </c>
      <c r="BG147" s="43">
        <v>0.58938193776066328</v>
      </c>
      <c r="BH147" s="43">
        <v>0.54357130534208409</v>
      </c>
      <c r="BI147" s="43">
        <v>0.54357130534253884</v>
      </c>
      <c r="BJ147" s="7">
        <v>2.7650000000000001</v>
      </c>
      <c r="BK147" s="7">
        <v>0</v>
      </c>
      <c r="BL147" s="43">
        <v>3.6258699080499355</v>
      </c>
      <c r="BM147" s="43">
        <v>3.6021178553273785</v>
      </c>
      <c r="BN147" s="43">
        <v>3.6021178553273785</v>
      </c>
      <c r="BO147" s="43">
        <v>10.738</v>
      </c>
      <c r="BP147" s="43">
        <v>0</v>
      </c>
      <c r="BQ147" s="43">
        <v>1.4964671395349947</v>
      </c>
      <c r="BR147" s="43">
        <v>1.4866642047089949</v>
      </c>
      <c r="BS147" s="43">
        <v>1.4866642047090055</v>
      </c>
      <c r="BT147" s="43">
        <v>1.6</v>
      </c>
      <c r="BU147" s="43">
        <v>0</v>
      </c>
      <c r="BV147" s="43">
        <v>166.46542572062543</v>
      </c>
      <c r="BW147" s="43">
        <v>166.46542572061836</v>
      </c>
      <c r="BX147" s="43">
        <v>166.46542572060378</v>
      </c>
      <c r="BY147" s="43">
        <v>215</v>
      </c>
      <c r="BZ147" s="43">
        <v>0</v>
      </c>
      <c r="CA147" s="43">
        <v>-199.18657195474952</v>
      </c>
      <c r="CB147" s="43">
        <v>-195.17634755407926</v>
      </c>
      <c r="CC147" s="43">
        <v>-195.17634755402105</v>
      </c>
      <c r="CD147" s="43">
        <v>168</v>
      </c>
      <c r="CE147" s="43">
        <v>-250</v>
      </c>
      <c r="CF147" s="43">
        <v>-230.20840051886626</v>
      </c>
      <c r="CG147" s="43">
        <v>-226.19817611819599</v>
      </c>
      <c r="CH147" s="43">
        <v>-226.19817611819599</v>
      </c>
      <c r="CI147" s="43">
        <v>158</v>
      </c>
      <c r="CJ147" s="43">
        <v>-250</v>
      </c>
      <c r="CK147" s="43">
        <v>-238.0070242441725</v>
      </c>
      <c r="CL147" s="43">
        <v>-233.99679984344402</v>
      </c>
      <c r="CM147" s="43">
        <v>-233.99679984350223</v>
      </c>
      <c r="CN147" s="43">
        <v>148</v>
      </c>
      <c r="CO147" s="43">
        <v>-250</v>
      </c>
      <c r="CP147" s="43">
        <v>4.757198444811567</v>
      </c>
      <c r="CQ147" s="43">
        <v>4.7571984448116185</v>
      </c>
      <c r="CR147" s="43">
        <v>4.7571984448116513</v>
      </c>
      <c r="CS147" s="7">
        <v>5</v>
      </c>
      <c r="CT147" s="43">
        <v>0</v>
      </c>
      <c r="CU147" s="43">
        <v>318.660919573309</v>
      </c>
      <c r="CV147" s="43">
        <v>314.65069517248412</v>
      </c>
      <c r="CW147" s="43">
        <v>314.65069517243865</v>
      </c>
      <c r="CX147" s="43">
        <v>400</v>
      </c>
      <c r="CY147" s="43">
        <v>0</v>
      </c>
      <c r="CZ147" s="43">
        <v>1.9343357623729389</v>
      </c>
      <c r="DA147" s="43">
        <v>1.9370876672182931</v>
      </c>
      <c r="DB147" s="43">
        <v>1.9370876672037411</v>
      </c>
      <c r="DC147" s="43">
        <v>256.60000000000002</v>
      </c>
      <c r="DD147" s="43">
        <v>-170</v>
      </c>
      <c r="DE147" s="43">
        <v>-2.2765083584818058</v>
      </c>
      <c r="DF147" s="43">
        <v>-2.2765083584818058</v>
      </c>
      <c r="DG147" s="43">
        <v>-2.2765083584818058</v>
      </c>
      <c r="DH147" s="7">
        <v>230</v>
      </c>
      <c r="DI147" s="43">
        <v>-468.00299999999999</v>
      </c>
      <c r="DJ147" s="43">
        <v>-104.10195294953883</v>
      </c>
      <c r="DK147" s="43">
        <v>-103.32618681259919</v>
      </c>
      <c r="DL147" s="43">
        <v>-103.32618682226166</v>
      </c>
      <c r="DM147" s="43">
        <v>172.4</v>
      </c>
      <c r="DN147" s="43">
        <v>-551.303</v>
      </c>
      <c r="DO147" s="43">
        <v>161.6740651371656</v>
      </c>
      <c r="DP147" s="43">
        <v>97.372022631810978</v>
      </c>
      <c r="DQ147" s="43">
        <v>97.372022631694563</v>
      </c>
      <c r="DR147" s="43">
        <v>180</v>
      </c>
      <c r="DS147" s="43">
        <v>-267.84500000000003</v>
      </c>
      <c r="DT147" s="43">
        <v>151.7020815105908</v>
      </c>
      <c r="DU147" s="43">
        <v>106.95151602279925</v>
      </c>
      <c r="DV147" s="43">
        <v>106.95151602268545</v>
      </c>
      <c r="DW147" s="43">
        <v>400</v>
      </c>
      <c r="DX147" s="43">
        <v>0</v>
      </c>
      <c r="DY147" s="43">
        <v>-159.08264673285885</v>
      </c>
      <c r="DZ147" s="43">
        <v>-98.175246050872374</v>
      </c>
      <c r="EA147" s="43">
        <v>-98.175246050755959</v>
      </c>
      <c r="EB147" s="43">
        <v>181.64500000000001</v>
      </c>
      <c r="EC147" s="43">
        <v>-180</v>
      </c>
      <c r="ED147" s="43">
        <v>0.70385752827860415</v>
      </c>
      <c r="EE147" s="43">
        <v>4.0988915357447695</v>
      </c>
      <c r="EF147" s="43">
        <v>4.0988915357593214</v>
      </c>
      <c r="EG147" s="7">
        <v>92</v>
      </c>
      <c r="EH147" s="7">
        <v>-5</v>
      </c>
      <c r="EI147" s="43">
        <v>73.406984728346742</v>
      </c>
      <c r="EJ147" s="43">
        <v>72.775088363571399</v>
      </c>
      <c r="EK147" s="43">
        <v>72.775088363577041</v>
      </c>
      <c r="EL147" s="43">
        <v>78</v>
      </c>
      <c r="EM147" s="43">
        <v>0</v>
      </c>
      <c r="EN147" s="43">
        <v>58.87412912248692</v>
      </c>
      <c r="EO147" s="43">
        <v>57.003505499073071</v>
      </c>
      <c r="EP147" s="43">
        <v>57.003505499073071</v>
      </c>
      <c r="EQ147" s="7">
        <v>70.900000000000006</v>
      </c>
      <c r="ER147" s="7">
        <v>0</v>
      </c>
      <c r="ES147" s="43">
        <v>10.355466398181306</v>
      </c>
      <c r="ET147" s="43">
        <v>10.112748559789907</v>
      </c>
      <c r="EU147" s="43">
        <v>10.112748559789907</v>
      </c>
      <c r="EV147" s="43">
        <v>18.196999999999999</v>
      </c>
      <c r="EW147" s="7">
        <v>0</v>
      </c>
      <c r="EX147" s="43">
        <v>0.99900419292267906</v>
      </c>
      <c r="EY147" s="43">
        <v>0.97602291985938816</v>
      </c>
      <c r="EZ147" s="43">
        <v>0.9760229198593896</v>
      </c>
      <c r="FA147" s="43">
        <v>1.1000000000000001</v>
      </c>
      <c r="FB147" s="43">
        <v>0</v>
      </c>
      <c r="FC147" s="43">
        <v>63.22053672085719</v>
      </c>
      <c r="FD147" s="43">
        <v>61.766200064628741</v>
      </c>
      <c r="FE147" s="43">
        <v>61.766200064611823</v>
      </c>
      <c r="FF147" s="43">
        <v>68</v>
      </c>
      <c r="FG147" s="43">
        <v>0</v>
      </c>
      <c r="FH147" s="43">
        <v>-54.797608983797545</v>
      </c>
      <c r="FI147" s="43">
        <v>-53.53703487990424</v>
      </c>
      <c r="FJ147" s="43">
        <v>-53.53703487990424</v>
      </c>
      <c r="FK147" s="43">
        <v>16.161000000000001</v>
      </c>
      <c r="FL147" s="43">
        <v>-60</v>
      </c>
      <c r="FM147" s="43">
        <v>7.113510951432545</v>
      </c>
      <c r="FN147" s="43">
        <v>6.9498704594607261</v>
      </c>
      <c r="FO147" s="43">
        <v>6.9498704594607261</v>
      </c>
      <c r="FP147" s="7">
        <v>11.836</v>
      </c>
      <c r="FQ147" s="7">
        <v>0</v>
      </c>
      <c r="FR147" s="43">
        <v>0.23475443701780402</v>
      </c>
      <c r="FS147" s="43">
        <v>0.81577653686808216</v>
      </c>
      <c r="FT147" s="43">
        <v>0.8157765368637605</v>
      </c>
      <c r="FU147" s="43">
        <v>4.6369999999999996</v>
      </c>
      <c r="FV147" s="43">
        <v>0</v>
      </c>
      <c r="FW147" s="43">
        <v>6.1133911758297472</v>
      </c>
      <c r="FX147" s="43">
        <v>5.425502634003351</v>
      </c>
      <c r="FY147" s="43">
        <v>5.4255026340088079</v>
      </c>
      <c r="FZ147" s="43">
        <v>8</v>
      </c>
      <c r="GA147" s="43">
        <v>0</v>
      </c>
      <c r="GB147" s="43">
        <v>223.19174969778396</v>
      </c>
      <c r="GC147" s="43">
        <v>107.27563530730549</v>
      </c>
      <c r="GD147" s="43">
        <v>107.27563530718908</v>
      </c>
      <c r="GE147" s="43">
        <v>318.660919573309</v>
      </c>
      <c r="GF147" s="43">
        <v>314.65069517248412</v>
      </c>
      <c r="GG147" s="43">
        <v>314.65069517243865</v>
      </c>
      <c r="GH147" s="43">
        <v>399.59263078318281</v>
      </c>
      <c r="GI147" s="43">
        <v>334.51482214100497</v>
      </c>
      <c r="GJ147" s="43">
        <v>334.51482215055103</v>
      </c>
      <c r="GK147" s="43">
        <v>941.44530005427578</v>
      </c>
      <c r="GL147" s="43">
        <v>756.44115262079458</v>
      </c>
      <c r="GM147" s="43">
        <v>756.44115263017875</v>
      </c>
    </row>
    <row r="148" spans="3:195">
      <c r="C148" s="52">
        <v>50010</v>
      </c>
      <c r="D148" s="43">
        <v>260</v>
      </c>
      <c r="E148" s="43">
        <v>252.7399133956269</v>
      </c>
      <c r="F148" s="43">
        <v>252.7399133956107</v>
      </c>
      <c r="G148" s="43">
        <v>260</v>
      </c>
      <c r="H148" s="43">
        <v>-109.5</v>
      </c>
      <c r="I148" s="43">
        <v>129.58521411452966</v>
      </c>
      <c r="J148" s="43">
        <v>148.72554978016706</v>
      </c>
      <c r="K148" s="43">
        <v>148.72554978015251</v>
      </c>
      <c r="L148" s="43">
        <v>203</v>
      </c>
      <c r="M148" s="43">
        <v>-130</v>
      </c>
      <c r="N148" s="43">
        <v>59.000361180835171</v>
      </c>
      <c r="O148" s="43">
        <v>78.742400175600778</v>
      </c>
      <c r="P148" s="43">
        <v>78.742400175600778</v>
      </c>
      <c r="Q148" s="43">
        <v>143</v>
      </c>
      <c r="R148" s="43">
        <v>-206</v>
      </c>
      <c r="S148" s="43">
        <v>-145.54966121580219</v>
      </c>
      <c r="T148" s="43">
        <v>-119.31800155050587</v>
      </c>
      <c r="U148" s="43">
        <v>-119.31800155033125</v>
      </c>
      <c r="V148" s="43">
        <v>270.89999999999998</v>
      </c>
      <c r="W148" s="43">
        <v>-200</v>
      </c>
      <c r="X148" s="43">
        <v>-81.462675996881444</v>
      </c>
      <c r="Y148" s="43">
        <v>-55.492013470560778</v>
      </c>
      <c r="Z148" s="43">
        <v>-55.492013470386155</v>
      </c>
      <c r="AA148" s="43">
        <v>470</v>
      </c>
      <c r="AB148" s="43">
        <v>-120</v>
      </c>
      <c r="AC148" s="43">
        <v>-72.580370411626063</v>
      </c>
      <c r="AD148" s="43">
        <v>-46.645881475589704</v>
      </c>
      <c r="AE148" s="43">
        <v>-46.645881475415081</v>
      </c>
      <c r="AF148" s="43">
        <v>470</v>
      </c>
      <c r="AG148" s="43">
        <v>-120</v>
      </c>
      <c r="AH148" s="43">
        <v>36.764936479361495</v>
      </c>
      <c r="AI148" s="43">
        <v>36.615209616575157</v>
      </c>
      <c r="AJ148" s="43">
        <v>36.615209616546053</v>
      </c>
      <c r="AK148" s="7">
        <v>223.5</v>
      </c>
      <c r="AL148" s="7">
        <v>-210.71199999999999</v>
      </c>
      <c r="AM148" s="43">
        <v>26.344588262349134</v>
      </c>
      <c r="AN148" s="43">
        <v>26.237298737891251</v>
      </c>
      <c r="AO148" s="43">
        <v>26.237298737891251</v>
      </c>
      <c r="AP148" s="7">
        <v>215</v>
      </c>
      <c r="AQ148" s="7">
        <v>0</v>
      </c>
      <c r="AR148" s="43">
        <v>0</v>
      </c>
      <c r="AS148" s="43">
        <v>0</v>
      </c>
      <c r="AT148" s="43">
        <v>0</v>
      </c>
      <c r="AU148" s="43">
        <v>192</v>
      </c>
      <c r="AV148" s="43">
        <v>-192</v>
      </c>
      <c r="AW148" s="43">
        <v>26.758186085791749</v>
      </c>
      <c r="AX148" s="43">
        <v>22.748947649728507</v>
      </c>
      <c r="AY148" s="43">
        <v>22.748947649724869</v>
      </c>
      <c r="AZ148" s="43">
        <v>28</v>
      </c>
      <c r="BA148" s="7">
        <v>-6.9530000000000003</v>
      </c>
      <c r="BB148" s="43">
        <v>16.348089677379221</v>
      </c>
      <c r="BC148" s="43">
        <v>13.543275065958596</v>
      </c>
      <c r="BD148" s="43">
        <v>13.543275065963371</v>
      </c>
      <c r="BE148" s="43">
        <v>17</v>
      </c>
      <c r="BF148" s="43">
        <v>-1.91</v>
      </c>
      <c r="BG148" s="43">
        <v>0.5731618018021436</v>
      </c>
      <c r="BH148" s="43">
        <v>0.52849082761758837</v>
      </c>
      <c r="BI148" s="43">
        <v>0.52849082765987987</v>
      </c>
      <c r="BJ148" s="7">
        <v>2.7650000000000001</v>
      </c>
      <c r="BK148" s="7">
        <v>0</v>
      </c>
      <c r="BL148" s="43">
        <v>3.7175633310525882</v>
      </c>
      <c r="BM148" s="43">
        <v>3.6937249438051367</v>
      </c>
      <c r="BN148" s="43">
        <v>3.693724943765119</v>
      </c>
      <c r="BO148" s="43">
        <v>10.738</v>
      </c>
      <c r="BP148" s="43">
        <v>0</v>
      </c>
      <c r="BQ148" s="43">
        <v>1.4683132796180929</v>
      </c>
      <c r="BR148" s="43">
        <v>1.458897913297764</v>
      </c>
      <c r="BS148" s="43">
        <v>1.4588979132975999</v>
      </c>
      <c r="BT148" s="43">
        <v>1.6</v>
      </c>
      <c r="BU148" s="43">
        <v>0</v>
      </c>
      <c r="BV148" s="43">
        <v>154.73836182061811</v>
      </c>
      <c r="BW148" s="43">
        <v>154.73836182058059</v>
      </c>
      <c r="BX148" s="43">
        <v>154.73836182061299</v>
      </c>
      <c r="BY148" s="43">
        <v>215</v>
      </c>
      <c r="BZ148" s="43">
        <v>0</v>
      </c>
      <c r="CA148" s="43">
        <v>-188.05405654746573</v>
      </c>
      <c r="CB148" s="43">
        <v>-184.04481811122969</v>
      </c>
      <c r="CC148" s="43">
        <v>-184.04481811140431</v>
      </c>
      <c r="CD148" s="43">
        <v>168</v>
      </c>
      <c r="CE148" s="43">
        <v>-250</v>
      </c>
      <c r="CF148" s="43">
        <v>-217.78355979348999</v>
      </c>
      <c r="CG148" s="43">
        <v>-213.77432135725394</v>
      </c>
      <c r="CH148" s="43">
        <v>-213.77432135737035</v>
      </c>
      <c r="CI148" s="43">
        <v>158</v>
      </c>
      <c r="CJ148" s="43">
        <v>-250</v>
      </c>
      <c r="CK148" s="43">
        <v>-225.47553693957161</v>
      </c>
      <c r="CL148" s="43">
        <v>-221.46629850327736</v>
      </c>
      <c r="CM148" s="43">
        <v>-221.46629850339377</v>
      </c>
      <c r="CN148" s="43">
        <v>148</v>
      </c>
      <c r="CO148" s="43">
        <v>-250</v>
      </c>
      <c r="CP148" s="43">
        <v>4.5858072431306365</v>
      </c>
      <c r="CQ148" s="43">
        <v>4.5858072431305814</v>
      </c>
      <c r="CR148" s="43">
        <v>4.5858072431306605</v>
      </c>
      <c r="CS148" s="7">
        <v>5</v>
      </c>
      <c r="CT148" s="43">
        <v>0</v>
      </c>
      <c r="CU148" s="43">
        <v>307.22212887209753</v>
      </c>
      <c r="CV148" s="43">
        <v>303.2128904357196</v>
      </c>
      <c r="CW148" s="43">
        <v>303.21289043592878</v>
      </c>
      <c r="CX148" s="43">
        <v>400</v>
      </c>
      <c r="CY148" s="43">
        <v>0</v>
      </c>
      <c r="CZ148" s="43">
        <v>1.8558442850335268</v>
      </c>
      <c r="DA148" s="43">
        <v>1.8584780336532276</v>
      </c>
      <c r="DB148" s="43">
        <v>1.858478033755091</v>
      </c>
      <c r="DC148" s="43">
        <v>256.60000000000002</v>
      </c>
      <c r="DD148" s="43">
        <v>-170</v>
      </c>
      <c r="DE148" s="43">
        <v>-2.2290705823688768</v>
      </c>
      <c r="DF148" s="43">
        <v>-2.2290705823688768</v>
      </c>
      <c r="DG148" s="43">
        <v>-2.2290705823688768</v>
      </c>
      <c r="DH148" s="7">
        <v>230</v>
      </c>
      <c r="DI148" s="43">
        <v>-468.00299999999999</v>
      </c>
      <c r="DJ148" s="43">
        <v>-107.15640437742695</v>
      </c>
      <c r="DK148" s="43">
        <v>-106.39045244641602</v>
      </c>
      <c r="DL148" s="43">
        <v>-106.39045244641602</v>
      </c>
      <c r="DM148" s="43">
        <v>172.4</v>
      </c>
      <c r="DN148" s="43">
        <v>-551.303</v>
      </c>
      <c r="DO148" s="43">
        <v>162.48933091090294</v>
      </c>
      <c r="DP148" s="43">
        <v>96.524198234605137</v>
      </c>
      <c r="DQ148" s="43">
        <v>96.524198234197684</v>
      </c>
      <c r="DR148" s="43">
        <v>180</v>
      </c>
      <c r="DS148" s="43">
        <v>-267.84500000000003</v>
      </c>
      <c r="DT148" s="43">
        <v>153.12777434520487</v>
      </c>
      <c r="DU148" s="43">
        <v>106.53784918069231</v>
      </c>
      <c r="DV148" s="43">
        <v>106.53784918040749</v>
      </c>
      <c r="DW148" s="43">
        <v>400</v>
      </c>
      <c r="DX148" s="43">
        <v>0</v>
      </c>
      <c r="DY148" s="43">
        <v>-160.18802758009406</v>
      </c>
      <c r="DZ148" s="43">
        <v>-97.545815216813935</v>
      </c>
      <c r="EA148" s="43">
        <v>-97.545815216522897</v>
      </c>
      <c r="EB148" s="43">
        <v>181.64500000000001</v>
      </c>
      <c r="EC148" s="43">
        <v>-180</v>
      </c>
      <c r="ED148" s="43">
        <v>0.84629454294918105</v>
      </c>
      <c r="EE148" s="43">
        <v>4.1695912029535975</v>
      </c>
      <c r="EF148" s="43">
        <v>4.1695912029535975</v>
      </c>
      <c r="EG148" s="7">
        <v>92</v>
      </c>
      <c r="EH148" s="7">
        <v>-5</v>
      </c>
      <c r="EI148" s="43">
        <v>70.368717039925698</v>
      </c>
      <c r="EJ148" s="43">
        <v>69.768856169643314</v>
      </c>
      <c r="EK148" s="43">
        <v>69.768856169644138</v>
      </c>
      <c r="EL148" s="43">
        <v>78</v>
      </c>
      <c r="EM148" s="43">
        <v>0</v>
      </c>
      <c r="EN148" s="43">
        <v>57.166343198463437</v>
      </c>
      <c r="EO148" s="43">
        <v>55.18531219495344</v>
      </c>
      <c r="EP148" s="43">
        <v>55.185312194938888</v>
      </c>
      <c r="EQ148" s="7">
        <v>70.900000000000006</v>
      </c>
      <c r="ER148" s="7">
        <v>0</v>
      </c>
      <c r="ES148" s="43">
        <v>9.5174286433975794</v>
      </c>
      <c r="ET148" s="43">
        <v>9.2691991591600527</v>
      </c>
      <c r="EU148" s="43">
        <v>9.2691991591564147</v>
      </c>
      <c r="EV148" s="43">
        <v>18.196999999999999</v>
      </c>
      <c r="EW148" s="7">
        <v>0</v>
      </c>
      <c r="EX148" s="43">
        <v>0.9392891513774061</v>
      </c>
      <c r="EY148" s="43">
        <v>0.91522192937353042</v>
      </c>
      <c r="EZ148" s="43">
        <v>0.91522192937353253</v>
      </c>
      <c r="FA148" s="43">
        <v>1.1000000000000001</v>
      </c>
      <c r="FB148" s="43">
        <v>0</v>
      </c>
      <c r="FC148" s="43">
        <v>62.949600772219995</v>
      </c>
      <c r="FD148" s="43">
        <v>61.336655477801685</v>
      </c>
      <c r="FE148" s="43">
        <v>61.336655477722672</v>
      </c>
      <c r="FF148" s="43">
        <v>68</v>
      </c>
      <c r="FG148" s="43">
        <v>0</v>
      </c>
      <c r="FH148" s="43">
        <v>-55.137386014237563</v>
      </c>
      <c r="FI148" s="43">
        <v>-53.72461156882855</v>
      </c>
      <c r="FJ148" s="43">
        <v>-53.724611568835826</v>
      </c>
      <c r="FK148" s="43">
        <v>16.161000000000001</v>
      </c>
      <c r="FL148" s="43">
        <v>-60</v>
      </c>
      <c r="FM148" s="43">
        <v>6.5901336696315411</v>
      </c>
      <c r="FN148" s="43">
        <v>6.4212759650181397</v>
      </c>
      <c r="FO148" s="43">
        <v>6.4212759650326916</v>
      </c>
      <c r="FP148" s="7">
        <v>11.836</v>
      </c>
      <c r="FQ148" s="7">
        <v>0</v>
      </c>
      <c r="FR148" s="43">
        <v>0.23484351190402658</v>
      </c>
      <c r="FS148" s="43">
        <v>0.81332949960486622</v>
      </c>
      <c r="FT148" s="43">
        <v>0.81332949960514478</v>
      </c>
      <c r="FU148" s="43">
        <v>4.6369999999999996</v>
      </c>
      <c r="FV148" s="43">
        <v>0</v>
      </c>
      <c r="FW148" s="43">
        <v>6.0785522200312698</v>
      </c>
      <c r="FX148" s="43">
        <v>5.3941475845840614</v>
      </c>
      <c r="FY148" s="43">
        <v>5.3941475845476816</v>
      </c>
      <c r="FZ148" s="43">
        <v>8</v>
      </c>
      <c r="GA148" s="43">
        <v>0</v>
      </c>
      <c r="GB148" s="43">
        <v>223.30310267151799</v>
      </c>
      <c r="GC148" s="43">
        <v>107.78268341359228</v>
      </c>
      <c r="GD148" s="43">
        <v>107.78268341370881</v>
      </c>
      <c r="GE148" s="43">
        <v>307.22212887209753</v>
      </c>
      <c r="GF148" s="43">
        <v>303.2128904357196</v>
      </c>
      <c r="GG148" s="43">
        <v>303.21289043592878</v>
      </c>
      <c r="GH148" s="43">
        <v>403.55989731710918</v>
      </c>
      <c r="GI148" s="43">
        <v>336.82881270991686</v>
      </c>
      <c r="GJ148" s="43">
        <v>336.82881270939299</v>
      </c>
      <c r="GK148" s="43">
        <v>934.08512886072469</v>
      </c>
      <c r="GL148" s="43">
        <v>747.82438655922874</v>
      </c>
      <c r="GM148" s="43">
        <v>747.82438655903059</v>
      </c>
    </row>
    <row r="149" spans="3:195">
      <c r="C149" s="52">
        <v>50041</v>
      </c>
      <c r="D149" s="43">
        <v>260</v>
      </c>
      <c r="E149" s="43">
        <v>252.59409111882428</v>
      </c>
      <c r="F149" s="43">
        <v>252.59409111882002</v>
      </c>
      <c r="G149" s="43">
        <v>260</v>
      </c>
      <c r="H149" s="43">
        <v>-109.5</v>
      </c>
      <c r="I149" s="43">
        <v>141.56138874121825</v>
      </c>
      <c r="J149" s="43">
        <v>157.81947268387012</v>
      </c>
      <c r="K149" s="43">
        <v>157.81947268394288</v>
      </c>
      <c r="L149" s="43">
        <v>203</v>
      </c>
      <c r="M149" s="43">
        <v>-130</v>
      </c>
      <c r="N149" s="43">
        <v>73.104814762424212</v>
      </c>
      <c r="O149" s="43">
        <v>89.94084250216838</v>
      </c>
      <c r="P149" s="43">
        <v>89.940842502255691</v>
      </c>
      <c r="Q149" s="43">
        <v>143</v>
      </c>
      <c r="R149" s="43">
        <v>-206</v>
      </c>
      <c r="S149" s="43">
        <v>-174.16378429072211</v>
      </c>
      <c r="T149" s="43">
        <v>-133.43334591167513</v>
      </c>
      <c r="U149" s="43">
        <v>-133.43334591184976</v>
      </c>
      <c r="V149" s="43">
        <v>270.89999999999998</v>
      </c>
      <c r="W149" s="43">
        <v>-200</v>
      </c>
      <c r="X149" s="43">
        <v>-108.19552342244424</v>
      </c>
      <c r="Y149" s="43">
        <v>-67.761101540178061</v>
      </c>
      <c r="Z149" s="43">
        <v>-67.761101540294476</v>
      </c>
      <c r="AA149" s="43">
        <v>470</v>
      </c>
      <c r="AB149" s="43">
        <v>-120</v>
      </c>
      <c r="AC149" s="43">
        <v>-99.214599184168037</v>
      </c>
      <c r="AD149" s="43">
        <v>-58.820477011089679</v>
      </c>
      <c r="AE149" s="43">
        <v>-58.820477011147887</v>
      </c>
      <c r="AF149" s="43">
        <v>470</v>
      </c>
      <c r="AG149" s="43">
        <v>-120</v>
      </c>
      <c r="AH149" s="43">
        <v>37.763941852172138</v>
      </c>
      <c r="AI149" s="43">
        <v>37.594485364708817</v>
      </c>
      <c r="AJ149" s="43">
        <v>37.59448536473792</v>
      </c>
      <c r="AK149" s="7">
        <v>223.5</v>
      </c>
      <c r="AL149" s="7">
        <v>-210.71199999999999</v>
      </c>
      <c r="AM149" s="43">
        <v>27.12595729570603</v>
      </c>
      <c r="AN149" s="43">
        <v>27.004236171924276</v>
      </c>
      <c r="AO149" s="43">
        <v>27.004236171895172</v>
      </c>
      <c r="AP149" s="7">
        <v>215</v>
      </c>
      <c r="AQ149" s="7">
        <v>0</v>
      </c>
      <c r="AR149" s="43">
        <v>0</v>
      </c>
      <c r="AS149" s="43">
        <v>0</v>
      </c>
      <c r="AT149" s="43">
        <v>5.8207660913467407E-11</v>
      </c>
      <c r="AU149" s="43">
        <v>192</v>
      </c>
      <c r="AV149" s="43">
        <v>-192</v>
      </c>
      <c r="AW149" s="43">
        <v>26.972812985236487</v>
      </c>
      <c r="AX149" s="43">
        <v>22.94887214893879</v>
      </c>
      <c r="AY149" s="43">
        <v>22.948872148990631</v>
      </c>
      <c r="AZ149" s="43">
        <v>28</v>
      </c>
      <c r="BA149" s="7">
        <v>-6.9530000000000003</v>
      </c>
      <c r="BB149" s="43">
        <v>16.398124788672021</v>
      </c>
      <c r="BC149" s="43">
        <v>13.564324061647767</v>
      </c>
      <c r="BD149" s="43">
        <v>13.564324061702791</v>
      </c>
      <c r="BE149" s="43">
        <v>17</v>
      </c>
      <c r="BF149" s="43">
        <v>-1.91</v>
      </c>
      <c r="BG149" s="43">
        <v>0.56979395233793184</v>
      </c>
      <c r="BH149" s="43">
        <v>0.52563520034482281</v>
      </c>
      <c r="BI149" s="43">
        <v>0.52563520016656184</v>
      </c>
      <c r="BJ149" s="7">
        <v>2.7650000000000001</v>
      </c>
      <c r="BK149" s="7">
        <v>0</v>
      </c>
      <c r="BL149" s="43">
        <v>3.7349954938326846</v>
      </c>
      <c r="BM149" s="43">
        <v>3.7116057507701044</v>
      </c>
      <c r="BN149" s="43">
        <v>3.7116057507682854</v>
      </c>
      <c r="BO149" s="43">
        <v>10.738</v>
      </c>
      <c r="BP149" s="43">
        <v>0</v>
      </c>
      <c r="BQ149" s="43">
        <v>1.4486647260674048</v>
      </c>
      <c r="BR149" s="43">
        <v>1.4395927216204842</v>
      </c>
      <c r="BS149" s="43">
        <v>1.4395927216207496</v>
      </c>
      <c r="BT149" s="43">
        <v>1.6</v>
      </c>
      <c r="BU149" s="43">
        <v>0</v>
      </c>
      <c r="BV149" s="43">
        <v>153.63628042724872</v>
      </c>
      <c r="BW149" s="43">
        <v>153.63628042725097</v>
      </c>
      <c r="BX149" s="43">
        <v>153.63628042722613</v>
      </c>
      <c r="BY149" s="43">
        <v>215</v>
      </c>
      <c r="BZ149" s="43">
        <v>0</v>
      </c>
      <c r="CA149" s="43">
        <v>-186.4673713183729</v>
      </c>
      <c r="CB149" s="43">
        <v>-182.44343048211886</v>
      </c>
      <c r="CC149" s="43">
        <v>-182.44343048211886</v>
      </c>
      <c r="CD149" s="43">
        <v>168</v>
      </c>
      <c r="CE149" s="43">
        <v>-250</v>
      </c>
      <c r="CF149" s="43">
        <v>-215.47124082478695</v>
      </c>
      <c r="CG149" s="43">
        <v>-211.4472999885329</v>
      </c>
      <c r="CH149" s="43">
        <v>-211.4472999885329</v>
      </c>
      <c r="CI149" s="43">
        <v>158</v>
      </c>
      <c r="CJ149" s="43">
        <v>-250</v>
      </c>
      <c r="CK149" s="43">
        <v>-222.857481323299</v>
      </c>
      <c r="CL149" s="43">
        <v>-218.83354048710316</v>
      </c>
      <c r="CM149" s="43">
        <v>-218.83354048704496</v>
      </c>
      <c r="CN149" s="43">
        <v>148</v>
      </c>
      <c r="CO149" s="43">
        <v>-250</v>
      </c>
      <c r="CP149" s="43">
        <v>4.3935353758241895</v>
      </c>
      <c r="CQ149" s="43">
        <v>4.393535375824146</v>
      </c>
      <c r="CR149" s="43">
        <v>4.3935353758241575</v>
      </c>
      <c r="CS149" s="7">
        <v>5</v>
      </c>
      <c r="CT149" s="43">
        <v>0</v>
      </c>
      <c r="CU149" s="43">
        <v>303.42007531826312</v>
      </c>
      <c r="CV149" s="43">
        <v>299.39613448196906</v>
      </c>
      <c r="CW149" s="43">
        <v>299.39613448193268</v>
      </c>
      <c r="CX149" s="43">
        <v>400</v>
      </c>
      <c r="CY149" s="43">
        <v>0</v>
      </c>
      <c r="CZ149" s="43">
        <v>1.8258779624884482</v>
      </c>
      <c r="DA149" s="43">
        <v>1.8284673639718676</v>
      </c>
      <c r="DB149" s="43">
        <v>1.8284673639282119</v>
      </c>
      <c r="DC149" s="43">
        <v>256.60000000000002</v>
      </c>
      <c r="DD149" s="43">
        <v>-170</v>
      </c>
      <c r="DE149" s="43">
        <v>-2.1844389170291834</v>
      </c>
      <c r="DF149" s="43">
        <v>-2.1844389170291834</v>
      </c>
      <c r="DG149" s="43">
        <v>-2.184438917087391</v>
      </c>
      <c r="DH149" s="7">
        <v>230</v>
      </c>
      <c r="DI149" s="43">
        <v>-468.00299999999999</v>
      </c>
      <c r="DJ149" s="43">
        <v>-105.74121071083937</v>
      </c>
      <c r="DK149" s="43">
        <v>-104.98507299029734</v>
      </c>
      <c r="DL149" s="43">
        <v>-104.98507299029734</v>
      </c>
      <c r="DM149" s="43">
        <v>172.4</v>
      </c>
      <c r="DN149" s="43">
        <v>-551.303</v>
      </c>
      <c r="DO149" s="43">
        <v>170.73129829938989</v>
      </c>
      <c r="DP149" s="43">
        <v>93.363769449410029</v>
      </c>
      <c r="DQ149" s="43">
        <v>93.363769449468236</v>
      </c>
      <c r="DR149" s="43">
        <v>180</v>
      </c>
      <c r="DS149" s="43">
        <v>-267.84500000000003</v>
      </c>
      <c r="DT149" s="43">
        <v>161.31749234988959</v>
      </c>
      <c r="DU149" s="43">
        <v>103.14860870105178</v>
      </c>
      <c r="DV149" s="43">
        <v>103.14860870106219</v>
      </c>
      <c r="DW149" s="43">
        <v>400</v>
      </c>
      <c r="DX149" s="43">
        <v>0</v>
      </c>
      <c r="DY149" s="43">
        <v>-168.37083420722047</v>
      </c>
      <c r="DZ149" s="43">
        <v>-94.254480148927541</v>
      </c>
      <c r="EA149" s="43">
        <v>-94.254480148956645</v>
      </c>
      <c r="EB149" s="43">
        <v>181.64500000000001</v>
      </c>
      <c r="EC149" s="43">
        <v>-180</v>
      </c>
      <c r="ED149" s="43">
        <v>0.79597156155796256</v>
      </c>
      <c r="EE149" s="43">
        <v>4.0475308738677995</v>
      </c>
      <c r="EF149" s="43">
        <v>4.0475308738823514</v>
      </c>
      <c r="EG149" s="7">
        <v>92</v>
      </c>
      <c r="EH149" s="7">
        <v>-5</v>
      </c>
      <c r="EI149" s="43">
        <v>68.249431881263277</v>
      </c>
      <c r="EJ149" s="43">
        <v>67.67323687880689</v>
      </c>
      <c r="EK149" s="43">
        <v>67.673236878807842</v>
      </c>
      <c r="EL149" s="43">
        <v>78</v>
      </c>
      <c r="EM149" s="43">
        <v>0</v>
      </c>
      <c r="EN149" s="43">
        <v>58.540104287618306</v>
      </c>
      <c r="EO149" s="43">
        <v>55.780481593144941</v>
      </c>
      <c r="EP149" s="43">
        <v>55.780481593159493</v>
      </c>
      <c r="EQ149" s="7">
        <v>70.900000000000006</v>
      </c>
      <c r="ER149" s="7">
        <v>0</v>
      </c>
      <c r="ES149" s="43">
        <v>9.7094190584866737</v>
      </c>
      <c r="ET149" s="43">
        <v>9.3326957897261309</v>
      </c>
      <c r="EU149" s="43">
        <v>9.3326957897297689</v>
      </c>
      <c r="EV149" s="43">
        <v>18.196999999999999</v>
      </c>
      <c r="EW149" s="7">
        <v>0</v>
      </c>
      <c r="EX149" s="43">
        <v>0.9390705432697467</v>
      </c>
      <c r="EY149" s="43">
        <v>0.90315696106009602</v>
      </c>
      <c r="EZ149" s="43">
        <v>0.90315696106013166</v>
      </c>
      <c r="FA149" s="43">
        <v>1.1000000000000001</v>
      </c>
      <c r="FB149" s="43">
        <v>0</v>
      </c>
      <c r="FC149" s="43">
        <v>66.000311806223351</v>
      </c>
      <c r="FD149" s="43">
        <v>63.47621216231915</v>
      </c>
      <c r="FE149" s="43">
        <v>63.476212162399953</v>
      </c>
      <c r="FF149" s="43">
        <v>68</v>
      </c>
      <c r="FG149" s="43">
        <v>0</v>
      </c>
      <c r="FH149" s="43">
        <v>-57.68641974397724</v>
      </c>
      <c r="FI149" s="43">
        <v>-55.480274537205332</v>
      </c>
      <c r="FJ149" s="43">
        <v>-55.480274537210789</v>
      </c>
      <c r="FK149" s="43">
        <v>16.161000000000001</v>
      </c>
      <c r="FL149" s="43">
        <v>-60</v>
      </c>
      <c r="FM149" s="43">
        <v>7.02000036899517</v>
      </c>
      <c r="FN149" s="43">
        <v>6.7515292065563699</v>
      </c>
      <c r="FO149" s="43">
        <v>6.7515292065545509</v>
      </c>
      <c r="FP149" s="7">
        <v>11.836</v>
      </c>
      <c r="FQ149" s="7">
        <v>0</v>
      </c>
      <c r="FR149" s="43">
        <v>0.23493258712126019</v>
      </c>
      <c r="FS149" s="43">
        <v>0.81087964933781542</v>
      </c>
      <c r="FT149" s="43">
        <v>0.81087964933781553</v>
      </c>
      <c r="FU149" s="43">
        <v>4.6369999999999996</v>
      </c>
      <c r="FV149" s="43">
        <v>0</v>
      </c>
      <c r="FW149" s="43">
        <v>5.817010283095442</v>
      </c>
      <c r="FX149" s="43">
        <v>5.1373903755975334</v>
      </c>
      <c r="FY149" s="43">
        <v>5.1373903755975334</v>
      </c>
      <c r="FZ149" s="43">
        <v>8</v>
      </c>
      <c r="GA149" s="43">
        <v>0</v>
      </c>
      <c r="GB149" s="43">
        <v>223.46702690725215</v>
      </c>
      <c r="GC149" s="43">
        <v>107.9696568105137</v>
      </c>
      <c r="GD149" s="43">
        <v>107.9696568105137</v>
      </c>
      <c r="GE149" s="43">
        <v>303.42007531826312</v>
      </c>
      <c r="GF149" s="43">
        <v>299.39613448196906</v>
      </c>
      <c r="GG149" s="43">
        <v>299.39613448193268</v>
      </c>
      <c r="GH149" s="43">
        <v>406.08417430725524</v>
      </c>
      <c r="GI149" s="43">
        <v>327.96050773673335</v>
      </c>
      <c r="GJ149" s="43">
        <v>327.96050773679156</v>
      </c>
      <c r="GK149" s="43">
        <v>932.9712765327705</v>
      </c>
      <c r="GL149" s="43">
        <v>735.3262990292161</v>
      </c>
      <c r="GM149" s="43">
        <v>735.32629902923793</v>
      </c>
    </row>
    <row r="150" spans="3:195">
      <c r="C150" s="52">
        <v>50072</v>
      </c>
      <c r="D150" s="43">
        <v>259.99999999309955</v>
      </c>
      <c r="E150" s="43">
        <v>253.16980473859837</v>
      </c>
      <c r="F150" s="43">
        <v>253.16980473793234</v>
      </c>
      <c r="G150" s="43">
        <v>260</v>
      </c>
      <c r="H150" s="43">
        <v>-109.5</v>
      </c>
      <c r="I150" s="43">
        <v>131.28593812296458</v>
      </c>
      <c r="J150" s="43">
        <v>147.97072036235477</v>
      </c>
      <c r="K150" s="43">
        <v>147.97072036474128</v>
      </c>
      <c r="L150" s="43">
        <v>203</v>
      </c>
      <c r="M150" s="43">
        <v>-130</v>
      </c>
      <c r="N150" s="43">
        <v>57.57276262762025</v>
      </c>
      <c r="O150" s="43">
        <v>74.87313518463634</v>
      </c>
      <c r="P150" s="43">
        <v>74.873135187488515</v>
      </c>
      <c r="Q150" s="43">
        <v>143</v>
      </c>
      <c r="R150" s="43">
        <v>-206</v>
      </c>
      <c r="S150" s="43">
        <v>-181.63174329395406</v>
      </c>
      <c r="T150" s="43">
        <v>-136.36025662400061</v>
      </c>
      <c r="U150" s="43">
        <v>-136.36025662341854</v>
      </c>
      <c r="V150" s="43">
        <v>270.89999999999998</v>
      </c>
      <c r="W150" s="43">
        <v>-200</v>
      </c>
      <c r="X150" s="43">
        <v>-111.34113187546609</v>
      </c>
      <c r="Y150" s="43">
        <v>-66.32050083874492</v>
      </c>
      <c r="Z150" s="43">
        <v>-66.320500838512089</v>
      </c>
      <c r="AA150" s="43">
        <v>470</v>
      </c>
      <c r="AB150" s="43">
        <v>-120</v>
      </c>
      <c r="AC150" s="43">
        <v>-101.95866342366207</v>
      </c>
      <c r="AD150" s="43">
        <v>-56.971516873920336</v>
      </c>
      <c r="AE150" s="43">
        <v>-56.971516873687506</v>
      </c>
      <c r="AF150" s="43">
        <v>470</v>
      </c>
      <c r="AG150" s="43">
        <v>-120</v>
      </c>
      <c r="AH150" s="43">
        <v>40.223067909479141</v>
      </c>
      <c r="AI150" s="43">
        <v>40.079518394602928</v>
      </c>
      <c r="AJ150" s="43">
        <v>40.079518394370098</v>
      </c>
      <c r="AK150" s="7">
        <v>223.5</v>
      </c>
      <c r="AL150" s="7">
        <v>-210.71199999999999</v>
      </c>
      <c r="AM150" s="43">
        <v>28.891292796761263</v>
      </c>
      <c r="AN150" s="43">
        <v>28.788184523786185</v>
      </c>
      <c r="AO150" s="43">
        <v>28.788184523495147</v>
      </c>
      <c r="AP150" s="7">
        <v>215</v>
      </c>
      <c r="AQ150" s="7">
        <v>0</v>
      </c>
      <c r="AR150" s="43">
        <v>3.6088749766349792E-9</v>
      </c>
      <c r="AS150" s="43">
        <v>3.3760443329811096E-9</v>
      </c>
      <c r="AT150" s="43">
        <v>0</v>
      </c>
      <c r="AU150" s="43">
        <v>192</v>
      </c>
      <c r="AV150" s="43">
        <v>-192</v>
      </c>
      <c r="AW150" s="43">
        <v>27.406902091673146</v>
      </c>
      <c r="AX150" s="43">
        <v>23.378576999905818</v>
      </c>
      <c r="AY150" s="43">
        <v>23.378576999715733</v>
      </c>
      <c r="AZ150" s="43">
        <v>28</v>
      </c>
      <c r="BA150" s="7">
        <v>-6.9530000000000003</v>
      </c>
      <c r="BB150" s="43">
        <v>16.720953021271953</v>
      </c>
      <c r="BC150" s="43">
        <v>13.86895188271933</v>
      </c>
      <c r="BD150" s="43">
        <v>13.868951882509691</v>
      </c>
      <c r="BE150" s="43">
        <v>17</v>
      </c>
      <c r="BF150" s="43">
        <v>-1.91</v>
      </c>
      <c r="BG150" s="43">
        <v>0.59535185288814318</v>
      </c>
      <c r="BH150" s="43">
        <v>0.55093051457834008</v>
      </c>
      <c r="BI150" s="43">
        <v>0.5509305145583312</v>
      </c>
      <c r="BJ150" s="7">
        <v>2.7650000000000001</v>
      </c>
      <c r="BK150" s="7">
        <v>0</v>
      </c>
      <c r="BL150" s="43">
        <v>3.7641855256424606</v>
      </c>
      <c r="BM150" s="43">
        <v>3.7412337617060984</v>
      </c>
      <c r="BN150" s="43">
        <v>3.7412337617060984</v>
      </c>
      <c r="BO150" s="43">
        <v>10.738</v>
      </c>
      <c r="BP150" s="43">
        <v>0</v>
      </c>
      <c r="BQ150" s="43">
        <v>1.5025675048409919</v>
      </c>
      <c r="BR150" s="43">
        <v>1.4934057421077185</v>
      </c>
      <c r="BS150" s="43">
        <v>1.4934057421085241</v>
      </c>
      <c r="BT150" s="43">
        <v>1.6</v>
      </c>
      <c r="BU150" s="43">
        <v>0</v>
      </c>
      <c r="BV150" s="43">
        <v>163.51832707147426</v>
      </c>
      <c r="BW150" s="43">
        <v>163.51832707150041</v>
      </c>
      <c r="BX150" s="43">
        <v>163.51832707180958</v>
      </c>
      <c r="BY150" s="43">
        <v>215</v>
      </c>
      <c r="BZ150" s="43">
        <v>0</v>
      </c>
      <c r="CA150" s="43">
        <v>-196.89581638755044</v>
      </c>
      <c r="CB150" s="43">
        <v>-192.86749129596865</v>
      </c>
      <c r="CC150" s="43">
        <v>-192.86749129986856</v>
      </c>
      <c r="CD150" s="43">
        <v>168</v>
      </c>
      <c r="CE150" s="43">
        <v>-250</v>
      </c>
      <c r="CF150" s="43">
        <v>-227.58495808590669</v>
      </c>
      <c r="CG150" s="43">
        <v>-223.5566329943249</v>
      </c>
      <c r="CH150" s="43">
        <v>-223.55663299822481</v>
      </c>
      <c r="CI150" s="43">
        <v>158</v>
      </c>
      <c r="CJ150" s="43">
        <v>-250</v>
      </c>
      <c r="CK150" s="43">
        <v>-235.23258700984297</v>
      </c>
      <c r="CL150" s="43">
        <v>-231.20426191820297</v>
      </c>
      <c r="CM150" s="43">
        <v>-231.20426192216109</v>
      </c>
      <c r="CN150" s="43">
        <v>148</v>
      </c>
      <c r="CO150" s="43">
        <v>-250</v>
      </c>
      <c r="CP150" s="43">
        <v>4.7112337789613417</v>
      </c>
      <c r="CQ150" s="43">
        <v>4.7112337789612395</v>
      </c>
      <c r="CR150" s="43">
        <v>4.7112337789614669</v>
      </c>
      <c r="CS150" s="7">
        <v>5</v>
      </c>
      <c r="CT150" s="43">
        <v>0</v>
      </c>
      <c r="CU150" s="43">
        <v>320.88338287541228</v>
      </c>
      <c r="CV150" s="43">
        <v>316.85505778380684</v>
      </c>
      <c r="CW150" s="43">
        <v>316.85505778774859</v>
      </c>
      <c r="CX150" s="43">
        <v>400</v>
      </c>
      <c r="CY150" s="43">
        <v>0</v>
      </c>
      <c r="CZ150" s="43">
        <v>1.9480234364600619</v>
      </c>
      <c r="DA150" s="43">
        <v>1.9507717676751781</v>
      </c>
      <c r="DB150" s="43">
        <v>1.9507717685773969</v>
      </c>
      <c r="DC150" s="43">
        <v>256.60000000000002</v>
      </c>
      <c r="DD150" s="43">
        <v>-170</v>
      </c>
      <c r="DE150" s="43">
        <v>-2.2617121636867523</v>
      </c>
      <c r="DF150" s="43">
        <v>-2.2617122237570584</v>
      </c>
      <c r="DG150" s="43">
        <v>-2.2617122230003588</v>
      </c>
      <c r="DH150" s="7">
        <v>230</v>
      </c>
      <c r="DI150" s="43">
        <v>-468.00299999999999</v>
      </c>
      <c r="DJ150" s="43">
        <v>-106.6034238236025</v>
      </c>
      <c r="DK150" s="43">
        <v>-105.85706238960847</v>
      </c>
      <c r="DL150" s="43">
        <v>-105.8570625904249</v>
      </c>
      <c r="DM150" s="43">
        <v>172.4</v>
      </c>
      <c r="DN150" s="43">
        <v>-551.303</v>
      </c>
      <c r="DO150" s="43">
        <v>194.98812965606339</v>
      </c>
      <c r="DP150" s="43">
        <v>112.83176068600733</v>
      </c>
      <c r="DQ150" s="43">
        <v>112.83176067611203</v>
      </c>
      <c r="DR150" s="43">
        <v>180</v>
      </c>
      <c r="DS150" s="43">
        <v>-267.84500000000003</v>
      </c>
      <c r="DT150" s="43">
        <v>184.78116618437855</v>
      </c>
      <c r="DU150" s="43">
        <v>121.64750212221097</v>
      </c>
      <c r="DV150" s="43">
        <v>121.64750211520568</v>
      </c>
      <c r="DW150" s="43">
        <v>400</v>
      </c>
      <c r="DX150" s="43">
        <v>0</v>
      </c>
      <c r="DY150" s="43">
        <v>-192.20834108980489</v>
      </c>
      <c r="DZ150" s="43">
        <v>-113.23147459528991</v>
      </c>
      <c r="EA150" s="43">
        <v>-113.23147458667518</v>
      </c>
      <c r="EB150" s="43">
        <v>181.64500000000001</v>
      </c>
      <c r="EC150" s="43">
        <v>-180</v>
      </c>
      <c r="ED150" s="43">
        <v>0.54052347496326547</v>
      </c>
      <c r="EE150" s="43">
        <v>3.7203454427799443</v>
      </c>
      <c r="EF150" s="43">
        <v>3.7203454441478243</v>
      </c>
      <c r="EG150" s="7">
        <v>92</v>
      </c>
      <c r="EH150" s="7">
        <v>-5</v>
      </c>
      <c r="EI150" s="43">
        <v>73.492926038255391</v>
      </c>
      <c r="EJ150" s="43">
        <v>72.879175058459552</v>
      </c>
      <c r="EK150" s="43">
        <v>72.879175058004577</v>
      </c>
      <c r="EL150" s="43">
        <v>78</v>
      </c>
      <c r="EM150" s="43">
        <v>0</v>
      </c>
      <c r="EN150" s="43">
        <v>60.006800022078096</v>
      </c>
      <c r="EO150" s="43">
        <v>57.003101416819845</v>
      </c>
      <c r="EP150" s="43">
        <v>57.003101416717982</v>
      </c>
      <c r="EQ150" s="7">
        <v>70.900000000000006</v>
      </c>
      <c r="ER150" s="7">
        <v>0</v>
      </c>
      <c r="ES150" s="43">
        <v>10.201996945212159</v>
      </c>
      <c r="ET150" s="43">
        <v>9.7743862858987995</v>
      </c>
      <c r="EU150" s="43">
        <v>9.7743862858951616</v>
      </c>
      <c r="EV150" s="43">
        <v>18.196999999999999</v>
      </c>
      <c r="EW150" s="7">
        <v>0</v>
      </c>
      <c r="EX150" s="43">
        <v>0.98927667143833309</v>
      </c>
      <c r="EY150" s="43">
        <v>0.94833250358409338</v>
      </c>
      <c r="EZ150" s="43">
        <v>0.9483325035839183</v>
      </c>
      <c r="FA150" s="43">
        <v>1.1000000000000001</v>
      </c>
      <c r="FB150" s="43">
        <v>0</v>
      </c>
      <c r="FC150" s="43">
        <v>66.86546666666888</v>
      </c>
      <c r="FD150" s="43">
        <v>64.098039747744792</v>
      </c>
      <c r="FE150" s="43">
        <v>64.098039747683231</v>
      </c>
      <c r="FF150" s="43">
        <v>68</v>
      </c>
      <c r="FG150" s="43">
        <v>0</v>
      </c>
      <c r="FH150" s="43">
        <v>-57.973164006316438</v>
      </c>
      <c r="FI150" s="43">
        <v>-55.573771574809143</v>
      </c>
      <c r="FJ150" s="43">
        <v>-55.573771574790953</v>
      </c>
      <c r="FK150" s="43">
        <v>16.161000000000001</v>
      </c>
      <c r="FL150" s="43">
        <v>-60</v>
      </c>
      <c r="FM150" s="43">
        <v>7.5061825356351619</v>
      </c>
      <c r="FN150" s="43">
        <v>7.1955167668384092</v>
      </c>
      <c r="FO150" s="43">
        <v>7.1955167668365903</v>
      </c>
      <c r="FP150" s="7">
        <v>11.836</v>
      </c>
      <c r="FQ150" s="7">
        <v>0</v>
      </c>
      <c r="FR150" s="43">
        <v>0.23502165967239197</v>
      </c>
      <c r="FS150" s="43">
        <v>0.8084337492833974</v>
      </c>
      <c r="FT150" s="43">
        <v>0.80843374976209326</v>
      </c>
      <c r="FU150" s="43">
        <v>4.6369999999999996</v>
      </c>
      <c r="FV150" s="43">
        <v>0</v>
      </c>
      <c r="FW150" s="43">
        <v>6.0207927702249435</v>
      </c>
      <c r="FX150" s="43">
        <v>5.3432794402961008</v>
      </c>
      <c r="FY150" s="43">
        <v>5.3432794397558609</v>
      </c>
      <c r="FZ150" s="43">
        <v>8</v>
      </c>
      <c r="GA150" s="43">
        <v>0</v>
      </c>
      <c r="GB150" s="43">
        <v>223.79488767718431</v>
      </c>
      <c r="GC150" s="43">
        <v>109.04232186207082</v>
      </c>
      <c r="GD150" s="43">
        <v>109.0423218581127</v>
      </c>
      <c r="GE150" s="43">
        <v>320.88338287541228</v>
      </c>
      <c r="GF150" s="43">
        <v>316.85505778380684</v>
      </c>
      <c r="GG150" s="43">
        <v>316.85505778774859</v>
      </c>
      <c r="GH150" s="43">
        <v>436.80077927245128</v>
      </c>
      <c r="GI150" s="43">
        <v>353.89804886840119</v>
      </c>
      <c r="GJ150" s="43">
        <v>353.89804905932249</v>
      </c>
      <c r="GK150" s="43">
        <v>981.47904982504792</v>
      </c>
      <c r="GL150" s="43">
        <v>779.79542851427891</v>
      </c>
      <c r="GM150" s="43">
        <v>779.79542870518378</v>
      </c>
    </row>
    <row r="151" spans="3:195">
      <c r="C151" s="52">
        <v>50100</v>
      </c>
      <c r="D151" s="43">
        <v>259.99999999998994</v>
      </c>
      <c r="E151" s="43">
        <v>253.0182471667348</v>
      </c>
      <c r="F151" s="43">
        <v>253.01824716673741</v>
      </c>
      <c r="G151" s="43">
        <v>260</v>
      </c>
      <c r="H151" s="43">
        <v>-109.5</v>
      </c>
      <c r="I151" s="43">
        <v>151.13970526655612</v>
      </c>
      <c r="J151" s="43">
        <v>167.28334655126673</v>
      </c>
      <c r="K151" s="43">
        <v>167.28334655132494</v>
      </c>
      <c r="L151" s="43">
        <v>203</v>
      </c>
      <c r="M151" s="43">
        <v>-130</v>
      </c>
      <c r="N151" s="43">
        <v>79.16688843636075</v>
      </c>
      <c r="O151" s="43">
        <v>95.905735734704649</v>
      </c>
      <c r="P151" s="43">
        <v>95.905735734762857</v>
      </c>
      <c r="Q151" s="43">
        <v>143</v>
      </c>
      <c r="R151" s="43">
        <v>-206</v>
      </c>
      <c r="S151" s="43">
        <v>-179.22580804495374</v>
      </c>
      <c r="T151" s="43">
        <v>-129.09245845198166</v>
      </c>
      <c r="U151" s="43">
        <v>-129.09245845198166</v>
      </c>
      <c r="V151" s="43">
        <v>270.89999999999998</v>
      </c>
      <c r="W151" s="43">
        <v>-200</v>
      </c>
      <c r="X151" s="43">
        <v>-110.34235141531099</v>
      </c>
      <c r="Y151" s="43">
        <v>-60.62675358861452</v>
      </c>
      <c r="Z151" s="43">
        <v>-60.62675358861452</v>
      </c>
      <c r="AA151" s="43">
        <v>470</v>
      </c>
      <c r="AB151" s="43">
        <v>-120</v>
      </c>
      <c r="AC151" s="43">
        <v>-101.14405996160349</v>
      </c>
      <c r="AD151" s="43">
        <v>-51.484246247564442</v>
      </c>
      <c r="AE151" s="43">
        <v>-51.484246247564442</v>
      </c>
      <c r="AF151" s="43">
        <v>470</v>
      </c>
      <c r="AG151" s="43">
        <v>-120</v>
      </c>
      <c r="AH151" s="43">
        <v>39.303007659909781</v>
      </c>
      <c r="AI151" s="43">
        <v>39.064649980486138</v>
      </c>
      <c r="AJ151" s="43">
        <v>39.064649980457034</v>
      </c>
      <c r="AK151" s="7">
        <v>223.5</v>
      </c>
      <c r="AL151" s="7">
        <v>-210.71199999999999</v>
      </c>
      <c r="AM151" s="43">
        <v>28.234781213017413</v>
      </c>
      <c r="AN151" s="43">
        <v>28.063548085367074</v>
      </c>
      <c r="AO151" s="43">
        <v>28.063548085367074</v>
      </c>
      <c r="AP151" s="7">
        <v>215</v>
      </c>
      <c r="AQ151" s="7">
        <v>0</v>
      </c>
      <c r="AR151" s="43">
        <v>0</v>
      </c>
      <c r="AS151" s="43">
        <v>0</v>
      </c>
      <c r="AT151" s="43">
        <v>-5.8207660913467407E-11</v>
      </c>
      <c r="AU151" s="43">
        <v>192</v>
      </c>
      <c r="AV151" s="43">
        <v>-192</v>
      </c>
      <c r="AW151" s="43">
        <v>25.99187723560317</v>
      </c>
      <c r="AX151" s="43">
        <v>21.962734135553546</v>
      </c>
      <c r="AY151" s="43">
        <v>21.962734135551727</v>
      </c>
      <c r="AZ151" s="43">
        <v>28</v>
      </c>
      <c r="BA151" s="7">
        <v>-6.9530000000000003</v>
      </c>
      <c r="BB151" s="43">
        <v>15.859734418739208</v>
      </c>
      <c r="BC151" s="43">
        <v>12.993267569975842</v>
      </c>
      <c r="BD151" s="43">
        <v>12.993267569975842</v>
      </c>
      <c r="BE151" s="43">
        <v>17</v>
      </c>
      <c r="BF151" s="43">
        <v>-1.91</v>
      </c>
      <c r="BG151" s="43">
        <v>0.56028310734700426</v>
      </c>
      <c r="BH151" s="43">
        <v>0.51654677658234505</v>
      </c>
      <c r="BI151" s="43">
        <v>0.51654677658234505</v>
      </c>
      <c r="BJ151" s="7">
        <v>2.7650000000000001</v>
      </c>
      <c r="BK151" s="7">
        <v>0</v>
      </c>
      <c r="BL151" s="43">
        <v>3.5850949178329756</v>
      </c>
      <c r="BM151" s="43">
        <v>3.5621308503286855</v>
      </c>
      <c r="BN151" s="43">
        <v>3.5621308503286855</v>
      </c>
      <c r="BO151" s="43">
        <v>10.738</v>
      </c>
      <c r="BP151" s="43">
        <v>0</v>
      </c>
      <c r="BQ151" s="43">
        <v>1.415392124223728</v>
      </c>
      <c r="BR151" s="43">
        <v>1.4063259318265444</v>
      </c>
      <c r="BS151" s="43">
        <v>1.406325931826506</v>
      </c>
      <c r="BT151" s="43">
        <v>1.6</v>
      </c>
      <c r="BU151" s="43">
        <v>0</v>
      </c>
      <c r="BV151" s="43">
        <v>159.47910275750797</v>
      </c>
      <c r="BW151" s="43">
        <v>159.47910275750365</v>
      </c>
      <c r="BX151" s="43">
        <v>159.47910275748862</v>
      </c>
      <c r="BY151" s="43">
        <v>215</v>
      </c>
      <c r="BZ151" s="43">
        <v>0</v>
      </c>
      <c r="CA151" s="43">
        <v>-191.18324649025453</v>
      </c>
      <c r="CB151" s="43">
        <v>-187.15410339023219</v>
      </c>
      <c r="CC151" s="43">
        <v>-187.15410339017399</v>
      </c>
      <c r="CD151" s="43">
        <v>168</v>
      </c>
      <c r="CE151" s="43">
        <v>-250</v>
      </c>
      <c r="CF151" s="43">
        <v>-221.09039524313994</v>
      </c>
      <c r="CG151" s="43">
        <v>-217.0612521431176</v>
      </c>
      <c r="CH151" s="43">
        <v>-217.06125214305939</v>
      </c>
      <c r="CI151" s="43">
        <v>158</v>
      </c>
      <c r="CJ151" s="43">
        <v>-250</v>
      </c>
      <c r="CK151" s="43">
        <v>-228.47957352612866</v>
      </c>
      <c r="CL151" s="43">
        <v>-224.45043042610632</v>
      </c>
      <c r="CM151" s="43">
        <v>-224.45043042604811</v>
      </c>
      <c r="CN151" s="43">
        <v>148</v>
      </c>
      <c r="CO151" s="43">
        <v>-250</v>
      </c>
      <c r="CP151" s="43">
        <v>4.4778126886879175</v>
      </c>
      <c r="CQ151" s="43">
        <v>4.4778126886879335</v>
      </c>
      <c r="CR151" s="43">
        <v>4.477812688687969</v>
      </c>
      <c r="CS151" s="7">
        <v>5</v>
      </c>
      <c r="CT151" s="43">
        <v>0</v>
      </c>
      <c r="CU151" s="43">
        <v>302.89617632470436</v>
      </c>
      <c r="CV151" s="43">
        <v>298.86703322461472</v>
      </c>
      <c r="CW151" s="43">
        <v>298.86703322467474</v>
      </c>
      <c r="CX151" s="43">
        <v>400</v>
      </c>
      <c r="CY151" s="43">
        <v>0</v>
      </c>
      <c r="CZ151" s="43">
        <v>1.8727287144429283</v>
      </c>
      <c r="DA151" s="43">
        <v>1.8753696050989674</v>
      </c>
      <c r="DB151" s="43">
        <v>1.8753696050989674</v>
      </c>
      <c r="DC151" s="43">
        <v>256.60000000000002</v>
      </c>
      <c r="DD151" s="43">
        <v>-170</v>
      </c>
      <c r="DE151" s="43">
        <v>-2.2319051993545145</v>
      </c>
      <c r="DF151" s="43">
        <v>-2.2319051993545145</v>
      </c>
      <c r="DG151" s="43">
        <v>-2.2319051992963068</v>
      </c>
      <c r="DH151" s="7">
        <v>230</v>
      </c>
      <c r="DI151" s="43">
        <v>-468.00299999999999</v>
      </c>
      <c r="DJ151" s="43">
        <v>-95.010604219278321</v>
      </c>
      <c r="DK151" s="43">
        <v>-94.274094914551824</v>
      </c>
      <c r="DL151" s="43">
        <v>-94.274094914202578</v>
      </c>
      <c r="DM151" s="43">
        <v>172.4</v>
      </c>
      <c r="DN151" s="43">
        <v>-551.303</v>
      </c>
      <c r="DO151" s="43">
        <v>150.76845254853833</v>
      </c>
      <c r="DP151" s="43">
        <v>64.552730127237737</v>
      </c>
      <c r="DQ151" s="43">
        <v>64.552730127354153</v>
      </c>
      <c r="DR151" s="43">
        <v>180</v>
      </c>
      <c r="DS151" s="43">
        <v>-267.84500000000003</v>
      </c>
      <c r="DT151" s="43">
        <v>140.84764513180048</v>
      </c>
      <c r="DU151" s="43">
        <v>73.475937989034975</v>
      </c>
      <c r="DV151" s="43">
        <v>73.475937989169154</v>
      </c>
      <c r="DW151" s="43">
        <v>400</v>
      </c>
      <c r="DX151" s="43">
        <v>0</v>
      </c>
      <c r="DY151" s="43">
        <v>-148.11091041815234</v>
      </c>
      <c r="DZ151" s="43">
        <v>-65.002731234882958</v>
      </c>
      <c r="EA151" s="43">
        <v>-65.002731234999374</v>
      </c>
      <c r="EB151" s="43">
        <v>181.64500000000001</v>
      </c>
      <c r="EC151" s="43">
        <v>-180</v>
      </c>
      <c r="ED151" s="43">
        <v>0.59973280513077043</v>
      </c>
      <c r="EE151" s="43">
        <v>3.707817422808148</v>
      </c>
      <c r="EF151" s="43">
        <v>3.7078174228226999</v>
      </c>
      <c r="EG151" s="7">
        <v>92</v>
      </c>
      <c r="EH151" s="7">
        <v>-5</v>
      </c>
      <c r="EI151" s="43">
        <v>71.758991887193972</v>
      </c>
      <c r="EJ151" s="43">
        <v>71.165554178535658</v>
      </c>
      <c r="EK151" s="43">
        <v>71.165554178535956</v>
      </c>
      <c r="EL151" s="43">
        <v>78</v>
      </c>
      <c r="EM151" s="43">
        <v>0</v>
      </c>
      <c r="EN151" s="43">
        <v>59.390656076124287</v>
      </c>
      <c r="EO151" s="43">
        <v>56.123331780632725</v>
      </c>
      <c r="EP151" s="43">
        <v>56.123331780632725</v>
      </c>
      <c r="EQ151" s="7">
        <v>70.900000000000006</v>
      </c>
      <c r="ER151" s="7">
        <v>0</v>
      </c>
      <c r="ES151" s="43">
        <v>9.9802600261537009</v>
      </c>
      <c r="ET151" s="43">
        <v>9.5131964965767111</v>
      </c>
      <c r="EU151" s="43">
        <v>9.513196496580349</v>
      </c>
      <c r="EV151" s="43">
        <v>18.196999999999999</v>
      </c>
      <c r="EW151" s="7">
        <v>0</v>
      </c>
      <c r="EX151" s="43">
        <v>0.96521345133902636</v>
      </c>
      <c r="EY151" s="43">
        <v>0.9204940683681877</v>
      </c>
      <c r="EZ151" s="43">
        <v>0.92049406836823655</v>
      </c>
      <c r="FA151" s="43">
        <v>1.1000000000000001</v>
      </c>
      <c r="FB151" s="43">
        <v>0</v>
      </c>
      <c r="FC151" s="43">
        <v>66.292767354779485</v>
      </c>
      <c r="FD151" s="43">
        <v>63.221351755039088</v>
      </c>
      <c r="FE151" s="43">
        <v>63.221351755064809</v>
      </c>
      <c r="FF151" s="43">
        <v>68</v>
      </c>
      <c r="FG151" s="43">
        <v>0</v>
      </c>
      <c r="FH151" s="43">
        <v>-57.603296419460094</v>
      </c>
      <c r="FI151" s="43">
        <v>-54.934473404829987</v>
      </c>
      <c r="FJ151" s="43">
        <v>-54.934473404833625</v>
      </c>
      <c r="FK151" s="43">
        <v>16.161000000000001</v>
      </c>
      <c r="FL151" s="43">
        <v>-60</v>
      </c>
      <c r="FM151" s="43">
        <v>7.3413750589843403</v>
      </c>
      <c r="FN151" s="43">
        <v>7.0012412136256899</v>
      </c>
      <c r="FO151" s="43">
        <v>7.0012412136256899</v>
      </c>
      <c r="FP151" s="7">
        <v>11.836</v>
      </c>
      <c r="FQ151" s="7">
        <v>0</v>
      </c>
      <c r="FR151" s="43">
        <v>0.2351107375962567</v>
      </c>
      <c r="FS151" s="43">
        <v>0.80598635148534203</v>
      </c>
      <c r="FT151" s="43">
        <v>0.80598635148607578</v>
      </c>
      <c r="FU151" s="43">
        <v>4.6369999999999996</v>
      </c>
      <c r="FV151" s="43">
        <v>0</v>
      </c>
      <c r="FW151" s="43">
        <v>5.7713305394499912</v>
      </c>
      <c r="FX151" s="43">
        <v>5.0984853659938381</v>
      </c>
      <c r="FY151" s="43">
        <v>5.0984853659920191</v>
      </c>
      <c r="FZ151" s="43">
        <v>8</v>
      </c>
      <c r="GA151" s="43">
        <v>0</v>
      </c>
      <c r="GB151" s="43">
        <v>223.90980306908023</v>
      </c>
      <c r="GC151" s="43">
        <v>109.17448287957814</v>
      </c>
      <c r="GD151" s="43">
        <v>109.17448287969455</v>
      </c>
      <c r="GE151" s="43">
        <v>302.89617632470436</v>
      </c>
      <c r="GF151" s="43">
        <v>298.86703322461472</v>
      </c>
      <c r="GG151" s="43">
        <v>298.86703322467474</v>
      </c>
      <c r="GH151" s="43">
        <v>375.80484496432734</v>
      </c>
      <c r="GI151" s="43">
        <v>288.85261323830025</v>
      </c>
      <c r="GJ151" s="43">
        <v>288.85261323806742</v>
      </c>
      <c r="GK151" s="43">
        <v>902.61082435811193</v>
      </c>
      <c r="GL151" s="43">
        <v>696.8941293424931</v>
      </c>
      <c r="GM151" s="43">
        <v>696.89412934243671</v>
      </c>
    </row>
    <row r="152" spans="3:195">
      <c r="C152" s="52">
        <v>50131</v>
      </c>
      <c r="D152" s="43">
        <v>259.99999999999994</v>
      </c>
      <c r="E152" s="43">
        <v>253.3859548380741</v>
      </c>
      <c r="F152" s="43">
        <v>253.38595483707769</v>
      </c>
      <c r="G152" s="43">
        <v>260</v>
      </c>
      <c r="H152" s="43">
        <v>-109.5</v>
      </c>
      <c r="I152" s="43">
        <v>154.03890981576114</v>
      </c>
      <c r="J152" s="43">
        <v>170.29490741553309</v>
      </c>
      <c r="K152" s="43">
        <v>170.29490739908942</v>
      </c>
      <c r="L152" s="43">
        <v>203</v>
      </c>
      <c r="M152" s="43">
        <v>-130</v>
      </c>
      <c r="N152" s="43">
        <v>82.525079817307414</v>
      </c>
      <c r="O152" s="43">
        <v>99.366336558916373</v>
      </c>
      <c r="P152" s="43">
        <v>99.366336541890632</v>
      </c>
      <c r="Q152" s="43">
        <v>143</v>
      </c>
      <c r="R152" s="43">
        <v>-206</v>
      </c>
      <c r="S152" s="43">
        <v>-180.40469451982062</v>
      </c>
      <c r="T152" s="43">
        <v>-125.62544341711327</v>
      </c>
      <c r="U152" s="43">
        <v>-125.62544341816101</v>
      </c>
      <c r="V152" s="43">
        <v>270.89999999999998</v>
      </c>
      <c r="W152" s="43">
        <v>-200</v>
      </c>
      <c r="X152" s="43">
        <v>-111.41350455314387</v>
      </c>
      <c r="Y152" s="43">
        <v>-57.078679482801817</v>
      </c>
      <c r="Z152" s="43">
        <v>-57.078679483267479</v>
      </c>
      <c r="AA152" s="43">
        <v>470</v>
      </c>
      <c r="AB152" s="43">
        <v>-120</v>
      </c>
      <c r="AC152" s="43">
        <v>-102.26281403412577</v>
      </c>
      <c r="AD152" s="43">
        <v>-47.986935694236308</v>
      </c>
      <c r="AE152" s="43">
        <v>-47.98693569470197</v>
      </c>
      <c r="AF152" s="43">
        <v>470</v>
      </c>
      <c r="AG152" s="43">
        <v>-120</v>
      </c>
      <c r="AH152" s="43">
        <v>39.193659864307847</v>
      </c>
      <c r="AI152" s="43">
        <v>38.941182950162329</v>
      </c>
      <c r="AJ152" s="43">
        <v>38.941182950482471</v>
      </c>
      <c r="AK152" s="7">
        <v>223.5</v>
      </c>
      <c r="AL152" s="7">
        <v>-210.71199999999999</v>
      </c>
      <c r="AM152" s="43">
        <v>28.114033740508603</v>
      </c>
      <c r="AN152" s="43">
        <v>27.932929334667278</v>
      </c>
      <c r="AO152" s="43">
        <v>27.932929334900109</v>
      </c>
      <c r="AP152" s="7">
        <v>215</v>
      </c>
      <c r="AQ152" s="7">
        <v>0</v>
      </c>
      <c r="AR152" s="43">
        <v>-5.8207660913467407E-11</v>
      </c>
      <c r="AS152" s="43">
        <v>5.8207660913467407E-11</v>
      </c>
      <c r="AT152" s="43">
        <v>1.0477378964424133E-9</v>
      </c>
      <c r="AU152" s="43">
        <v>192</v>
      </c>
      <c r="AV152" s="43">
        <v>-192</v>
      </c>
      <c r="AW152" s="43">
        <v>26.898964066122971</v>
      </c>
      <c r="AX152" s="43">
        <v>22.866943430153697</v>
      </c>
      <c r="AY152" s="43">
        <v>22.866943430823994</v>
      </c>
      <c r="AZ152" s="43">
        <v>28</v>
      </c>
      <c r="BA152" s="7">
        <v>-6.9530000000000003</v>
      </c>
      <c r="BB152" s="43">
        <v>16.437975912796446</v>
      </c>
      <c r="BC152" s="43">
        <v>13.554416335509131</v>
      </c>
      <c r="BD152" s="43">
        <v>13.554416335885662</v>
      </c>
      <c r="BE152" s="43">
        <v>17</v>
      </c>
      <c r="BF152" s="43">
        <v>-1.91</v>
      </c>
      <c r="BG152" s="43">
        <v>0.58623183594272632</v>
      </c>
      <c r="BH152" s="43">
        <v>0.54254445055084943</v>
      </c>
      <c r="BI152" s="43">
        <v>0.54254445059586942</v>
      </c>
      <c r="BJ152" s="7">
        <v>2.7650000000000001</v>
      </c>
      <c r="BK152" s="7">
        <v>0</v>
      </c>
      <c r="BL152" s="43">
        <v>3.7095298855001602</v>
      </c>
      <c r="BM152" s="43">
        <v>3.6868945911755873</v>
      </c>
      <c r="BN152" s="43">
        <v>3.6868945911792252</v>
      </c>
      <c r="BO152" s="43">
        <v>10.738</v>
      </c>
      <c r="BP152" s="43">
        <v>0</v>
      </c>
      <c r="BQ152" s="43">
        <v>1.4780074392673961</v>
      </c>
      <c r="BR152" s="43">
        <v>1.4689887402850632</v>
      </c>
      <c r="BS152" s="43">
        <v>1.468988740287275</v>
      </c>
      <c r="BT152" s="43">
        <v>1.6</v>
      </c>
      <c r="BU152" s="43">
        <v>0</v>
      </c>
      <c r="BV152" s="43">
        <v>162.6926238175277</v>
      </c>
      <c r="BW152" s="43">
        <v>162.69262381756448</v>
      </c>
      <c r="BX152" s="43">
        <v>162.69262381744522</v>
      </c>
      <c r="BY152" s="43">
        <v>215</v>
      </c>
      <c r="BZ152" s="43">
        <v>0</v>
      </c>
      <c r="CA152" s="43">
        <v>-195.31042164325481</v>
      </c>
      <c r="CB152" s="43">
        <v>-191.27840100729372</v>
      </c>
      <c r="CC152" s="43">
        <v>-191.27840100659523</v>
      </c>
      <c r="CD152" s="43">
        <v>168</v>
      </c>
      <c r="CE152" s="43">
        <v>-250</v>
      </c>
      <c r="CF152" s="43">
        <v>-225.55606098700082</v>
      </c>
      <c r="CG152" s="43">
        <v>-221.52404035103973</v>
      </c>
      <c r="CH152" s="43">
        <v>-221.52404035034124</v>
      </c>
      <c r="CI152" s="43">
        <v>158</v>
      </c>
      <c r="CJ152" s="43">
        <v>-250</v>
      </c>
      <c r="CK152" s="43">
        <v>-233.09170572180301</v>
      </c>
      <c r="CL152" s="43">
        <v>-229.05968508584192</v>
      </c>
      <c r="CM152" s="43">
        <v>-229.05968508514343</v>
      </c>
      <c r="CN152" s="43">
        <v>148</v>
      </c>
      <c r="CO152" s="43">
        <v>-250</v>
      </c>
      <c r="CP152" s="43">
        <v>4.5886034147800956</v>
      </c>
      <c r="CQ152" s="43">
        <v>4.5886034147801187</v>
      </c>
      <c r="CR152" s="43">
        <v>4.5886034147800556</v>
      </c>
      <c r="CS152" s="7">
        <v>5</v>
      </c>
      <c r="CT152" s="43">
        <v>0</v>
      </c>
      <c r="CU152" s="43">
        <v>308.21385841176743</v>
      </c>
      <c r="CV152" s="43">
        <v>304.18183777572267</v>
      </c>
      <c r="CW152" s="43">
        <v>304.18183777514969</v>
      </c>
      <c r="CX152" s="43">
        <v>400</v>
      </c>
      <c r="CY152" s="43">
        <v>0</v>
      </c>
      <c r="CZ152" s="43">
        <v>1.9126412110927049</v>
      </c>
      <c r="DA152" s="43">
        <v>1.9153283924533753</v>
      </c>
      <c r="DB152" s="43">
        <v>1.9153283944033319</v>
      </c>
      <c r="DC152" s="43">
        <v>256.60000000000002</v>
      </c>
      <c r="DD152" s="43">
        <v>-170</v>
      </c>
      <c r="DE152" s="43">
        <v>-2.187512285716366</v>
      </c>
      <c r="DF152" s="43">
        <v>-2.1875122856581584</v>
      </c>
      <c r="DG152" s="43">
        <v>-2.1875122839701362</v>
      </c>
      <c r="DH152" s="7">
        <v>230</v>
      </c>
      <c r="DI152" s="43">
        <v>-468.00299999999999</v>
      </c>
      <c r="DJ152" s="43">
        <v>-92.558721068082377</v>
      </c>
      <c r="DK152" s="43">
        <v>-91.83202597068157</v>
      </c>
      <c r="DL152" s="43">
        <v>-91.832026123884134</v>
      </c>
      <c r="DM152" s="43">
        <v>172.4</v>
      </c>
      <c r="DN152" s="43">
        <v>-551.303</v>
      </c>
      <c r="DO152" s="43">
        <v>148.07275118824327</v>
      </c>
      <c r="DP152" s="43">
        <v>57.276917044306174</v>
      </c>
      <c r="DQ152" s="43">
        <v>57.276917067705654</v>
      </c>
      <c r="DR152" s="43">
        <v>180</v>
      </c>
      <c r="DS152" s="43">
        <v>-267.84500000000003</v>
      </c>
      <c r="DT152" s="43">
        <v>138.13570595314357</v>
      </c>
      <c r="DU152" s="43">
        <v>66.00688180048968</v>
      </c>
      <c r="DV152" s="43">
        <v>66.006881820530978</v>
      </c>
      <c r="DW152" s="43">
        <v>400</v>
      </c>
      <c r="DX152" s="43">
        <v>0</v>
      </c>
      <c r="DY152" s="43">
        <v>-145.37425879423972</v>
      </c>
      <c r="DZ152" s="43">
        <v>-57.614182982564671</v>
      </c>
      <c r="EA152" s="43">
        <v>-57.614183004043298</v>
      </c>
      <c r="EB152" s="43">
        <v>181.64500000000001</v>
      </c>
      <c r="EC152" s="43">
        <v>-180</v>
      </c>
      <c r="ED152" s="43">
        <v>0.53847520932322368</v>
      </c>
      <c r="EE152" s="43">
        <v>3.5748224798444426</v>
      </c>
      <c r="EF152" s="43">
        <v>3.5748224778653821</v>
      </c>
      <c r="EG152" s="7">
        <v>92</v>
      </c>
      <c r="EH152" s="7">
        <v>-5</v>
      </c>
      <c r="EI152" s="43">
        <v>71.291487600869672</v>
      </c>
      <c r="EJ152" s="43">
        <v>70.708048077983079</v>
      </c>
      <c r="EK152" s="43">
        <v>70.708048078586259</v>
      </c>
      <c r="EL152" s="43">
        <v>78</v>
      </c>
      <c r="EM152" s="43">
        <v>0</v>
      </c>
      <c r="EN152" s="43">
        <v>60.100101688527502</v>
      </c>
      <c r="EO152" s="43">
        <v>56.574068054018426</v>
      </c>
      <c r="EP152" s="43">
        <v>56.574068054294912</v>
      </c>
      <c r="EQ152" s="7">
        <v>70.900000000000006</v>
      </c>
      <c r="ER152" s="7">
        <v>0</v>
      </c>
      <c r="ES152" s="43">
        <v>10.487611456392187</v>
      </c>
      <c r="ET152" s="43">
        <v>9.9574920400191331</v>
      </c>
      <c r="EU152" s="43">
        <v>9.957492040040961</v>
      </c>
      <c r="EV152" s="43">
        <v>18.196999999999999</v>
      </c>
      <c r="EW152" s="7">
        <v>0</v>
      </c>
      <c r="EX152" s="43">
        <v>1.0050708929079546</v>
      </c>
      <c r="EY152" s="43">
        <v>0.95469517414183536</v>
      </c>
      <c r="EZ152" s="43">
        <v>0.95469517414371197</v>
      </c>
      <c r="FA152" s="43">
        <v>1.1000000000000001</v>
      </c>
      <c r="FB152" s="43">
        <v>0</v>
      </c>
      <c r="FC152" s="43">
        <v>66.279590679827322</v>
      </c>
      <c r="FD152" s="43">
        <v>62.957554350258455</v>
      </c>
      <c r="FE152" s="43">
        <v>62.957554350310772</v>
      </c>
      <c r="FF152" s="43">
        <v>68</v>
      </c>
      <c r="FG152" s="43">
        <v>0</v>
      </c>
      <c r="FH152" s="43">
        <v>-57.732742459294968</v>
      </c>
      <c r="FI152" s="43">
        <v>-54.839087476102577</v>
      </c>
      <c r="FJ152" s="43">
        <v>-54.839087476217173</v>
      </c>
      <c r="FK152" s="43">
        <v>16.161000000000001</v>
      </c>
      <c r="FL152" s="43">
        <v>-60</v>
      </c>
      <c r="FM152" s="43">
        <v>7.213181321763841</v>
      </c>
      <c r="FN152" s="43">
        <v>6.8516454378404887</v>
      </c>
      <c r="FO152" s="43">
        <v>6.8516454378532217</v>
      </c>
      <c r="FP152" s="7">
        <v>11.836</v>
      </c>
      <c r="FQ152" s="7">
        <v>0</v>
      </c>
      <c r="FR152" s="43">
        <v>0.23519981318867927</v>
      </c>
      <c r="FS152" s="43">
        <v>0.80353951773101773</v>
      </c>
      <c r="FT152" s="43">
        <v>0.80353951656637301</v>
      </c>
      <c r="FU152" s="43">
        <v>4.6369999999999996</v>
      </c>
      <c r="FV152" s="43">
        <v>0</v>
      </c>
      <c r="FW152" s="43">
        <v>6.1393461780862708</v>
      </c>
      <c r="FX152" s="43">
        <v>5.4677296407753602</v>
      </c>
      <c r="FY152" s="43">
        <v>5.4677296421141364</v>
      </c>
      <c r="FZ152" s="43">
        <v>8</v>
      </c>
      <c r="GA152" s="43">
        <v>0</v>
      </c>
      <c r="GB152" s="43">
        <v>224.14919485617429</v>
      </c>
      <c r="GC152" s="43">
        <v>109.95055176632013</v>
      </c>
      <c r="GD152" s="43">
        <v>109.9505517721409</v>
      </c>
      <c r="GE152" s="43">
        <v>308.21385841176743</v>
      </c>
      <c r="GF152" s="43">
        <v>304.18183777572267</v>
      </c>
      <c r="GG152" s="43">
        <v>304.18183777514969</v>
      </c>
      <c r="GH152" s="43">
        <v>361.15239708835571</v>
      </c>
      <c r="GI152" s="43">
        <v>269.62986784701781</v>
      </c>
      <c r="GJ152" s="43">
        <v>269.62986802361979</v>
      </c>
      <c r="GK152" s="43">
        <v>893.51545035629738</v>
      </c>
      <c r="GL152" s="43">
        <v>683.76225738906055</v>
      </c>
      <c r="GM152" s="43">
        <v>683.76225757091038</v>
      </c>
    </row>
    <row r="153" spans="3:195">
      <c r="C153" s="52">
        <v>50161</v>
      </c>
      <c r="D153" s="43">
        <v>259.99999999998562</v>
      </c>
      <c r="E153" s="43">
        <v>253.22228829779095</v>
      </c>
      <c r="F153" s="43">
        <v>253.2222882977909</v>
      </c>
      <c r="G153" s="43">
        <v>260</v>
      </c>
      <c r="H153" s="43">
        <v>-109.5</v>
      </c>
      <c r="I153" s="43">
        <v>130.34865884158353</v>
      </c>
      <c r="J153" s="43">
        <v>146.40865233825753</v>
      </c>
      <c r="K153" s="43">
        <v>146.40865233821387</v>
      </c>
      <c r="L153" s="43">
        <v>203</v>
      </c>
      <c r="M153" s="43">
        <v>-130</v>
      </c>
      <c r="N153" s="43">
        <v>59.026464856404345</v>
      </c>
      <c r="O153" s="43">
        <v>75.664625774952583</v>
      </c>
      <c r="P153" s="43">
        <v>75.664625774894375</v>
      </c>
      <c r="Q153" s="43">
        <v>143</v>
      </c>
      <c r="R153" s="43">
        <v>-206</v>
      </c>
      <c r="S153" s="43">
        <v>-180.0657733156113</v>
      </c>
      <c r="T153" s="43">
        <v>-120.81562743580434</v>
      </c>
      <c r="U153" s="43">
        <v>-120.81562743574614</v>
      </c>
      <c r="V153" s="43">
        <v>270.89999999999998</v>
      </c>
      <c r="W153" s="43">
        <v>-200</v>
      </c>
      <c r="X153" s="43">
        <v>-111.02205739868805</v>
      </c>
      <c r="Y153" s="43">
        <v>-52.121473463252187</v>
      </c>
      <c r="Z153" s="43">
        <v>-52.121473463252187</v>
      </c>
      <c r="AA153" s="43">
        <v>470</v>
      </c>
      <c r="AB153" s="43">
        <v>-120</v>
      </c>
      <c r="AC153" s="43">
        <v>-101.82515632198192</v>
      </c>
      <c r="AD153" s="43">
        <v>-42.971135445637628</v>
      </c>
      <c r="AE153" s="43">
        <v>-42.971135445637628</v>
      </c>
      <c r="AF153" s="43">
        <v>470</v>
      </c>
      <c r="AG153" s="43">
        <v>-120</v>
      </c>
      <c r="AH153" s="43">
        <v>39.224097048485419</v>
      </c>
      <c r="AI153" s="43">
        <v>39.02550907494151</v>
      </c>
      <c r="AJ153" s="43">
        <v>39.025509074912407</v>
      </c>
      <c r="AK153" s="7">
        <v>223.5</v>
      </c>
      <c r="AL153" s="7">
        <v>-210.71199999999999</v>
      </c>
      <c r="AM153" s="43">
        <v>28.154571852763183</v>
      </c>
      <c r="AN153" s="43">
        <v>28.012027860910166</v>
      </c>
      <c r="AO153" s="43">
        <v>28.012027860910166</v>
      </c>
      <c r="AP153" s="7">
        <v>215</v>
      </c>
      <c r="AQ153" s="7">
        <v>0</v>
      </c>
      <c r="AR153" s="43">
        <v>0</v>
      </c>
      <c r="AS153" s="43">
        <v>0</v>
      </c>
      <c r="AT153" s="43">
        <v>0</v>
      </c>
      <c r="AU153" s="43">
        <v>192</v>
      </c>
      <c r="AV153" s="43">
        <v>-192</v>
      </c>
      <c r="AW153" s="43">
        <v>25.777030213792386</v>
      </c>
      <c r="AX153" s="43">
        <v>21.742671866477394</v>
      </c>
      <c r="AY153" s="43">
        <v>21.742671866476485</v>
      </c>
      <c r="AZ153" s="43">
        <v>28</v>
      </c>
      <c r="BA153" s="7">
        <v>-6.9530000000000003</v>
      </c>
      <c r="BB153" s="43">
        <v>15.802017528876377</v>
      </c>
      <c r="BC153" s="43">
        <v>12.902516115449771</v>
      </c>
      <c r="BD153" s="43">
        <v>12.902516115447952</v>
      </c>
      <c r="BE153" s="43">
        <v>17</v>
      </c>
      <c r="BF153" s="43">
        <v>-1.91</v>
      </c>
      <c r="BG153" s="43">
        <v>0.57088332327839453</v>
      </c>
      <c r="BH153" s="43">
        <v>0.52733430932084957</v>
      </c>
      <c r="BI153" s="43">
        <v>0.52733430932084957</v>
      </c>
      <c r="BJ153" s="7">
        <v>2.7650000000000001</v>
      </c>
      <c r="BK153" s="7">
        <v>0</v>
      </c>
      <c r="BL153" s="43">
        <v>3.5302080691672018</v>
      </c>
      <c r="BM153" s="43">
        <v>3.5078134382256394</v>
      </c>
      <c r="BN153" s="43">
        <v>3.5078134382256394</v>
      </c>
      <c r="BO153" s="43">
        <v>10.738</v>
      </c>
      <c r="BP153" s="43">
        <v>0</v>
      </c>
      <c r="BQ153" s="43">
        <v>1.4382980486558239</v>
      </c>
      <c r="BR153" s="43">
        <v>1.4291738969477157</v>
      </c>
      <c r="BS153" s="43">
        <v>1.4291738969476548</v>
      </c>
      <c r="BT153" s="43">
        <v>1.6</v>
      </c>
      <c r="BU153" s="43">
        <v>0</v>
      </c>
      <c r="BV153" s="43">
        <v>161.51969705309213</v>
      </c>
      <c r="BW153" s="43">
        <v>161.51969705309193</v>
      </c>
      <c r="BX153" s="43">
        <v>161.51969705309384</v>
      </c>
      <c r="BY153" s="43">
        <v>215</v>
      </c>
      <c r="BZ153" s="43">
        <v>0</v>
      </c>
      <c r="CA153" s="43">
        <v>-193.22344176570186</v>
      </c>
      <c r="CB153" s="43">
        <v>-189.18908341845963</v>
      </c>
      <c r="CC153" s="43">
        <v>-189.18908341840142</v>
      </c>
      <c r="CD153" s="43">
        <v>168</v>
      </c>
      <c r="CE153" s="43">
        <v>-250</v>
      </c>
      <c r="CF153" s="43">
        <v>-222.81863340554992</v>
      </c>
      <c r="CG153" s="43">
        <v>-218.78427505830768</v>
      </c>
      <c r="CH153" s="43">
        <v>-218.78427505824948</v>
      </c>
      <c r="CI153" s="43">
        <v>158</v>
      </c>
      <c r="CJ153" s="43">
        <v>-250</v>
      </c>
      <c r="CK153" s="43">
        <v>-230.22285089961952</v>
      </c>
      <c r="CL153" s="43">
        <v>-226.18849255237728</v>
      </c>
      <c r="CM153" s="43">
        <v>-226.18849255231908</v>
      </c>
      <c r="CN153" s="43">
        <v>148</v>
      </c>
      <c r="CO153" s="43">
        <v>-250</v>
      </c>
      <c r="CP153" s="43">
        <v>4.5220648860539141</v>
      </c>
      <c r="CQ153" s="43">
        <v>4.522064886053867</v>
      </c>
      <c r="CR153" s="43">
        <v>4.5220648860538883</v>
      </c>
      <c r="CS153" s="7">
        <v>5</v>
      </c>
      <c r="CT153" s="43">
        <v>0</v>
      </c>
      <c r="CU153" s="43">
        <v>303.57115529707517</v>
      </c>
      <c r="CV153" s="43">
        <v>299.53679694985476</v>
      </c>
      <c r="CW153" s="43">
        <v>299.53679694984567</v>
      </c>
      <c r="CX153" s="43">
        <v>400</v>
      </c>
      <c r="CY153" s="43">
        <v>0</v>
      </c>
      <c r="CZ153" s="43">
        <v>1.8658204513631063</v>
      </c>
      <c r="DA153" s="43">
        <v>1.8684404208615888</v>
      </c>
      <c r="DB153" s="43">
        <v>1.8684404208470369</v>
      </c>
      <c r="DC153" s="43">
        <v>256.60000000000002</v>
      </c>
      <c r="DD153" s="43">
        <v>-170</v>
      </c>
      <c r="DE153" s="43">
        <v>-2.2094795159064233</v>
      </c>
      <c r="DF153" s="43">
        <v>-2.209479515964631</v>
      </c>
      <c r="DG153" s="43">
        <v>-2.209479515964631</v>
      </c>
      <c r="DH153" s="7">
        <v>230</v>
      </c>
      <c r="DI153" s="43">
        <v>-468.00299999999999</v>
      </c>
      <c r="DJ153" s="43">
        <v>-91.03186882683076</v>
      </c>
      <c r="DK153" s="43">
        <v>-90.314987692516297</v>
      </c>
      <c r="DL153" s="43">
        <v>-90.314987692749128</v>
      </c>
      <c r="DM153" s="43">
        <v>172.4</v>
      </c>
      <c r="DN153" s="43">
        <v>-551.303</v>
      </c>
      <c r="DO153" s="43">
        <v>173.33568384835962</v>
      </c>
      <c r="DP153" s="43">
        <v>78.491912511410192</v>
      </c>
      <c r="DQ153" s="43">
        <v>78.491912511584815</v>
      </c>
      <c r="DR153" s="43">
        <v>180</v>
      </c>
      <c r="DS153" s="43">
        <v>-267.84500000000003</v>
      </c>
      <c r="DT153" s="43">
        <v>163.59590033912033</v>
      </c>
      <c r="DU153" s="43">
        <v>87.244314189932354</v>
      </c>
      <c r="DV153" s="43">
        <v>87.244314190026529</v>
      </c>
      <c r="DW153" s="43">
        <v>400</v>
      </c>
      <c r="DX153" s="43">
        <v>0</v>
      </c>
      <c r="DY153" s="43">
        <v>-170.72844730934594</v>
      </c>
      <c r="DZ153" s="43">
        <v>-78.848865343286889</v>
      </c>
      <c r="EA153" s="43">
        <v>-78.848865343345096</v>
      </c>
      <c r="EB153" s="43">
        <v>181.64500000000001</v>
      </c>
      <c r="EC153" s="43">
        <v>-180</v>
      </c>
      <c r="ED153" s="43">
        <v>0.58574671183305327</v>
      </c>
      <c r="EE153" s="43">
        <v>3.5503566349070752</v>
      </c>
      <c r="EF153" s="43">
        <v>3.5503566349070752</v>
      </c>
      <c r="EG153" s="7">
        <v>92</v>
      </c>
      <c r="EH153" s="7">
        <v>-5</v>
      </c>
      <c r="EI153" s="43">
        <v>71.104624704533748</v>
      </c>
      <c r="EJ153" s="43">
        <v>70.52822098990282</v>
      </c>
      <c r="EK153" s="43">
        <v>70.528220989905591</v>
      </c>
      <c r="EL153" s="43">
        <v>78</v>
      </c>
      <c r="EM153" s="43">
        <v>0</v>
      </c>
      <c r="EN153" s="43">
        <v>59.913143567333464</v>
      </c>
      <c r="EO153" s="43">
        <v>56.15244561858708</v>
      </c>
      <c r="EP153" s="43">
        <v>56.15244561858708</v>
      </c>
      <c r="EQ153" s="7">
        <v>70.900000000000006</v>
      </c>
      <c r="ER153" s="7">
        <v>0</v>
      </c>
      <c r="ES153" s="43">
        <v>10.343978967277508</v>
      </c>
      <c r="ET153" s="43">
        <v>9.7788947431690758</v>
      </c>
      <c r="EU153" s="43">
        <v>9.7788947431690758</v>
      </c>
      <c r="EV153" s="43">
        <v>18.196999999999999</v>
      </c>
      <c r="EW153" s="7">
        <v>0</v>
      </c>
      <c r="EX153" s="43">
        <v>0.99408102802472709</v>
      </c>
      <c r="EY153" s="43">
        <v>0.94016470841973454</v>
      </c>
      <c r="EZ153" s="43">
        <v>0.94016470841982491</v>
      </c>
      <c r="FA153" s="43">
        <v>1.1000000000000001</v>
      </c>
      <c r="FB153" s="43">
        <v>0</v>
      </c>
      <c r="FC153" s="43">
        <v>65.648141649507906</v>
      </c>
      <c r="FD153" s="43">
        <v>62.087560482814936</v>
      </c>
      <c r="FE153" s="43">
        <v>62.087560482766548</v>
      </c>
      <c r="FF153" s="43">
        <v>68</v>
      </c>
      <c r="FG153" s="43">
        <v>0</v>
      </c>
      <c r="FH153" s="43">
        <v>-57.051284053430209</v>
      </c>
      <c r="FI153" s="43">
        <v>-53.95697365198248</v>
      </c>
      <c r="FJ153" s="43">
        <v>-53.956973651987937</v>
      </c>
      <c r="FK153" s="43">
        <v>16.161000000000001</v>
      </c>
      <c r="FL153" s="43">
        <v>-60</v>
      </c>
      <c r="FM153" s="43">
        <v>7.2500017726542865</v>
      </c>
      <c r="FN153" s="43">
        <v>6.8567808965981385</v>
      </c>
      <c r="FO153" s="43">
        <v>6.8567808965981385</v>
      </c>
      <c r="FP153" s="7">
        <v>11.836</v>
      </c>
      <c r="FQ153" s="7">
        <v>0</v>
      </c>
      <c r="FR153" s="43">
        <v>0.23528888807484424</v>
      </c>
      <c r="FS153" s="43">
        <v>0.8010930042935116</v>
      </c>
      <c r="FT153" s="43">
        <v>0.80109300429368702</v>
      </c>
      <c r="FU153" s="43">
        <v>4.6369999999999996</v>
      </c>
      <c r="FV153" s="43">
        <v>0</v>
      </c>
      <c r="FW153" s="43">
        <v>6.0454275470892753</v>
      </c>
      <c r="FX153" s="43">
        <v>5.3776082767690241</v>
      </c>
      <c r="FY153" s="43">
        <v>5.3776082767708431</v>
      </c>
      <c r="FZ153" s="43">
        <v>8</v>
      </c>
      <c r="GA153" s="43">
        <v>0</v>
      </c>
      <c r="GB153" s="43">
        <v>224.29424478695728</v>
      </c>
      <c r="GC153" s="43">
        <v>110.10078094934579</v>
      </c>
      <c r="GD153" s="43">
        <v>110.10078094922937</v>
      </c>
      <c r="GE153" s="43">
        <v>303.57115529707517</v>
      </c>
      <c r="GF153" s="43">
        <v>299.53679694985476</v>
      </c>
      <c r="GG153" s="43">
        <v>299.53679694984567</v>
      </c>
      <c r="GH153" s="43">
        <v>385.81410650994439</v>
      </c>
      <c r="GI153" s="43">
        <v>290.2534540386805</v>
      </c>
      <c r="GJ153" s="43">
        <v>290.25345403908796</v>
      </c>
      <c r="GK153" s="43">
        <v>913.67950659397684</v>
      </c>
      <c r="GL153" s="43">
        <v>699.89103193788105</v>
      </c>
      <c r="GM153" s="43">
        <v>699.891031938163</v>
      </c>
    </row>
    <row r="154" spans="3:195">
      <c r="C154" s="52">
        <v>50192</v>
      </c>
      <c r="D154" s="43">
        <v>259.99999998740856</v>
      </c>
      <c r="E154" s="43">
        <v>253.59717071359131</v>
      </c>
      <c r="F154" s="43">
        <v>253.59717071363747</v>
      </c>
      <c r="G154" s="43">
        <v>260</v>
      </c>
      <c r="H154" s="43">
        <v>-109.5</v>
      </c>
      <c r="I154" s="43">
        <v>135.4961324196338</v>
      </c>
      <c r="J154" s="43">
        <v>151.65642286289949</v>
      </c>
      <c r="K154" s="43">
        <v>151.65642286314687</v>
      </c>
      <c r="L154" s="43">
        <v>203</v>
      </c>
      <c r="M154" s="43">
        <v>-130</v>
      </c>
      <c r="N154" s="43">
        <v>61.108377522352384</v>
      </c>
      <c r="O154" s="43">
        <v>77.865198958985275</v>
      </c>
      <c r="P154" s="43">
        <v>77.865198959247209</v>
      </c>
      <c r="Q154" s="43">
        <v>143</v>
      </c>
      <c r="R154" s="43">
        <v>-206</v>
      </c>
      <c r="S154" s="43">
        <v>-183.92415987374261</v>
      </c>
      <c r="T154" s="43">
        <v>-120.033432329481</v>
      </c>
      <c r="U154" s="43">
        <v>-120.03343232942279</v>
      </c>
      <c r="V154" s="43">
        <v>270.89999999999998</v>
      </c>
      <c r="W154" s="43">
        <v>-200</v>
      </c>
      <c r="X154" s="43">
        <v>-112.67687009897782</v>
      </c>
      <c r="Y154" s="43">
        <v>-49.15775771724293</v>
      </c>
      <c r="Z154" s="43">
        <v>-49.15775771724293</v>
      </c>
      <c r="AA154" s="43">
        <v>470</v>
      </c>
      <c r="AB154" s="43">
        <v>-120</v>
      </c>
      <c r="AC154" s="43">
        <v>-103.29568473465042</v>
      </c>
      <c r="AD154" s="43">
        <v>-39.825503206113353</v>
      </c>
      <c r="AE154" s="43">
        <v>-39.825503206113353</v>
      </c>
      <c r="AF154" s="43">
        <v>470</v>
      </c>
      <c r="AG154" s="43">
        <v>-120</v>
      </c>
      <c r="AH154" s="43">
        <v>40.530193655722542</v>
      </c>
      <c r="AI154" s="43">
        <v>40.318794254941167</v>
      </c>
      <c r="AJ154" s="43">
        <v>40.318794254941167</v>
      </c>
      <c r="AK154" s="7">
        <v>223.5</v>
      </c>
      <c r="AL154" s="7">
        <v>-210.71199999999999</v>
      </c>
      <c r="AM154" s="43">
        <v>29.095894267578842</v>
      </c>
      <c r="AN154" s="43">
        <v>28.944134454330197</v>
      </c>
      <c r="AO154" s="43">
        <v>28.944134454330197</v>
      </c>
      <c r="AP154" s="7">
        <v>215</v>
      </c>
      <c r="AQ154" s="7">
        <v>0</v>
      </c>
      <c r="AR154" s="43">
        <v>2.2177118808031082E-8</v>
      </c>
      <c r="AS154" s="43">
        <v>5.8207660913467407E-11</v>
      </c>
      <c r="AT154" s="43">
        <v>0</v>
      </c>
      <c r="AU154" s="43">
        <v>192</v>
      </c>
      <c r="AV154" s="43">
        <v>-192</v>
      </c>
      <c r="AW154" s="43">
        <v>26.555997203131483</v>
      </c>
      <c r="AX154" s="43">
        <v>22.51874208636309</v>
      </c>
      <c r="AY154" s="43">
        <v>22.518742086325801</v>
      </c>
      <c r="AZ154" s="43">
        <v>28</v>
      </c>
      <c r="BA154" s="7">
        <v>-6.9530000000000003</v>
      </c>
      <c r="BB154" s="43">
        <v>16.300870470170821</v>
      </c>
      <c r="BC154" s="43">
        <v>13.384310534130691</v>
      </c>
      <c r="BD154" s="43">
        <v>13.384310534124324</v>
      </c>
      <c r="BE154" s="43">
        <v>17</v>
      </c>
      <c r="BF154" s="43">
        <v>-1.91</v>
      </c>
      <c r="BG154" s="43">
        <v>0.59132576402362247</v>
      </c>
      <c r="BH154" s="43">
        <v>0.54798269828461343</v>
      </c>
      <c r="BI154" s="43">
        <v>0.54798269828461343</v>
      </c>
      <c r="BJ154" s="7">
        <v>2.7650000000000001</v>
      </c>
      <c r="BK154" s="7">
        <v>0</v>
      </c>
      <c r="BL154" s="43">
        <v>3.6288531809441338</v>
      </c>
      <c r="BM154" s="43">
        <v>3.6068161167986545</v>
      </c>
      <c r="BN154" s="43">
        <v>3.6068161167986545</v>
      </c>
      <c r="BO154" s="43">
        <v>10.738</v>
      </c>
      <c r="BP154" s="43">
        <v>0</v>
      </c>
      <c r="BQ154" s="43">
        <v>1.4922119201480906</v>
      </c>
      <c r="BR154" s="43">
        <v>1.4831501124194153</v>
      </c>
      <c r="BS154" s="43">
        <v>1.4831501124190687</v>
      </c>
      <c r="BT154" s="43">
        <v>1.6</v>
      </c>
      <c r="BU154" s="43">
        <v>0</v>
      </c>
      <c r="BV154" s="43">
        <v>166.21504158268235</v>
      </c>
      <c r="BW154" s="43">
        <v>166.21504158332323</v>
      </c>
      <c r="BX154" s="43">
        <v>166.21504158331336</v>
      </c>
      <c r="BY154" s="43">
        <v>215</v>
      </c>
      <c r="BZ154" s="43">
        <v>0</v>
      </c>
      <c r="CA154" s="43">
        <v>-198.79246117162984</v>
      </c>
      <c r="CB154" s="43">
        <v>-194.75520607852377</v>
      </c>
      <c r="CC154" s="43">
        <v>-194.75520607846556</v>
      </c>
      <c r="CD154" s="43">
        <v>168</v>
      </c>
      <c r="CE154" s="43">
        <v>-250</v>
      </c>
      <c r="CF154" s="43">
        <v>-229.39379514922621</v>
      </c>
      <c r="CG154" s="43">
        <v>-225.35654005612014</v>
      </c>
      <c r="CH154" s="43">
        <v>-225.35654005606193</v>
      </c>
      <c r="CI154" s="43">
        <v>158</v>
      </c>
      <c r="CJ154" s="43">
        <v>-250</v>
      </c>
      <c r="CK154" s="43">
        <v>-237.0736702841823</v>
      </c>
      <c r="CL154" s="43">
        <v>-233.03641519107623</v>
      </c>
      <c r="CM154" s="43">
        <v>-233.03641519101802</v>
      </c>
      <c r="CN154" s="43">
        <v>148</v>
      </c>
      <c r="CO154" s="43">
        <v>-250</v>
      </c>
      <c r="CP154" s="43">
        <v>4.6667591043650845</v>
      </c>
      <c r="CQ154" s="43">
        <v>4.666759104365247</v>
      </c>
      <c r="CR154" s="43">
        <v>4.6667591043652825</v>
      </c>
      <c r="CS154" s="7">
        <v>5</v>
      </c>
      <c r="CT154" s="43">
        <v>0</v>
      </c>
      <c r="CU154" s="43">
        <v>313.14479714778827</v>
      </c>
      <c r="CV154" s="43">
        <v>309.10754205463491</v>
      </c>
      <c r="CW154" s="43">
        <v>309.10754205456578</v>
      </c>
      <c r="CX154" s="43">
        <v>400</v>
      </c>
      <c r="CY154" s="43">
        <v>0</v>
      </c>
      <c r="CZ154" s="43">
        <v>1.9250164436962223</v>
      </c>
      <c r="DA154" s="43">
        <v>1.9277092017873656</v>
      </c>
      <c r="DB154" s="43">
        <v>1.9277092018746771</v>
      </c>
      <c r="DC154" s="43">
        <v>256.60000000000002</v>
      </c>
      <c r="DD154" s="43">
        <v>-170</v>
      </c>
      <c r="DE154" s="43">
        <v>-2.2156463097780943</v>
      </c>
      <c r="DF154" s="43">
        <v>-2.2156463078572415</v>
      </c>
      <c r="DG154" s="43">
        <v>-2.2156463077990338</v>
      </c>
      <c r="DH154" s="7">
        <v>230</v>
      </c>
      <c r="DI154" s="43">
        <v>-468.00299999999999</v>
      </c>
      <c r="DJ154" s="43">
        <v>-103.06055646692403</v>
      </c>
      <c r="DK154" s="43">
        <v>-102.35348989907652</v>
      </c>
      <c r="DL154" s="43">
        <v>-102.35348978766706</v>
      </c>
      <c r="DM154" s="43">
        <v>172.4</v>
      </c>
      <c r="DN154" s="43">
        <v>-551.303</v>
      </c>
      <c r="DO154" s="43">
        <v>175.82341827446362</v>
      </c>
      <c r="DP154" s="43">
        <v>76.392320648999885</v>
      </c>
      <c r="DQ154" s="43">
        <v>76.392320648767054</v>
      </c>
      <c r="DR154" s="43">
        <v>180</v>
      </c>
      <c r="DS154" s="43">
        <v>-267.84500000000003</v>
      </c>
      <c r="DT154" s="43">
        <v>165.59034145036648</v>
      </c>
      <c r="DU154" s="43">
        <v>84.474750693220713</v>
      </c>
      <c r="DV154" s="43">
        <v>84.474750692939168</v>
      </c>
      <c r="DW154" s="43">
        <v>400</v>
      </c>
      <c r="DX154" s="43">
        <v>0</v>
      </c>
      <c r="DY154" s="43">
        <v>-172.93748074953328</v>
      </c>
      <c r="DZ154" s="43">
        <v>-76.398830963880755</v>
      </c>
      <c r="EA154" s="43">
        <v>-76.398830963618821</v>
      </c>
      <c r="EB154" s="43">
        <v>181.64500000000001</v>
      </c>
      <c r="EC154" s="43">
        <v>-180</v>
      </c>
      <c r="ED154" s="43">
        <v>0.40604694599460345</v>
      </c>
      <c r="EE154" s="43">
        <v>3.2989195235277293</v>
      </c>
      <c r="EF154" s="43">
        <v>3.2989195235131774</v>
      </c>
      <c r="EG154" s="7">
        <v>92</v>
      </c>
      <c r="EH154" s="7">
        <v>-5</v>
      </c>
      <c r="EI154" s="43">
        <v>74.162708733591799</v>
      </c>
      <c r="EJ154" s="43">
        <v>73.567982432576187</v>
      </c>
      <c r="EK154" s="43">
        <v>73.567982432569067</v>
      </c>
      <c r="EL154" s="43">
        <v>78</v>
      </c>
      <c r="EM154" s="43">
        <v>0</v>
      </c>
      <c r="EN154" s="43">
        <v>60.724727803259157</v>
      </c>
      <c r="EO154" s="43">
        <v>56.703998683500686</v>
      </c>
      <c r="EP154" s="43">
        <v>56.703998683500686</v>
      </c>
      <c r="EQ154" s="7">
        <v>70.900000000000006</v>
      </c>
      <c r="ER154" s="7">
        <v>0</v>
      </c>
      <c r="ES154" s="43">
        <v>10.662839451088075</v>
      </c>
      <c r="ET154" s="43">
        <v>10.042473262288695</v>
      </c>
      <c r="EU154" s="43">
        <v>10.042473262288695</v>
      </c>
      <c r="EV154" s="43">
        <v>18.196999999999999</v>
      </c>
      <c r="EW154" s="7">
        <v>0</v>
      </c>
      <c r="EX154" s="43">
        <v>1.0185149284759729</v>
      </c>
      <c r="EY154" s="43">
        <v>0.95962024815620151</v>
      </c>
      <c r="EZ154" s="43">
        <v>0.95962024815617952</v>
      </c>
      <c r="FA154" s="43">
        <v>1.1000000000000001</v>
      </c>
      <c r="FB154" s="43">
        <v>0</v>
      </c>
      <c r="FC154" s="43">
        <v>65.9054331408515</v>
      </c>
      <c r="FD154" s="43">
        <v>62.094512645052177</v>
      </c>
      <c r="FE154" s="43">
        <v>62.094512645014113</v>
      </c>
      <c r="FF154" s="43">
        <v>68</v>
      </c>
      <c r="FG154" s="43">
        <v>0</v>
      </c>
      <c r="FH154" s="43">
        <v>-57.016825113598316</v>
      </c>
      <c r="FI154" s="43">
        <v>-53.719880126302087</v>
      </c>
      <c r="FJ154" s="43">
        <v>-53.719880126300268</v>
      </c>
      <c r="FK154" s="43">
        <v>16.161000000000001</v>
      </c>
      <c r="FL154" s="43">
        <v>-60</v>
      </c>
      <c r="FM154" s="43">
        <v>7.5080572539936838</v>
      </c>
      <c r="FN154" s="43">
        <v>7.0739108125071652</v>
      </c>
      <c r="FO154" s="43">
        <v>7.0739108125071652</v>
      </c>
      <c r="FP154" s="7">
        <v>11.836</v>
      </c>
      <c r="FQ154" s="7">
        <v>0</v>
      </c>
      <c r="FR154" s="43">
        <v>0.23537796215611936</v>
      </c>
      <c r="FS154" s="43">
        <v>0.79864621662086388</v>
      </c>
      <c r="FT154" s="43">
        <v>0.79864621662250856</v>
      </c>
      <c r="FU154" s="43">
        <v>4.6369999999999996</v>
      </c>
      <c r="FV154" s="43">
        <v>0</v>
      </c>
      <c r="FW154" s="43">
        <v>6.2293525630248041</v>
      </c>
      <c r="FX154" s="43">
        <v>5.5638364509541134</v>
      </c>
      <c r="FY154" s="43">
        <v>5.5638364509522944</v>
      </c>
      <c r="FZ154" s="43">
        <v>8</v>
      </c>
      <c r="GA154" s="43">
        <v>0</v>
      </c>
      <c r="GB154" s="43">
        <v>224.55436932854354</v>
      </c>
      <c r="GC154" s="43">
        <v>110.90478583495133</v>
      </c>
      <c r="GD154" s="43">
        <v>110.90478583495133</v>
      </c>
      <c r="GE154" s="43">
        <v>313.14479714778827</v>
      </c>
      <c r="GF154" s="43">
        <v>309.10754205463491</v>
      </c>
      <c r="GG154" s="43">
        <v>309.10754205456578</v>
      </c>
      <c r="GH154" s="43">
        <v>407.00104692280354</v>
      </c>
      <c r="GI154" s="43">
        <v>306.86288272937611</v>
      </c>
      <c r="GJ154" s="43">
        <v>306.86288261785023</v>
      </c>
      <c r="GK154" s="43">
        <v>944.70021339913535</v>
      </c>
      <c r="GL154" s="43">
        <v>726.87521061896234</v>
      </c>
      <c r="GM154" s="43">
        <v>726.87521050736734</v>
      </c>
    </row>
    <row r="155" spans="3:195">
      <c r="C155" s="52">
        <v>50222</v>
      </c>
      <c r="D155" s="43">
        <v>259.99999999987517</v>
      </c>
      <c r="E155" s="43">
        <v>253.33194448708491</v>
      </c>
      <c r="F155" s="43">
        <v>253.33194448708764</v>
      </c>
      <c r="G155" s="43">
        <v>260</v>
      </c>
      <c r="H155" s="43">
        <v>-109.5</v>
      </c>
      <c r="I155" s="43">
        <v>142.16024045196536</v>
      </c>
      <c r="J155" s="43">
        <v>157.77723358948424</v>
      </c>
      <c r="K155" s="43">
        <v>157.77723358951334</v>
      </c>
      <c r="L155" s="43">
        <v>203</v>
      </c>
      <c r="M155" s="43">
        <v>-130</v>
      </c>
      <c r="N155" s="43">
        <v>69.477066432649735</v>
      </c>
      <c r="O155" s="43">
        <v>85.671503258025041</v>
      </c>
      <c r="P155" s="43">
        <v>85.671503258054145</v>
      </c>
      <c r="Q155" s="43">
        <v>143</v>
      </c>
      <c r="R155" s="43">
        <v>-206</v>
      </c>
      <c r="S155" s="43">
        <v>-181.32581180590205</v>
      </c>
      <c r="T155" s="43">
        <v>-116.31516521796584</v>
      </c>
      <c r="U155" s="43">
        <v>-116.31516521790763</v>
      </c>
      <c r="V155" s="43">
        <v>270.89999999999998</v>
      </c>
      <c r="W155" s="43">
        <v>-200</v>
      </c>
      <c r="X155" s="43">
        <v>-111.56942427984904</v>
      </c>
      <c r="Y155" s="43">
        <v>-46.949798888992518</v>
      </c>
      <c r="Z155" s="43">
        <v>-46.949798888992518</v>
      </c>
      <c r="AA155" s="43">
        <v>470</v>
      </c>
      <c r="AB155" s="43">
        <v>-120</v>
      </c>
      <c r="AC155" s="43">
        <v>-102.31376488180831</v>
      </c>
      <c r="AD155" s="43">
        <v>-37.746022324135993</v>
      </c>
      <c r="AE155" s="43">
        <v>-37.746022324135993</v>
      </c>
      <c r="AF155" s="43">
        <v>470</v>
      </c>
      <c r="AG155" s="43">
        <v>-120</v>
      </c>
      <c r="AH155" s="43">
        <v>39.702134438441135</v>
      </c>
      <c r="AI155" s="43">
        <v>39.479583118256414</v>
      </c>
      <c r="AJ155" s="43">
        <v>39.47958311822731</v>
      </c>
      <c r="AK155" s="7">
        <v>223.5</v>
      </c>
      <c r="AL155" s="7">
        <v>-210.71199999999999</v>
      </c>
      <c r="AM155" s="43">
        <v>28.523165113991126</v>
      </c>
      <c r="AN155" s="43">
        <v>28.363277789496351</v>
      </c>
      <c r="AO155" s="43">
        <v>28.363277789496351</v>
      </c>
      <c r="AP155" s="7">
        <v>215</v>
      </c>
      <c r="AQ155" s="7">
        <v>0</v>
      </c>
      <c r="AR155" s="43">
        <v>0</v>
      </c>
      <c r="AS155" s="43">
        <v>0</v>
      </c>
      <c r="AT155" s="43">
        <v>0</v>
      </c>
      <c r="AU155" s="43">
        <v>192</v>
      </c>
      <c r="AV155" s="43">
        <v>-192</v>
      </c>
      <c r="AW155" s="43">
        <v>26.729942303188182</v>
      </c>
      <c r="AX155" s="43">
        <v>22.72273948761449</v>
      </c>
      <c r="AY155" s="43">
        <v>22.722739487611761</v>
      </c>
      <c r="AZ155" s="43">
        <v>28</v>
      </c>
      <c r="BA155" s="7">
        <v>-6.9530000000000003</v>
      </c>
      <c r="BB155" s="43">
        <v>16.359165478925661</v>
      </c>
      <c r="BC155" s="43">
        <v>13.460222234164121</v>
      </c>
      <c r="BD155" s="43">
        <v>13.460222234161847</v>
      </c>
      <c r="BE155" s="43">
        <v>17</v>
      </c>
      <c r="BF155" s="43">
        <v>-1.91</v>
      </c>
      <c r="BG155" s="43">
        <v>0.57683215503629981</v>
      </c>
      <c r="BH155" s="43">
        <v>0.53466338090811405</v>
      </c>
      <c r="BI155" s="43">
        <v>0.5346633809085688</v>
      </c>
      <c r="BJ155" s="7">
        <v>2.7650000000000001</v>
      </c>
      <c r="BK155" s="7">
        <v>0</v>
      </c>
      <c r="BL155" s="43">
        <v>3.6877722445424297</v>
      </c>
      <c r="BM155" s="43">
        <v>3.6658103446716268</v>
      </c>
      <c r="BN155" s="43">
        <v>3.6658103446716268</v>
      </c>
      <c r="BO155" s="43">
        <v>10.738</v>
      </c>
      <c r="BP155" s="43">
        <v>0</v>
      </c>
      <c r="BQ155" s="43">
        <v>1.4679069377254166</v>
      </c>
      <c r="BR155" s="43">
        <v>1.4591650678241543</v>
      </c>
      <c r="BS155" s="43">
        <v>1.4591650678240324</v>
      </c>
      <c r="BT155" s="43">
        <v>1.6</v>
      </c>
      <c r="BU155" s="43">
        <v>0</v>
      </c>
      <c r="BV155" s="43">
        <v>161.29860349647421</v>
      </c>
      <c r="BW155" s="43">
        <v>161.29860349650247</v>
      </c>
      <c r="BX155" s="43">
        <v>161.2986034964903</v>
      </c>
      <c r="BY155" s="43">
        <v>215</v>
      </c>
      <c r="BZ155" s="43">
        <v>0</v>
      </c>
      <c r="CA155" s="43">
        <v>-193.93419172067661</v>
      </c>
      <c r="CB155" s="43">
        <v>-189.92698890512111</v>
      </c>
      <c r="CC155" s="43">
        <v>-189.9269889050629</v>
      </c>
      <c r="CD155" s="43">
        <v>168</v>
      </c>
      <c r="CE155" s="43">
        <v>-250</v>
      </c>
      <c r="CF155" s="43">
        <v>-223.61401081818622</v>
      </c>
      <c r="CG155" s="43">
        <v>-219.60680800263071</v>
      </c>
      <c r="CH155" s="43">
        <v>-219.60680800257251</v>
      </c>
      <c r="CI155" s="43">
        <v>158</v>
      </c>
      <c r="CJ155" s="43">
        <v>-250</v>
      </c>
      <c r="CK155" s="43">
        <v>-231.05920984968543</v>
      </c>
      <c r="CL155" s="43">
        <v>-227.05200703412993</v>
      </c>
      <c r="CM155" s="43">
        <v>-227.05200703407172</v>
      </c>
      <c r="CN155" s="43">
        <v>148</v>
      </c>
      <c r="CO155" s="43">
        <v>-250</v>
      </c>
      <c r="CP155" s="43">
        <v>4.5472814445970497</v>
      </c>
      <c r="CQ155" s="43">
        <v>4.547281444597056</v>
      </c>
      <c r="CR155" s="43">
        <v>4.5472814445970133</v>
      </c>
      <c r="CS155" s="7">
        <v>5</v>
      </c>
      <c r="CT155" s="43">
        <v>0</v>
      </c>
      <c r="CU155" s="43">
        <v>306.52867347268148</v>
      </c>
      <c r="CV155" s="43">
        <v>302.52147065710597</v>
      </c>
      <c r="CW155" s="43">
        <v>302.5214706571187</v>
      </c>
      <c r="CX155" s="43">
        <v>400</v>
      </c>
      <c r="CY155" s="43">
        <v>0</v>
      </c>
      <c r="CZ155" s="43">
        <v>1.862765827725525</v>
      </c>
      <c r="DA155" s="43">
        <v>1.865370159241138</v>
      </c>
      <c r="DB155" s="43">
        <v>1.865370159241138</v>
      </c>
      <c r="DC155" s="43">
        <v>256.60000000000002</v>
      </c>
      <c r="DD155" s="43">
        <v>-170</v>
      </c>
      <c r="DE155" s="43">
        <v>-2.1790235424996354</v>
      </c>
      <c r="DF155" s="43">
        <v>-2.1790235424996354</v>
      </c>
      <c r="DG155" s="43">
        <v>-2.1790235424414277</v>
      </c>
      <c r="DH155" s="7">
        <v>230</v>
      </c>
      <c r="DI155" s="43">
        <v>-468.00299999999999</v>
      </c>
      <c r="DJ155" s="43">
        <v>-101.70296795945615</v>
      </c>
      <c r="DK155" s="43">
        <v>-101.00523369992152</v>
      </c>
      <c r="DL155" s="43">
        <v>-101.00523369363509</v>
      </c>
      <c r="DM155" s="43">
        <v>172.4</v>
      </c>
      <c r="DN155" s="43">
        <v>-551.303</v>
      </c>
      <c r="DO155" s="43">
        <v>167.18252116645453</v>
      </c>
      <c r="DP155" s="43">
        <v>67.320736962312367</v>
      </c>
      <c r="DQ155" s="43">
        <v>67.320736962312367</v>
      </c>
      <c r="DR155" s="43">
        <v>180</v>
      </c>
      <c r="DS155" s="43">
        <v>-267.84500000000003</v>
      </c>
      <c r="DT155" s="43">
        <v>157.37430716024465</v>
      </c>
      <c r="DU155" s="43">
        <v>75.664700177638835</v>
      </c>
      <c r="DV155" s="43">
        <v>75.664700177632966</v>
      </c>
      <c r="DW155" s="43">
        <v>400</v>
      </c>
      <c r="DX155" s="43">
        <v>0</v>
      </c>
      <c r="DY155" s="43">
        <v>-164.48741733437055</v>
      </c>
      <c r="DZ155" s="43">
        <v>-67.457943673012778</v>
      </c>
      <c r="EA155" s="43">
        <v>-67.457943673012778</v>
      </c>
      <c r="EB155" s="43">
        <v>181.64500000000001</v>
      </c>
      <c r="EC155" s="43">
        <v>-180</v>
      </c>
      <c r="ED155" s="43">
        <v>0.49762580325477757</v>
      </c>
      <c r="EE155" s="43">
        <v>3.3304018041962991</v>
      </c>
      <c r="EF155" s="43">
        <v>3.3304018041962991</v>
      </c>
      <c r="EG155" s="7">
        <v>92</v>
      </c>
      <c r="EH155" s="7">
        <v>-5</v>
      </c>
      <c r="EI155" s="43">
        <v>72.467633357673932</v>
      </c>
      <c r="EJ155" s="43">
        <v>71.891902068810239</v>
      </c>
      <c r="EK155" s="43">
        <v>71.891902068808022</v>
      </c>
      <c r="EL155" s="43">
        <v>78</v>
      </c>
      <c r="EM155" s="43">
        <v>0</v>
      </c>
      <c r="EN155" s="43">
        <v>59.819572194101056</v>
      </c>
      <c r="EO155" s="43">
        <v>55.765895102231298</v>
      </c>
      <c r="EP155" s="43">
        <v>55.765895102231298</v>
      </c>
      <c r="EQ155" s="7">
        <v>70.900000000000006</v>
      </c>
      <c r="ER155" s="7">
        <v>0</v>
      </c>
      <c r="ES155" s="43">
        <v>10.179296482689097</v>
      </c>
      <c r="ET155" s="43">
        <v>9.5717224602849456</v>
      </c>
      <c r="EU155" s="43">
        <v>9.5717224602849456</v>
      </c>
      <c r="EV155" s="43">
        <v>18.196999999999999</v>
      </c>
      <c r="EW155" s="7">
        <v>0</v>
      </c>
      <c r="EX155" s="43">
        <v>0.98008418746410908</v>
      </c>
      <c r="EY155" s="43">
        <v>0.92191967193510194</v>
      </c>
      <c r="EZ155" s="43">
        <v>0.92191967193513658</v>
      </c>
      <c r="FA155" s="43">
        <v>1.1000000000000001</v>
      </c>
      <c r="FB155" s="43">
        <v>0</v>
      </c>
      <c r="FC155" s="43">
        <v>65.586327934144137</v>
      </c>
      <c r="FD155" s="43">
        <v>61.694012316455066</v>
      </c>
      <c r="FE155" s="43">
        <v>61.694012316374625</v>
      </c>
      <c r="FF155" s="43">
        <v>68</v>
      </c>
      <c r="FG155" s="43">
        <v>0</v>
      </c>
      <c r="FH155" s="43">
        <v>-56.806219130488898</v>
      </c>
      <c r="FI155" s="43">
        <v>-53.434971785596645</v>
      </c>
      <c r="FJ155" s="43">
        <v>-53.434971785598464</v>
      </c>
      <c r="FK155" s="43">
        <v>16.161000000000001</v>
      </c>
      <c r="FL155" s="43">
        <v>-60</v>
      </c>
      <c r="FM155" s="43">
        <v>7.4074487823800155</v>
      </c>
      <c r="FN155" s="43">
        <v>6.9678430064232089</v>
      </c>
      <c r="FO155" s="43">
        <v>6.9678430064232089</v>
      </c>
      <c r="FP155" s="7">
        <v>11.836</v>
      </c>
      <c r="FQ155" s="7">
        <v>0</v>
      </c>
      <c r="FR155" s="43">
        <v>0.23541366698345553</v>
      </c>
      <c r="FS155" s="43">
        <v>0.78901446436762934</v>
      </c>
      <c r="FT155" s="43">
        <v>0.78901446436939704</v>
      </c>
      <c r="FU155" s="43">
        <v>4.6369999999999996</v>
      </c>
      <c r="FV155" s="43">
        <v>0</v>
      </c>
      <c r="FW155" s="43">
        <v>6.0187274988275021</v>
      </c>
      <c r="FX155" s="43">
        <v>5.3655688714534335</v>
      </c>
      <c r="FY155" s="43">
        <v>5.3655688714497956</v>
      </c>
      <c r="FZ155" s="43">
        <v>8</v>
      </c>
      <c r="GA155" s="43">
        <v>0</v>
      </c>
      <c r="GB155" s="43">
        <v>224.67568562901579</v>
      </c>
      <c r="GC155" s="43">
        <v>110.99040653777774</v>
      </c>
      <c r="GD155" s="43">
        <v>110.99040653789416</v>
      </c>
      <c r="GE155" s="43">
        <v>306.52867347268148</v>
      </c>
      <c r="GF155" s="43">
        <v>302.52147065710597</v>
      </c>
      <c r="GG155" s="43">
        <v>302.5214706571187</v>
      </c>
      <c r="GH155" s="43">
        <v>396.12579984524899</v>
      </c>
      <c r="GI155" s="43">
        <v>295.5662813815722</v>
      </c>
      <c r="GJ155" s="43">
        <v>295.56628137528577</v>
      </c>
      <c r="GK155" s="43">
        <v>927.33015894694631</v>
      </c>
      <c r="GL155" s="43">
        <v>709.07815857645596</v>
      </c>
      <c r="GM155" s="43">
        <v>709.07815857029868</v>
      </c>
    </row>
    <row r="156" spans="3:195">
      <c r="C156" s="52">
        <v>50253</v>
      </c>
      <c r="D156" s="43">
        <v>259.99999999995418</v>
      </c>
      <c r="E156" s="43">
        <v>253.66441002466735</v>
      </c>
      <c r="F156" s="43">
        <v>253.66441002478865</v>
      </c>
      <c r="G156" s="43">
        <v>260</v>
      </c>
      <c r="H156" s="43">
        <v>-109.5</v>
      </c>
      <c r="I156" s="43">
        <v>148.19092910584004</v>
      </c>
      <c r="J156" s="43">
        <v>163.85914719362336</v>
      </c>
      <c r="K156" s="43">
        <v>163.85914719381253</v>
      </c>
      <c r="L156" s="43">
        <v>203</v>
      </c>
      <c r="M156" s="43">
        <v>-130</v>
      </c>
      <c r="N156" s="43">
        <v>76.165911483141826</v>
      </c>
      <c r="O156" s="43">
        <v>92.400602606823668</v>
      </c>
      <c r="P156" s="43">
        <v>92.400602607027395</v>
      </c>
      <c r="Q156" s="43">
        <v>143</v>
      </c>
      <c r="R156" s="43">
        <v>-206</v>
      </c>
      <c r="S156" s="43">
        <v>-184.08250275434693</v>
      </c>
      <c r="T156" s="43">
        <v>-121.45998164155753</v>
      </c>
      <c r="U156" s="43">
        <v>-121.4599816397531</v>
      </c>
      <c r="V156" s="43">
        <v>270.89999999999998</v>
      </c>
      <c r="W156" s="43">
        <v>-200</v>
      </c>
      <c r="X156" s="43">
        <v>-113.20739739050623</v>
      </c>
      <c r="Y156" s="43">
        <v>-50.987344223016407</v>
      </c>
      <c r="Z156" s="43">
        <v>-50.987344223016407</v>
      </c>
      <c r="AA156" s="43">
        <v>470</v>
      </c>
      <c r="AB156" s="43">
        <v>-120</v>
      </c>
      <c r="AC156" s="43">
        <v>-103.87920960545307</v>
      </c>
      <c r="AD156" s="43">
        <v>-41.712127034203149</v>
      </c>
      <c r="AE156" s="43">
        <v>-41.712127034203149</v>
      </c>
      <c r="AF156" s="43">
        <v>470</v>
      </c>
      <c r="AG156" s="43">
        <v>-120</v>
      </c>
      <c r="AH156" s="43">
        <v>40.336067798605654</v>
      </c>
      <c r="AI156" s="43">
        <v>40.107017353904666</v>
      </c>
      <c r="AJ156" s="43">
        <v>40.107017353904666</v>
      </c>
      <c r="AK156" s="7">
        <v>223.5</v>
      </c>
      <c r="AL156" s="7">
        <v>-210.71199999999999</v>
      </c>
      <c r="AM156" s="43">
        <v>28.95818135511945</v>
      </c>
      <c r="AN156" s="43">
        <v>28.793740826338762</v>
      </c>
      <c r="AO156" s="43">
        <v>28.793740826338762</v>
      </c>
      <c r="AP156" s="7">
        <v>215</v>
      </c>
      <c r="AQ156" s="7">
        <v>0</v>
      </c>
      <c r="AR156" s="43">
        <v>5.8207660913467407E-11</v>
      </c>
      <c r="AS156" s="43">
        <v>5.8207660913467407E-11</v>
      </c>
      <c r="AT156" s="43">
        <v>0</v>
      </c>
      <c r="AU156" s="43">
        <v>192</v>
      </c>
      <c r="AV156" s="43">
        <v>-192</v>
      </c>
      <c r="AW156" s="43">
        <v>27.154577577354758</v>
      </c>
      <c r="AX156" s="43">
        <v>23.209524590857654</v>
      </c>
      <c r="AY156" s="43">
        <v>23.209524590854016</v>
      </c>
      <c r="AZ156" s="43">
        <v>28</v>
      </c>
      <c r="BA156" s="7">
        <v>-6.9530000000000003</v>
      </c>
      <c r="BB156" s="43">
        <v>16.587842433302512</v>
      </c>
      <c r="BC156" s="43">
        <v>13.739320952646494</v>
      </c>
      <c r="BD156" s="43">
        <v>13.739320952646267</v>
      </c>
      <c r="BE156" s="43">
        <v>17</v>
      </c>
      <c r="BF156" s="43">
        <v>-1.91</v>
      </c>
      <c r="BG156" s="43">
        <v>0.57759462432022701</v>
      </c>
      <c r="BH156" s="43">
        <v>0.53613980036061548</v>
      </c>
      <c r="BI156" s="43">
        <v>0.53613980036016073</v>
      </c>
      <c r="BJ156" s="7">
        <v>2.7650000000000001</v>
      </c>
      <c r="BK156" s="7">
        <v>0</v>
      </c>
      <c r="BL156" s="43">
        <v>3.7912173981094384</v>
      </c>
      <c r="BM156" s="43">
        <v>3.7693358428950887</v>
      </c>
      <c r="BN156" s="43">
        <v>3.7693358428969077</v>
      </c>
      <c r="BO156" s="43">
        <v>10.738</v>
      </c>
      <c r="BP156" s="43">
        <v>0</v>
      </c>
      <c r="BQ156" s="43">
        <v>1.4845583785521717</v>
      </c>
      <c r="BR156" s="43">
        <v>1.4759900368518575</v>
      </c>
      <c r="BS156" s="43">
        <v>1.4759900368518515</v>
      </c>
      <c r="BT156" s="43">
        <v>1.6</v>
      </c>
      <c r="BU156" s="43">
        <v>0</v>
      </c>
      <c r="BV156" s="43">
        <v>165.42296790351318</v>
      </c>
      <c r="BW156" s="43">
        <v>165.42296790348286</v>
      </c>
      <c r="BX156" s="43">
        <v>165.42296790349931</v>
      </c>
      <c r="BY156" s="43">
        <v>215</v>
      </c>
      <c r="BZ156" s="43">
        <v>0</v>
      </c>
      <c r="CA156" s="43">
        <v>-198.70061099377926</v>
      </c>
      <c r="CB156" s="43">
        <v>-194.75555800722213</v>
      </c>
      <c r="CC156" s="43">
        <v>-194.75555800728034</v>
      </c>
      <c r="CD156" s="43">
        <v>168</v>
      </c>
      <c r="CE156" s="43">
        <v>-250</v>
      </c>
      <c r="CF156" s="43">
        <v>-228.79301547899377</v>
      </c>
      <c r="CG156" s="43">
        <v>-224.84796249243664</v>
      </c>
      <c r="CH156" s="43">
        <v>-224.84796249249484</v>
      </c>
      <c r="CI156" s="43">
        <v>158</v>
      </c>
      <c r="CJ156" s="43">
        <v>-250</v>
      </c>
      <c r="CK156" s="43">
        <v>-236.35217458789703</v>
      </c>
      <c r="CL156" s="43">
        <v>-232.4071216013399</v>
      </c>
      <c r="CM156" s="43">
        <v>-232.4071216013981</v>
      </c>
      <c r="CN156" s="43">
        <v>148</v>
      </c>
      <c r="CO156" s="43">
        <v>-250</v>
      </c>
      <c r="CP156" s="43">
        <v>4.605047657268015</v>
      </c>
      <c r="CQ156" s="43">
        <v>4.6050476572679697</v>
      </c>
      <c r="CR156" s="43">
        <v>4.6050476572679493</v>
      </c>
      <c r="CS156" s="7">
        <v>5</v>
      </c>
      <c r="CT156" s="43">
        <v>0</v>
      </c>
      <c r="CU156" s="43">
        <v>312.50507213264609</v>
      </c>
      <c r="CV156" s="43">
        <v>308.56001914609078</v>
      </c>
      <c r="CW156" s="43">
        <v>308.5600191461599</v>
      </c>
      <c r="CX156" s="43">
        <v>400</v>
      </c>
      <c r="CY156" s="43">
        <v>0</v>
      </c>
      <c r="CZ156" s="43">
        <v>1.8734754454198992</v>
      </c>
      <c r="DA156" s="43">
        <v>1.8760829154925887</v>
      </c>
      <c r="DB156" s="43">
        <v>1.8760829155216925</v>
      </c>
      <c r="DC156" s="43">
        <v>256.60000000000002</v>
      </c>
      <c r="DD156" s="43">
        <v>-170</v>
      </c>
      <c r="DE156" s="43">
        <v>-2.2218069027876481</v>
      </c>
      <c r="DF156" s="43">
        <v>-2.2218069028458558</v>
      </c>
      <c r="DG156" s="43">
        <v>-2.2218069027876481</v>
      </c>
      <c r="DH156" s="7">
        <v>230</v>
      </c>
      <c r="DI156" s="43">
        <v>-468.00299999999999</v>
      </c>
      <c r="DJ156" s="43">
        <v>-102.24233029340394</v>
      </c>
      <c r="DK156" s="43">
        <v>-101.55344701523427</v>
      </c>
      <c r="DL156" s="43">
        <v>-101.55344701535068</v>
      </c>
      <c r="DM156" s="43">
        <v>172.4</v>
      </c>
      <c r="DN156" s="43">
        <v>-551.303</v>
      </c>
      <c r="DO156" s="43">
        <v>164.92791264539119</v>
      </c>
      <c r="DP156" s="43">
        <v>67.553000470797997</v>
      </c>
      <c r="DQ156" s="43">
        <v>67.553000468702521</v>
      </c>
      <c r="DR156" s="43">
        <v>180</v>
      </c>
      <c r="DS156" s="43">
        <v>-267.84500000000003</v>
      </c>
      <c r="DT156" s="43">
        <v>155.11114505787015</v>
      </c>
      <c r="DU156" s="43">
        <v>75.739015825388122</v>
      </c>
      <c r="DV156" s="43">
        <v>75.739015823403065</v>
      </c>
      <c r="DW156" s="43">
        <v>400</v>
      </c>
      <c r="DX156" s="43">
        <v>0</v>
      </c>
      <c r="DY156" s="43">
        <v>-162.22044784785248</v>
      </c>
      <c r="DZ156" s="43">
        <v>-67.629403607570566</v>
      </c>
      <c r="EA156" s="43">
        <v>-67.629403605562402</v>
      </c>
      <c r="EB156" s="43">
        <v>181.64500000000001</v>
      </c>
      <c r="EC156" s="43">
        <v>-180</v>
      </c>
      <c r="ED156" s="43">
        <v>0.47031728194269817</v>
      </c>
      <c r="EE156" s="43">
        <v>3.2546374805388041</v>
      </c>
      <c r="EF156" s="43">
        <v>3.2546374805679079</v>
      </c>
      <c r="EG156" s="7">
        <v>92</v>
      </c>
      <c r="EH156" s="7">
        <v>-5</v>
      </c>
      <c r="EI156" s="43">
        <v>71.810449299904519</v>
      </c>
      <c r="EJ156" s="43">
        <v>71.245663832772422</v>
      </c>
      <c r="EK156" s="43">
        <v>71.24566383276408</v>
      </c>
      <c r="EL156" s="43">
        <v>78</v>
      </c>
      <c r="EM156" s="43">
        <v>0</v>
      </c>
      <c r="EN156" s="43">
        <v>60.482722315893625</v>
      </c>
      <c r="EO156" s="43">
        <v>56.559441342600621</v>
      </c>
      <c r="EP156" s="43">
        <v>56.559441342600621</v>
      </c>
      <c r="EQ156" s="7">
        <v>70.900000000000006</v>
      </c>
      <c r="ER156" s="7">
        <v>0</v>
      </c>
      <c r="ES156" s="43">
        <v>10.49061094973149</v>
      </c>
      <c r="ET156" s="43">
        <v>9.8924312335439026</v>
      </c>
      <c r="EU156" s="43">
        <v>9.8924312335439026</v>
      </c>
      <c r="EV156" s="43">
        <v>18.196999999999999</v>
      </c>
      <c r="EW156" s="7">
        <v>0</v>
      </c>
      <c r="EX156" s="43">
        <v>1.0086956096631245</v>
      </c>
      <c r="EY156" s="43">
        <v>0.95154408710333516</v>
      </c>
      <c r="EZ156" s="43">
        <v>0.95154408710329519</v>
      </c>
      <c r="FA156" s="43">
        <v>1.1000000000000001</v>
      </c>
      <c r="FB156" s="43">
        <v>0</v>
      </c>
      <c r="FC156" s="43">
        <v>66.319023185944403</v>
      </c>
      <c r="FD156" s="43">
        <v>62.561464301533348</v>
      </c>
      <c r="FE156" s="43">
        <v>62.561464301592217</v>
      </c>
      <c r="FF156" s="43">
        <v>68</v>
      </c>
      <c r="FG156" s="43">
        <v>0</v>
      </c>
      <c r="FH156" s="43">
        <v>-57.431118075950508</v>
      </c>
      <c r="FI156" s="43">
        <v>-54.177137579845294</v>
      </c>
      <c r="FJ156" s="43">
        <v>-54.177137579843475</v>
      </c>
      <c r="FK156" s="43">
        <v>16.161000000000001</v>
      </c>
      <c r="FL156" s="43">
        <v>-60</v>
      </c>
      <c r="FM156" s="43">
        <v>7.4954670187107695</v>
      </c>
      <c r="FN156" s="43">
        <v>7.07078255660781</v>
      </c>
      <c r="FO156" s="43">
        <v>7.07078255660781</v>
      </c>
      <c r="FP156" s="7">
        <v>11.836</v>
      </c>
      <c r="FQ156" s="7">
        <v>0</v>
      </c>
      <c r="FR156" s="43">
        <v>0.23539599919931739</v>
      </c>
      <c r="FS156" s="43">
        <v>0.77219756752524726</v>
      </c>
      <c r="FT156" s="43">
        <v>0.77219756753399627</v>
      </c>
      <c r="FU156" s="43">
        <v>4.6369999999999996</v>
      </c>
      <c r="FV156" s="43">
        <v>0</v>
      </c>
      <c r="FW156" s="43">
        <v>6.0691092710749217</v>
      </c>
      <c r="FX156" s="43">
        <v>5.4348965337940172</v>
      </c>
      <c r="FY156" s="43">
        <v>5.4348965337849222</v>
      </c>
      <c r="FZ156" s="43">
        <v>8</v>
      </c>
      <c r="GA156" s="43">
        <v>0</v>
      </c>
      <c r="GB156" s="43">
        <v>224.86816139833536</v>
      </c>
      <c r="GC156" s="43">
        <v>111.80568447569385</v>
      </c>
      <c r="GD156" s="43">
        <v>111.80568447581027</v>
      </c>
      <c r="GE156" s="43">
        <v>312.50507213264609</v>
      </c>
      <c r="GF156" s="43">
        <v>308.56001914609078</v>
      </c>
      <c r="GG156" s="43">
        <v>308.5600191461599</v>
      </c>
      <c r="GH156" s="43">
        <v>390.40549138460221</v>
      </c>
      <c r="GI156" s="43">
        <v>292.34169593183935</v>
      </c>
      <c r="GJ156" s="43">
        <v>292.34169592986029</v>
      </c>
      <c r="GK156" s="43">
        <v>927.77872491558367</v>
      </c>
      <c r="GL156" s="43">
        <v>712.70739955362399</v>
      </c>
      <c r="GM156" s="43">
        <v>712.70739955183046</v>
      </c>
    </row>
    <row r="157" spans="3:195">
      <c r="C157" s="52">
        <v>50284</v>
      </c>
      <c r="D157" s="43">
        <v>259.99999999994765</v>
      </c>
      <c r="E157" s="43">
        <v>254.18251533545543</v>
      </c>
      <c r="F157" s="43">
        <v>254.18251533543457</v>
      </c>
      <c r="G157" s="43">
        <v>260</v>
      </c>
      <c r="H157" s="43">
        <v>-109.5</v>
      </c>
      <c r="I157" s="43">
        <v>129.6793418085872</v>
      </c>
      <c r="J157" s="43">
        <v>145.77421167879947</v>
      </c>
      <c r="K157" s="43">
        <v>145.77421167877037</v>
      </c>
      <c r="L157" s="43">
        <v>203</v>
      </c>
      <c r="M157" s="43">
        <v>-130</v>
      </c>
      <c r="N157" s="43">
        <v>55.256881852285005</v>
      </c>
      <c r="O157" s="43">
        <v>71.930904629960423</v>
      </c>
      <c r="P157" s="43">
        <v>71.93090462993132</v>
      </c>
      <c r="Q157" s="43">
        <v>143</v>
      </c>
      <c r="R157" s="43">
        <v>-206</v>
      </c>
      <c r="S157" s="43">
        <v>-186.84526816155994</v>
      </c>
      <c r="T157" s="43">
        <v>-126.85809765802696</v>
      </c>
      <c r="U157" s="43">
        <v>-126.85809765546583</v>
      </c>
      <c r="V157" s="43">
        <v>270.89999999999998</v>
      </c>
      <c r="W157" s="43">
        <v>-200</v>
      </c>
      <c r="X157" s="43">
        <v>-114.63215397205204</v>
      </c>
      <c r="Y157" s="43">
        <v>-54.871677359216847</v>
      </c>
      <c r="Z157" s="43">
        <v>-54.871677359158639</v>
      </c>
      <c r="AA157" s="43">
        <v>470</v>
      </c>
      <c r="AB157" s="43">
        <v>-120</v>
      </c>
      <c r="AC157" s="43">
        <v>-105.1410250585177</v>
      </c>
      <c r="AD157" s="43">
        <v>-45.410343324125279</v>
      </c>
      <c r="AE157" s="43">
        <v>-45.410343324067071</v>
      </c>
      <c r="AF157" s="43">
        <v>470</v>
      </c>
      <c r="AG157" s="43">
        <v>-120</v>
      </c>
      <c r="AH157" s="43">
        <v>41.074886503105517</v>
      </c>
      <c r="AI157" s="43">
        <v>40.945942806341918</v>
      </c>
      <c r="AJ157" s="43">
        <v>40.945942806312814</v>
      </c>
      <c r="AK157" s="7">
        <v>223.5</v>
      </c>
      <c r="AL157" s="7">
        <v>-210.71199999999999</v>
      </c>
      <c r="AM157" s="43">
        <v>29.47473740458372</v>
      </c>
      <c r="AN157" s="43">
        <v>29.382209294941276</v>
      </c>
      <c r="AO157" s="43">
        <v>29.382209294941276</v>
      </c>
      <c r="AP157" s="7">
        <v>215</v>
      </c>
      <c r="AQ157" s="7">
        <v>0</v>
      </c>
      <c r="AR157" s="43">
        <v>9.3132257461547852E-10</v>
      </c>
      <c r="AS157" s="43">
        <v>0</v>
      </c>
      <c r="AT157" s="43">
        <v>0</v>
      </c>
      <c r="AU157" s="43">
        <v>192</v>
      </c>
      <c r="AV157" s="43">
        <v>-192</v>
      </c>
      <c r="AW157" s="43">
        <v>27.605567879011687</v>
      </c>
      <c r="AX157" s="43">
        <v>23.722323873617825</v>
      </c>
      <c r="AY157" s="43">
        <v>23.722323873616915</v>
      </c>
      <c r="AZ157" s="43">
        <v>28</v>
      </c>
      <c r="BA157" s="7">
        <v>-6.9530000000000003</v>
      </c>
      <c r="BB157" s="43">
        <v>16.876511375189921</v>
      </c>
      <c r="BC157" s="43">
        <v>14.077757208330695</v>
      </c>
      <c r="BD157" s="43">
        <v>14.077757208327284</v>
      </c>
      <c r="BE157" s="43">
        <v>17</v>
      </c>
      <c r="BF157" s="43">
        <v>-1.91</v>
      </c>
      <c r="BG157" s="43">
        <v>0.59194531554385321</v>
      </c>
      <c r="BH157" s="43">
        <v>0.55086470559945155</v>
      </c>
      <c r="BI157" s="43">
        <v>0.55086470559945155</v>
      </c>
      <c r="BJ157" s="7">
        <v>2.7650000000000001</v>
      </c>
      <c r="BK157" s="7">
        <v>0</v>
      </c>
      <c r="BL157" s="43">
        <v>3.8252499910086044</v>
      </c>
      <c r="BM157" s="43">
        <v>3.8038535087980563</v>
      </c>
      <c r="BN157" s="43">
        <v>3.8038535087980563</v>
      </c>
      <c r="BO157" s="43">
        <v>10.738</v>
      </c>
      <c r="BP157" s="43">
        <v>0</v>
      </c>
      <c r="BQ157" s="43">
        <v>1.5131679770426696</v>
      </c>
      <c r="BR157" s="43">
        <v>1.5047040931710831</v>
      </c>
      <c r="BS157" s="43">
        <v>1.504704093171136</v>
      </c>
      <c r="BT157" s="43">
        <v>1.6</v>
      </c>
      <c r="BU157" s="43">
        <v>0</v>
      </c>
      <c r="BV157" s="43">
        <v>168.99464259637998</v>
      </c>
      <c r="BW157" s="43">
        <v>168.99464259635238</v>
      </c>
      <c r="BX157" s="43">
        <v>168.99464259636142</v>
      </c>
      <c r="BY157" s="43">
        <v>215</v>
      </c>
      <c r="BZ157" s="43">
        <v>0</v>
      </c>
      <c r="CA157" s="43">
        <v>-202.95551402366254</v>
      </c>
      <c r="CB157" s="43">
        <v>-199.07227001915453</v>
      </c>
      <c r="CC157" s="43">
        <v>-199.07227001915453</v>
      </c>
      <c r="CD157" s="43">
        <v>168</v>
      </c>
      <c r="CE157" s="43">
        <v>-250</v>
      </c>
      <c r="CF157" s="43">
        <v>-234.04956819175277</v>
      </c>
      <c r="CG157" s="43">
        <v>-230.16632418724475</v>
      </c>
      <c r="CH157" s="43">
        <v>-230.16632418724475</v>
      </c>
      <c r="CI157" s="43">
        <v>158</v>
      </c>
      <c r="CJ157" s="43">
        <v>-250</v>
      </c>
      <c r="CK157" s="43">
        <v>-241.77276094403351</v>
      </c>
      <c r="CL157" s="43">
        <v>-237.88951693952549</v>
      </c>
      <c r="CM157" s="43">
        <v>-237.88951693952549</v>
      </c>
      <c r="CN157" s="43">
        <v>148</v>
      </c>
      <c r="CO157" s="43">
        <v>-250</v>
      </c>
      <c r="CP157" s="43">
        <v>4.7198888182476626</v>
      </c>
      <c r="CQ157" s="43">
        <v>4.7198888182476981</v>
      </c>
      <c r="CR157" s="43">
        <v>4.7198888182477194</v>
      </c>
      <c r="CS157" s="7">
        <v>5</v>
      </c>
      <c r="CT157" s="43">
        <v>0</v>
      </c>
      <c r="CU157" s="43">
        <v>321.10162102097456</v>
      </c>
      <c r="CV157" s="43">
        <v>317.21837701646837</v>
      </c>
      <c r="CW157" s="43">
        <v>317.218377016452</v>
      </c>
      <c r="CX157" s="43">
        <v>400</v>
      </c>
      <c r="CY157" s="43">
        <v>0</v>
      </c>
      <c r="CZ157" s="43">
        <v>1.9489296080719214</v>
      </c>
      <c r="DA157" s="43">
        <v>1.9516264651465463</v>
      </c>
      <c r="DB157" s="43">
        <v>1.9516264651465463</v>
      </c>
      <c r="DC157" s="43">
        <v>256.60000000000002</v>
      </c>
      <c r="DD157" s="43">
        <v>-170</v>
      </c>
      <c r="DE157" s="43">
        <v>-2.2541605795267969</v>
      </c>
      <c r="DF157" s="43">
        <v>-2.2541605803417042</v>
      </c>
      <c r="DG157" s="43">
        <v>-2.2541605803417042</v>
      </c>
      <c r="DH157" s="7">
        <v>230</v>
      </c>
      <c r="DI157" s="43">
        <v>-468.00299999999999</v>
      </c>
      <c r="DJ157" s="43">
        <v>-104.07836095558014</v>
      </c>
      <c r="DK157" s="43">
        <v>-103.39829325978644</v>
      </c>
      <c r="DL157" s="43">
        <v>-103.39829326351173</v>
      </c>
      <c r="DM157" s="43">
        <v>172.4</v>
      </c>
      <c r="DN157" s="43">
        <v>-551.303</v>
      </c>
      <c r="DO157" s="43">
        <v>210.07655891834293</v>
      </c>
      <c r="DP157" s="43">
        <v>115.00244988658233</v>
      </c>
      <c r="DQ157" s="43">
        <v>115.00244988390477</v>
      </c>
      <c r="DR157" s="43">
        <v>180</v>
      </c>
      <c r="DS157" s="43">
        <v>-267.84500000000003</v>
      </c>
      <c r="DT157" s="43">
        <v>199.68564818050046</v>
      </c>
      <c r="DU157" s="43">
        <v>122.46682982363285</v>
      </c>
      <c r="DV157" s="43">
        <v>122.46682982093218</v>
      </c>
      <c r="DW157" s="43">
        <v>400</v>
      </c>
      <c r="DX157" s="43">
        <v>0</v>
      </c>
      <c r="DY157" s="43">
        <v>-207.05069243360776</v>
      </c>
      <c r="DZ157" s="43">
        <v>-114.71218433446484</v>
      </c>
      <c r="EA157" s="43">
        <v>-114.71218433172908</v>
      </c>
      <c r="EB157" s="43">
        <v>181.64500000000001</v>
      </c>
      <c r="EC157" s="43">
        <v>-180</v>
      </c>
      <c r="ED157" s="43">
        <v>0.27308439249463845</v>
      </c>
      <c r="EE157" s="43">
        <v>3.0089487890363671</v>
      </c>
      <c r="EF157" s="43">
        <v>3.0089487890363671</v>
      </c>
      <c r="EG157" s="7">
        <v>92</v>
      </c>
      <c r="EH157" s="7">
        <v>-5</v>
      </c>
      <c r="EI157" s="43">
        <v>74.198002356968956</v>
      </c>
      <c r="EJ157" s="43">
        <v>73.620596170465532</v>
      </c>
      <c r="EK157" s="43">
        <v>73.620596170462889</v>
      </c>
      <c r="EL157" s="43">
        <v>78</v>
      </c>
      <c r="EM157" s="43">
        <v>0</v>
      </c>
      <c r="EN157" s="43">
        <v>61.161100769822951</v>
      </c>
      <c r="EO157" s="43">
        <v>57.376124454880483</v>
      </c>
      <c r="EP157" s="43">
        <v>57.376124454880483</v>
      </c>
      <c r="EQ157" s="7">
        <v>70.900000000000006</v>
      </c>
      <c r="ER157" s="7">
        <v>0</v>
      </c>
      <c r="ES157" s="43">
        <v>10.775649431860074</v>
      </c>
      <c r="ET157" s="43">
        <v>10.190901837595447</v>
      </c>
      <c r="EU157" s="43">
        <v>10.190901837595447</v>
      </c>
      <c r="EV157" s="43">
        <v>18.196999999999999</v>
      </c>
      <c r="EW157" s="7">
        <v>0</v>
      </c>
      <c r="EX157" s="43">
        <v>1.0352384752397046</v>
      </c>
      <c r="EY157" s="43">
        <v>0.9794667178531784</v>
      </c>
      <c r="EZ157" s="43">
        <v>0.97946671785318462</v>
      </c>
      <c r="FA157" s="43">
        <v>1.1000000000000001</v>
      </c>
      <c r="FB157" s="43">
        <v>0</v>
      </c>
      <c r="FC157" s="43">
        <v>66.736797248005786</v>
      </c>
      <c r="FD157" s="43">
        <v>63.141462884189473</v>
      </c>
      <c r="FE157" s="43">
        <v>63.141462884110716</v>
      </c>
      <c r="FF157" s="43">
        <v>68</v>
      </c>
      <c r="FG157" s="43">
        <v>0</v>
      </c>
      <c r="FH157" s="43">
        <v>-57.711946048868413</v>
      </c>
      <c r="FI157" s="43">
        <v>-54.602810588465218</v>
      </c>
      <c r="FJ157" s="43">
        <v>-54.602810588465218</v>
      </c>
      <c r="FK157" s="43">
        <v>16.161000000000001</v>
      </c>
      <c r="FL157" s="43">
        <v>-60</v>
      </c>
      <c r="FM157" s="43">
        <v>7.615268720601307</v>
      </c>
      <c r="FN157" s="43">
        <v>7.2050087373445422</v>
      </c>
      <c r="FO157" s="43">
        <v>7.2050087373445422</v>
      </c>
      <c r="FP157" s="7">
        <v>11.836</v>
      </c>
      <c r="FQ157" s="7">
        <v>0</v>
      </c>
      <c r="FR157" s="43">
        <v>0.23537833173696393</v>
      </c>
      <c r="FS157" s="43">
        <v>0.75538243450241072</v>
      </c>
      <c r="FT157" s="43">
        <v>0.75538243450385956</v>
      </c>
      <c r="FU157" s="43">
        <v>4.6369999999999996</v>
      </c>
      <c r="FV157" s="43">
        <v>0</v>
      </c>
      <c r="FW157" s="43">
        <v>6.1937249878574221</v>
      </c>
      <c r="FX157" s="43">
        <v>5.5780825056481262</v>
      </c>
      <c r="FY157" s="43">
        <v>5.5780825056463073</v>
      </c>
      <c r="FZ157" s="43">
        <v>8</v>
      </c>
      <c r="GA157" s="43">
        <v>0</v>
      </c>
      <c r="GB157" s="43">
        <v>225.13045167643577</v>
      </c>
      <c r="GC157" s="43">
        <v>112.8765097358264</v>
      </c>
      <c r="GD157" s="43">
        <v>112.87650973570999</v>
      </c>
      <c r="GE157" s="43">
        <v>321.10162102097456</v>
      </c>
      <c r="GF157" s="43">
        <v>317.21837701646837</v>
      </c>
      <c r="GG157" s="43">
        <v>317.218377016452</v>
      </c>
      <c r="GH157" s="43">
        <v>448.91809017969365</v>
      </c>
      <c r="GI157" s="43">
        <v>353.16391345213935</v>
      </c>
      <c r="GJ157" s="43">
        <v>353.16391345318709</v>
      </c>
      <c r="GK157" s="43">
        <v>995.15016287710398</v>
      </c>
      <c r="GL157" s="43">
        <v>783.25880020443412</v>
      </c>
      <c r="GM157" s="43">
        <v>783.25880020534908</v>
      </c>
    </row>
    <row r="158" spans="3:195">
      <c r="C158" s="52">
        <v>50314</v>
      </c>
      <c r="D158" s="43">
        <v>259.99999999999517</v>
      </c>
      <c r="E158" s="43">
        <v>254.25268607718886</v>
      </c>
      <c r="F158" s="43">
        <v>254.25268607741759</v>
      </c>
      <c r="G158" s="43">
        <v>260</v>
      </c>
      <c r="H158" s="43">
        <v>-109.5</v>
      </c>
      <c r="I158" s="43">
        <v>131.02282540703891</v>
      </c>
      <c r="J158" s="43">
        <v>146.94687907592743</v>
      </c>
      <c r="K158" s="43">
        <v>146.94687906713807</v>
      </c>
      <c r="L158" s="43">
        <v>203</v>
      </c>
      <c r="M158" s="43">
        <v>-130</v>
      </c>
      <c r="N158" s="43">
        <v>57.647271919966443</v>
      </c>
      <c r="O158" s="43">
        <v>74.136521351814736</v>
      </c>
      <c r="P158" s="43">
        <v>74.136521341599291</v>
      </c>
      <c r="Q158" s="43">
        <v>143</v>
      </c>
      <c r="R158" s="43">
        <v>-206</v>
      </c>
      <c r="S158" s="43">
        <v>-183.99091236817185</v>
      </c>
      <c r="T158" s="43">
        <v>-126.41381242056377</v>
      </c>
      <c r="U158" s="43">
        <v>-126.41381242341595</v>
      </c>
      <c r="V158" s="43">
        <v>270.89999999999998</v>
      </c>
      <c r="W158" s="43">
        <v>-200</v>
      </c>
      <c r="X158" s="43">
        <v>-113.67801551317098</v>
      </c>
      <c r="Y158" s="43">
        <v>-56.330582370981574</v>
      </c>
      <c r="Z158" s="43">
        <v>-56.330582371971104</v>
      </c>
      <c r="AA158" s="43">
        <v>470</v>
      </c>
      <c r="AB158" s="43">
        <v>-120</v>
      </c>
      <c r="AC158" s="43">
        <v>-104.36062171129743</v>
      </c>
      <c r="AD158" s="43">
        <v>-47.043622475059237</v>
      </c>
      <c r="AE158" s="43">
        <v>-47.043622476048768</v>
      </c>
      <c r="AF158" s="43">
        <v>470</v>
      </c>
      <c r="AG158" s="43">
        <v>-120</v>
      </c>
      <c r="AH158" s="43">
        <v>39.945899317623116</v>
      </c>
      <c r="AI158" s="43">
        <v>39.815421872073784</v>
      </c>
      <c r="AJ158" s="43">
        <v>39.81542187393643</v>
      </c>
      <c r="AK158" s="7">
        <v>223.5</v>
      </c>
      <c r="AL158" s="7">
        <v>-210.71199999999999</v>
      </c>
      <c r="AM158" s="43">
        <v>28.657633943104884</v>
      </c>
      <c r="AN158" s="43">
        <v>28.564027967571747</v>
      </c>
      <c r="AO158" s="43">
        <v>28.564027969405288</v>
      </c>
      <c r="AP158" s="7">
        <v>215</v>
      </c>
      <c r="AQ158" s="7">
        <v>0</v>
      </c>
      <c r="AR158" s="43">
        <v>0</v>
      </c>
      <c r="AS158" s="43">
        <v>5.8207660913467407E-11</v>
      </c>
      <c r="AT158" s="43">
        <v>8.9639797806739807E-9</v>
      </c>
      <c r="AU158" s="43">
        <v>192</v>
      </c>
      <c r="AV158" s="43">
        <v>-192</v>
      </c>
      <c r="AW158" s="43">
        <v>26.211181633339038</v>
      </c>
      <c r="AX158" s="43">
        <v>22.39043018891698</v>
      </c>
      <c r="AY158" s="43">
        <v>22.390430190316692</v>
      </c>
      <c r="AZ158" s="43">
        <v>28</v>
      </c>
      <c r="BA158" s="7">
        <v>-6.9530000000000003</v>
      </c>
      <c r="BB158" s="43">
        <v>16.064322155022637</v>
      </c>
      <c r="BC158" s="43">
        <v>13.316455566955028</v>
      </c>
      <c r="BD158" s="43">
        <v>13.316455567668982</v>
      </c>
      <c r="BE158" s="43">
        <v>17</v>
      </c>
      <c r="BF158" s="43">
        <v>-1.91</v>
      </c>
      <c r="BG158" s="43">
        <v>0.57146252884876958</v>
      </c>
      <c r="BH158" s="43">
        <v>0.53065364558142392</v>
      </c>
      <c r="BI158" s="43">
        <v>0.53065364565600248</v>
      </c>
      <c r="BJ158" s="7">
        <v>2.7650000000000001</v>
      </c>
      <c r="BK158" s="7">
        <v>0</v>
      </c>
      <c r="BL158" s="43">
        <v>3.6077689308604022</v>
      </c>
      <c r="BM158" s="43">
        <v>3.5866470038854459</v>
      </c>
      <c r="BN158" s="43">
        <v>3.5866470038999978</v>
      </c>
      <c r="BO158" s="43">
        <v>10.738</v>
      </c>
      <c r="BP158" s="43">
        <v>0</v>
      </c>
      <c r="BQ158" s="43">
        <v>1.4613233939573711</v>
      </c>
      <c r="BR158" s="43">
        <v>1.4527679774086701</v>
      </c>
      <c r="BS158" s="43">
        <v>1.4527679774144184</v>
      </c>
      <c r="BT158" s="43">
        <v>1.6</v>
      </c>
      <c r="BU158" s="43">
        <v>0</v>
      </c>
      <c r="BV158" s="43">
        <v>164.81561628050144</v>
      </c>
      <c r="BW158" s="43">
        <v>164.81561628048749</v>
      </c>
      <c r="BX158" s="43">
        <v>164.81561627864707</v>
      </c>
      <c r="BY158" s="43">
        <v>215</v>
      </c>
      <c r="BZ158" s="43">
        <v>0</v>
      </c>
      <c r="CA158" s="43">
        <v>-197.10445046081441</v>
      </c>
      <c r="CB158" s="43">
        <v>-193.2836990163778</v>
      </c>
      <c r="CC158" s="43">
        <v>-193.28369900572579</v>
      </c>
      <c r="CD158" s="43">
        <v>168</v>
      </c>
      <c r="CE158" s="43">
        <v>-250</v>
      </c>
      <c r="CF158" s="43">
        <v>-228.10669093957404</v>
      </c>
      <c r="CG158" s="43">
        <v>-224.28593949513743</v>
      </c>
      <c r="CH158" s="43">
        <v>-224.28593948454363</v>
      </c>
      <c r="CI158" s="43">
        <v>158</v>
      </c>
      <c r="CJ158" s="43">
        <v>-250</v>
      </c>
      <c r="CK158" s="43">
        <v>-235.81361849833047</v>
      </c>
      <c r="CL158" s="43">
        <v>-231.99286705389386</v>
      </c>
      <c r="CM158" s="43">
        <v>-231.99286704335827</v>
      </c>
      <c r="CN158" s="43">
        <v>148</v>
      </c>
      <c r="CO158" s="43">
        <v>-250</v>
      </c>
      <c r="CP158" s="43">
        <v>4.6201594756784363</v>
      </c>
      <c r="CQ158" s="43">
        <v>4.6201594756784354</v>
      </c>
      <c r="CR158" s="43">
        <v>4.6201594756778874</v>
      </c>
      <c r="CS158" s="7">
        <v>5</v>
      </c>
      <c r="CT158" s="43">
        <v>0</v>
      </c>
      <c r="CU158" s="43">
        <v>313.23858219326394</v>
      </c>
      <c r="CV158" s="43">
        <v>309.41783074885643</v>
      </c>
      <c r="CW158" s="43">
        <v>309.41783073838451</v>
      </c>
      <c r="CX158" s="43">
        <v>400</v>
      </c>
      <c r="CY158" s="43">
        <v>0</v>
      </c>
      <c r="CZ158" s="43">
        <v>1.8803531965095317</v>
      </c>
      <c r="DA158" s="43">
        <v>1.8829478131665383</v>
      </c>
      <c r="DB158" s="43">
        <v>1.882947809092002</v>
      </c>
      <c r="DC158" s="43">
        <v>256.60000000000002</v>
      </c>
      <c r="DD158" s="43">
        <v>-170</v>
      </c>
      <c r="DE158" s="43">
        <v>-2.1976899984874763</v>
      </c>
      <c r="DF158" s="43">
        <v>-2.1976899984874763</v>
      </c>
      <c r="DG158" s="43">
        <v>-2.1976900020381436</v>
      </c>
      <c r="DH158" s="7">
        <v>230</v>
      </c>
      <c r="DI158" s="43">
        <v>-468.00299999999999</v>
      </c>
      <c r="DJ158" s="43">
        <v>-95.132715041399933</v>
      </c>
      <c r="DK158" s="43">
        <v>-94.461533492198214</v>
      </c>
      <c r="DL158" s="43">
        <v>-94.461533499648795</v>
      </c>
      <c r="DM158" s="43">
        <v>172.4</v>
      </c>
      <c r="DN158" s="43">
        <v>-551.303</v>
      </c>
      <c r="DO158" s="43">
        <v>202.46886990987696</v>
      </c>
      <c r="DP158" s="43">
        <v>110.14437522453954</v>
      </c>
      <c r="DQ158" s="43">
        <v>110.14437525591347</v>
      </c>
      <c r="DR158" s="43">
        <v>180</v>
      </c>
      <c r="DS158" s="43">
        <v>-267.84500000000003</v>
      </c>
      <c r="DT158" s="43">
        <v>192.36695605592868</v>
      </c>
      <c r="DU158" s="43">
        <v>117.74826377439463</v>
      </c>
      <c r="DV158" s="43">
        <v>117.74826379725661</v>
      </c>
      <c r="DW158" s="43">
        <v>400</v>
      </c>
      <c r="DX158" s="43">
        <v>0</v>
      </c>
      <c r="DY158" s="43">
        <v>-199.55854551756056</v>
      </c>
      <c r="DZ158" s="43">
        <v>-109.92119251060649</v>
      </c>
      <c r="EA158" s="43">
        <v>-109.92119253793499</v>
      </c>
      <c r="EB158" s="43">
        <v>181.64500000000001</v>
      </c>
      <c r="EC158" s="43">
        <v>-180</v>
      </c>
      <c r="ED158" s="43">
        <v>0.32316002366133034</v>
      </c>
      <c r="EE158" s="43">
        <v>3.0105686176684685</v>
      </c>
      <c r="EF158" s="43">
        <v>3.0105686136957956</v>
      </c>
      <c r="EG158" s="7">
        <v>92</v>
      </c>
      <c r="EH158" s="7">
        <v>-5</v>
      </c>
      <c r="EI158" s="43">
        <v>73.15689769309482</v>
      </c>
      <c r="EJ158" s="43">
        <v>72.593386187665075</v>
      </c>
      <c r="EK158" s="43">
        <v>72.593386189077933</v>
      </c>
      <c r="EL158" s="43">
        <v>78</v>
      </c>
      <c r="EM158" s="43">
        <v>0</v>
      </c>
      <c r="EN158" s="43">
        <v>60.504109009329113</v>
      </c>
      <c r="EO158" s="43">
        <v>56.86724202131154</v>
      </c>
      <c r="EP158" s="43">
        <v>56.867242021573475</v>
      </c>
      <c r="EQ158" s="7">
        <v>70.900000000000006</v>
      </c>
      <c r="ER158" s="7">
        <v>0</v>
      </c>
      <c r="ES158" s="43">
        <v>10.51418356796421</v>
      </c>
      <c r="ET158" s="43">
        <v>9.9616461257064657</v>
      </c>
      <c r="EU158" s="43">
        <v>9.9616461257246556</v>
      </c>
      <c r="EV158" s="43">
        <v>18.196999999999999</v>
      </c>
      <c r="EW158" s="7">
        <v>0</v>
      </c>
      <c r="EX158" s="43">
        <v>1.0136945790312477</v>
      </c>
      <c r="EY158" s="43">
        <v>0.96083304381012169</v>
      </c>
      <c r="EZ158" s="43">
        <v>0.96083304381112067</v>
      </c>
      <c r="FA158" s="43">
        <v>1.1000000000000001</v>
      </c>
      <c r="FB158" s="43">
        <v>0</v>
      </c>
      <c r="FC158" s="43">
        <v>66.476008324223613</v>
      </c>
      <c r="FD158" s="43">
        <v>63.009457424021534</v>
      </c>
      <c r="FE158" s="43">
        <v>63.009457424264021</v>
      </c>
      <c r="FF158" s="43">
        <v>68</v>
      </c>
      <c r="FG158" s="43">
        <v>0</v>
      </c>
      <c r="FH158" s="43">
        <v>-57.710540546460834</v>
      </c>
      <c r="FI158" s="43">
        <v>-54.701085988024715</v>
      </c>
      <c r="FJ158" s="43">
        <v>-54.701085988112027</v>
      </c>
      <c r="FK158" s="43">
        <v>16.161000000000001</v>
      </c>
      <c r="FL158" s="43">
        <v>-60</v>
      </c>
      <c r="FM158" s="43">
        <v>7.39763828840114</v>
      </c>
      <c r="FN158" s="43">
        <v>7.0118706962439319</v>
      </c>
      <c r="FO158" s="43">
        <v>7.0118706962548458</v>
      </c>
      <c r="FP158" s="7">
        <v>11.836</v>
      </c>
      <c r="FQ158" s="7">
        <v>0</v>
      </c>
      <c r="FR158" s="43">
        <v>0.23536066357131505</v>
      </c>
      <c r="FS158" s="43">
        <v>0.73856454165678764</v>
      </c>
      <c r="FT158" s="43">
        <v>0.73856454042877595</v>
      </c>
      <c r="FU158" s="43">
        <v>4.6369999999999996</v>
      </c>
      <c r="FV158" s="43">
        <v>0</v>
      </c>
      <c r="FW158" s="43">
        <v>6.0311970217971975</v>
      </c>
      <c r="FX158" s="43">
        <v>5.4355980284326506</v>
      </c>
      <c r="FY158" s="43">
        <v>5.4355980298241775</v>
      </c>
      <c r="FZ158" s="43">
        <v>8</v>
      </c>
      <c r="GA158" s="43">
        <v>0</v>
      </c>
      <c r="GB158" s="43">
        <v>225.23727743735071</v>
      </c>
      <c r="GC158" s="43">
        <v>113.34372897155117</v>
      </c>
      <c r="GD158" s="43">
        <v>113.34372897737194</v>
      </c>
      <c r="GE158" s="43">
        <v>313.23858219326394</v>
      </c>
      <c r="GF158" s="43">
        <v>309.41783074885643</v>
      </c>
      <c r="GG158" s="43">
        <v>309.41783073838451</v>
      </c>
      <c r="GH158" s="43">
        <v>430.7518520361599</v>
      </c>
      <c r="GI158" s="43">
        <v>337.75617580162077</v>
      </c>
      <c r="GJ158" s="43">
        <v>337.75617584044477</v>
      </c>
      <c r="GK158" s="43">
        <v>969.22771166677455</v>
      </c>
      <c r="GL158" s="43">
        <v>760.51773552202837</v>
      </c>
      <c r="GM158" s="43">
        <v>760.51773555620116</v>
      </c>
    </row>
    <row r="159" spans="3:195">
      <c r="C159" s="52">
        <v>50345</v>
      </c>
      <c r="D159" s="43">
        <v>260</v>
      </c>
      <c r="E159" s="43">
        <v>254.62432330938873</v>
      </c>
      <c r="F159" s="43">
        <v>254.62432330712011</v>
      </c>
      <c r="G159" s="43">
        <v>260</v>
      </c>
      <c r="H159" s="43">
        <v>-109.5</v>
      </c>
      <c r="I159" s="43">
        <v>131.44288233391126</v>
      </c>
      <c r="J159" s="43">
        <v>147.49967765163456</v>
      </c>
      <c r="K159" s="43">
        <v>147.4996776481712</v>
      </c>
      <c r="L159" s="43">
        <v>203</v>
      </c>
      <c r="M159" s="43">
        <v>-130</v>
      </c>
      <c r="N159" s="43">
        <v>56.737044155452168</v>
      </c>
      <c r="O159" s="43">
        <v>73.363017911353381</v>
      </c>
      <c r="P159" s="43">
        <v>73.36301790777361</v>
      </c>
      <c r="Q159" s="43">
        <v>143</v>
      </c>
      <c r="R159" s="43">
        <v>-206</v>
      </c>
      <c r="S159" s="43">
        <v>-186.70694789144909</v>
      </c>
      <c r="T159" s="43">
        <v>-131.55750673048897</v>
      </c>
      <c r="U159" s="43">
        <v>-131.55750673078001</v>
      </c>
      <c r="V159" s="43">
        <v>270.89999999999998</v>
      </c>
      <c r="W159" s="43">
        <v>-200</v>
      </c>
      <c r="X159" s="43">
        <v>-115.11639330233447</v>
      </c>
      <c r="Y159" s="43">
        <v>-60.18544575368287</v>
      </c>
      <c r="Z159" s="43">
        <v>-60.185445753799286</v>
      </c>
      <c r="AA159" s="43">
        <v>470</v>
      </c>
      <c r="AB159" s="43">
        <v>-120</v>
      </c>
      <c r="AC159" s="43">
        <v>-105.68746218958404</v>
      </c>
      <c r="AD159" s="43">
        <v>-50.785291638341732</v>
      </c>
      <c r="AE159" s="43">
        <v>-50.785291638458148</v>
      </c>
      <c r="AF159" s="43">
        <v>470</v>
      </c>
      <c r="AG159" s="43">
        <v>-120</v>
      </c>
      <c r="AH159" s="43">
        <v>40.671271995815914</v>
      </c>
      <c r="AI159" s="43">
        <v>40.54714370664442</v>
      </c>
      <c r="AJ159" s="43">
        <v>40.547143706789939</v>
      </c>
      <c r="AK159" s="7">
        <v>223.5</v>
      </c>
      <c r="AL159" s="7">
        <v>-210.71199999999999</v>
      </c>
      <c r="AM159" s="43">
        <v>29.165663064457476</v>
      </c>
      <c r="AN159" s="43">
        <v>29.076649771246593</v>
      </c>
      <c r="AO159" s="43">
        <v>29.076649771421216</v>
      </c>
      <c r="AP159" s="7">
        <v>215</v>
      </c>
      <c r="AQ159" s="7">
        <v>0</v>
      </c>
      <c r="AR159" s="43">
        <v>-4.4237822294235229E-9</v>
      </c>
      <c r="AS159" s="43">
        <v>0</v>
      </c>
      <c r="AT159" s="43">
        <v>7.5669959187507629E-10</v>
      </c>
      <c r="AU159" s="43">
        <v>192</v>
      </c>
      <c r="AV159" s="43">
        <v>-192</v>
      </c>
      <c r="AW159" s="43">
        <v>26.8690307049892</v>
      </c>
      <c r="AX159" s="43">
        <v>23.110020086897748</v>
      </c>
      <c r="AY159" s="43">
        <v>23.110020087168778</v>
      </c>
      <c r="AZ159" s="43">
        <v>28</v>
      </c>
      <c r="BA159" s="7">
        <v>-6.9530000000000003</v>
      </c>
      <c r="BB159" s="43">
        <v>16.489056437819272</v>
      </c>
      <c r="BC159" s="43">
        <v>13.790822184911576</v>
      </c>
      <c r="BD159" s="43">
        <v>13.790822185052093</v>
      </c>
      <c r="BE159" s="43">
        <v>17</v>
      </c>
      <c r="BF159" s="43">
        <v>-1.91</v>
      </c>
      <c r="BG159" s="43">
        <v>0.59464513918055673</v>
      </c>
      <c r="BH159" s="43">
        <v>0.55396507395516892</v>
      </c>
      <c r="BI159" s="43">
        <v>0.55396507397290407</v>
      </c>
      <c r="BJ159" s="7">
        <v>2.7650000000000001</v>
      </c>
      <c r="BK159" s="7">
        <v>0</v>
      </c>
      <c r="BL159" s="43">
        <v>3.6881514050619444</v>
      </c>
      <c r="BM159" s="43">
        <v>3.6674262881424511</v>
      </c>
      <c r="BN159" s="43">
        <v>3.6674262881479081</v>
      </c>
      <c r="BO159" s="43">
        <v>10.738</v>
      </c>
      <c r="BP159" s="43">
        <v>0</v>
      </c>
      <c r="BQ159" s="43">
        <v>1.5189947964543018</v>
      </c>
      <c r="BR159" s="43">
        <v>1.5104589904920849</v>
      </c>
      <c r="BS159" s="43">
        <v>1.5104589904934049</v>
      </c>
      <c r="BT159" s="43">
        <v>1.6</v>
      </c>
      <c r="BU159" s="43">
        <v>0</v>
      </c>
      <c r="BV159" s="43">
        <v>168.87764916070168</v>
      </c>
      <c r="BW159" s="43">
        <v>168.87764916070668</v>
      </c>
      <c r="BX159" s="43">
        <v>168.87764916056392</v>
      </c>
      <c r="BY159" s="43">
        <v>215</v>
      </c>
      <c r="BZ159" s="43">
        <v>0</v>
      </c>
      <c r="CA159" s="43">
        <v>-202.05342408781871</v>
      </c>
      <c r="CB159" s="43">
        <v>-198.29441346530803</v>
      </c>
      <c r="CC159" s="43">
        <v>-198.29441346455133</v>
      </c>
      <c r="CD159" s="43">
        <v>168</v>
      </c>
      <c r="CE159" s="43">
        <v>-250</v>
      </c>
      <c r="CF159" s="43">
        <v>-233.33114159666002</v>
      </c>
      <c r="CG159" s="43">
        <v>-229.57213097414933</v>
      </c>
      <c r="CH159" s="43">
        <v>-229.57213097339263</v>
      </c>
      <c r="CI159" s="43">
        <v>158</v>
      </c>
      <c r="CJ159" s="43">
        <v>-250</v>
      </c>
      <c r="CK159" s="43">
        <v>-241.19839272706304</v>
      </c>
      <c r="CL159" s="43">
        <v>-237.43938210455235</v>
      </c>
      <c r="CM159" s="43">
        <v>-237.43938210379565</v>
      </c>
      <c r="CN159" s="43">
        <v>148</v>
      </c>
      <c r="CO159" s="43">
        <v>-250</v>
      </c>
      <c r="CP159" s="43">
        <v>4.7842952997416841</v>
      </c>
      <c r="CQ159" s="43">
        <v>4.7842952997417312</v>
      </c>
      <c r="CR159" s="43">
        <v>4.7842952997417445</v>
      </c>
      <c r="CS159" s="7">
        <v>5</v>
      </c>
      <c r="CT159" s="43">
        <v>0</v>
      </c>
      <c r="CU159" s="43">
        <v>322.85856125687133</v>
      </c>
      <c r="CV159" s="43">
        <v>319.09955063434609</v>
      </c>
      <c r="CW159" s="43">
        <v>319.09955063362031</v>
      </c>
      <c r="CX159" s="43">
        <v>400</v>
      </c>
      <c r="CY159" s="43">
        <v>0</v>
      </c>
      <c r="CZ159" s="43">
        <v>4.3814524375629844</v>
      </c>
      <c r="DA159" s="43">
        <v>1.9559457571158418</v>
      </c>
      <c r="DB159" s="43">
        <v>1.9559457571012899</v>
      </c>
      <c r="DC159" s="43">
        <v>256.60000000000002</v>
      </c>
      <c r="DD159" s="43">
        <v>-170</v>
      </c>
      <c r="DE159" s="43">
        <v>-0.1300943135865964</v>
      </c>
      <c r="DF159" s="43">
        <v>-2.277960105042439</v>
      </c>
      <c r="DG159" s="43">
        <v>-2.2779601051006466</v>
      </c>
      <c r="DH159" s="7">
        <v>230</v>
      </c>
      <c r="DI159" s="43">
        <v>-468.00299999999999</v>
      </c>
      <c r="DJ159" s="43">
        <v>-106.17713376577012</v>
      </c>
      <c r="DK159" s="43">
        <v>-107.9418914312264</v>
      </c>
      <c r="DL159" s="43">
        <v>-107.94189148559235</v>
      </c>
      <c r="DM159" s="43">
        <v>172.4</v>
      </c>
      <c r="DN159" s="43">
        <v>-551.303</v>
      </c>
      <c r="DO159" s="43">
        <v>208.29246811958728</v>
      </c>
      <c r="DP159" s="43">
        <v>118.41634081007214</v>
      </c>
      <c r="DQ159" s="43">
        <v>118.41634081595112</v>
      </c>
      <c r="DR159" s="43">
        <v>180</v>
      </c>
      <c r="DS159" s="43">
        <v>-267.84500000000003</v>
      </c>
      <c r="DT159" s="43">
        <v>197.55268069747075</v>
      </c>
      <c r="DU159" s="43">
        <v>125.23302115927233</v>
      </c>
      <c r="DV159" s="43">
        <v>125.23302116403073</v>
      </c>
      <c r="DW159" s="43">
        <v>400</v>
      </c>
      <c r="DX159" s="43">
        <v>0</v>
      </c>
      <c r="DY159" s="43">
        <v>-205.04804522835184</v>
      </c>
      <c r="DZ159" s="43">
        <v>-117.81062462570844</v>
      </c>
      <c r="EA159" s="43">
        <v>-117.81062463112175</v>
      </c>
      <c r="EB159" s="43">
        <v>181.64500000000001</v>
      </c>
      <c r="EC159" s="43">
        <v>-180</v>
      </c>
      <c r="ED159" s="43">
        <v>0.11700703162932768</v>
      </c>
      <c r="EE159" s="43">
        <v>2.7559598235529847</v>
      </c>
      <c r="EF159" s="43">
        <v>2.7559598230727715</v>
      </c>
      <c r="EG159" s="7">
        <v>92</v>
      </c>
      <c r="EH159" s="7">
        <v>-5</v>
      </c>
      <c r="EI159" s="43">
        <v>74.480559898707199</v>
      </c>
      <c r="EJ159" s="43">
        <v>73.913097839609421</v>
      </c>
      <c r="EK159" s="43">
        <v>73.913097839742647</v>
      </c>
      <c r="EL159" s="43">
        <v>78</v>
      </c>
      <c r="EM159" s="43">
        <v>0</v>
      </c>
      <c r="EN159" s="43">
        <v>61.205441456782864</v>
      </c>
      <c r="EO159" s="43">
        <v>57.697870600808528</v>
      </c>
      <c r="EP159" s="43">
        <v>57.697870600852184</v>
      </c>
      <c r="EQ159" s="7">
        <v>70.900000000000006</v>
      </c>
      <c r="ER159" s="7">
        <v>0</v>
      </c>
      <c r="ES159" s="43">
        <v>10.857213066021359</v>
      </c>
      <c r="ET159" s="43">
        <v>10.314636248585884</v>
      </c>
      <c r="EU159" s="43">
        <v>10.314636248585884</v>
      </c>
      <c r="EV159" s="43">
        <v>18.196999999999999</v>
      </c>
      <c r="EW159" s="7">
        <v>0</v>
      </c>
      <c r="EX159" s="43">
        <v>1.0429557743389679</v>
      </c>
      <c r="EY159" s="43">
        <v>0.99127471623150842</v>
      </c>
      <c r="EZ159" s="43">
        <v>0.99127471623171071</v>
      </c>
      <c r="FA159" s="43">
        <v>1.1000000000000001</v>
      </c>
      <c r="FB159" s="43">
        <v>0</v>
      </c>
      <c r="FC159" s="43">
        <v>66.928770024707987</v>
      </c>
      <c r="FD159" s="43">
        <v>63.612282655079717</v>
      </c>
      <c r="FE159" s="43">
        <v>63.612282655060469</v>
      </c>
      <c r="FF159" s="43">
        <v>68</v>
      </c>
      <c r="FG159" s="43">
        <v>0</v>
      </c>
      <c r="FH159" s="43">
        <v>-58.044356181451803</v>
      </c>
      <c r="FI159" s="43">
        <v>-55.168113661457028</v>
      </c>
      <c r="FJ159" s="43">
        <v>-55.16811366147158</v>
      </c>
      <c r="FK159" s="43">
        <v>16.161000000000001</v>
      </c>
      <c r="FL159" s="43">
        <v>-60</v>
      </c>
      <c r="FM159" s="43">
        <v>7.5027435169668024</v>
      </c>
      <c r="FN159" s="43">
        <v>7.1309638756756613</v>
      </c>
      <c r="FO159" s="43">
        <v>7.1309638756756613</v>
      </c>
      <c r="FP159" s="7">
        <v>11.836</v>
      </c>
      <c r="FQ159" s="7">
        <v>0</v>
      </c>
      <c r="FR159" s="43">
        <v>0.23534299609225814</v>
      </c>
      <c r="FS159" s="43">
        <v>0.72175329153848955</v>
      </c>
      <c r="FT159" s="43">
        <v>0.72175329133453148</v>
      </c>
      <c r="FU159" s="43">
        <v>4.6369999999999996</v>
      </c>
      <c r="FV159" s="43">
        <v>0</v>
      </c>
      <c r="FW159" s="43">
        <v>6.140540354865152</v>
      </c>
      <c r="FX159" s="43">
        <v>5.5636299080706522</v>
      </c>
      <c r="FY159" s="43">
        <v>5.5636299083016638</v>
      </c>
      <c r="FZ159" s="43">
        <v>8</v>
      </c>
      <c r="GA159" s="43">
        <v>0</v>
      </c>
      <c r="GB159" s="43">
        <v>227.92530051746871</v>
      </c>
      <c r="GC159" s="43">
        <v>114.26562901982106</v>
      </c>
      <c r="GD159" s="43">
        <v>114.26562901865691</v>
      </c>
      <c r="GE159" s="43">
        <v>322.85856125687133</v>
      </c>
      <c r="GF159" s="43">
        <v>319.09955063434609</v>
      </c>
      <c r="GG159" s="43">
        <v>319.09955063362031</v>
      </c>
      <c r="GH159" s="43">
        <v>449.99999999992792</v>
      </c>
      <c r="GI159" s="43">
        <v>361.88863035586905</v>
      </c>
      <c r="GJ159" s="43">
        <v>361.88863041611387</v>
      </c>
      <c r="GK159" s="43">
        <v>1000.783861774268</v>
      </c>
      <c r="GL159" s="43">
        <v>795.2538100100362</v>
      </c>
      <c r="GM159" s="43">
        <v>795.25381006839109</v>
      </c>
    </row>
    <row r="160" spans="3:195">
      <c r="C160" s="52">
        <v>50375</v>
      </c>
      <c r="D160" s="43">
        <v>259.99999999997129</v>
      </c>
      <c r="E160" s="43">
        <v>254.81765422101211</v>
      </c>
      <c r="F160" s="43">
        <v>254.8176542209855</v>
      </c>
      <c r="G160" s="43">
        <v>260</v>
      </c>
      <c r="H160" s="43">
        <v>-109.5</v>
      </c>
      <c r="I160" s="43">
        <v>129.66869472495455</v>
      </c>
      <c r="J160" s="43">
        <v>145.69966570389806</v>
      </c>
      <c r="K160" s="43">
        <v>145.69966570410179</v>
      </c>
      <c r="L160" s="43">
        <v>203</v>
      </c>
      <c r="M160" s="43">
        <v>-130</v>
      </c>
      <c r="N160" s="43">
        <v>58.044115003198385</v>
      </c>
      <c r="O160" s="43">
        <v>74.61550949208322</v>
      </c>
      <c r="P160" s="43">
        <v>74.615509492286947</v>
      </c>
      <c r="Q160" s="43">
        <v>143</v>
      </c>
      <c r="R160" s="43">
        <v>-206</v>
      </c>
      <c r="S160" s="43">
        <v>-178.2014580835239</v>
      </c>
      <c r="T160" s="43">
        <v>-125.48487646243302</v>
      </c>
      <c r="U160" s="43">
        <v>-125.48487645876594</v>
      </c>
      <c r="V160" s="43">
        <v>270.89999999999998</v>
      </c>
      <c r="W160" s="43">
        <v>-200</v>
      </c>
      <c r="X160" s="43">
        <v>-111.93212494137697</v>
      </c>
      <c r="Y160" s="43">
        <v>-59.422071837936528</v>
      </c>
      <c r="Z160" s="43">
        <v>-59.42207183787832</v>
      </c>
      <c r="AA160" s="43">
        <v>470</v>
      </c>
      <c r="AB160" s="43">
        <v>-120</v>
      </c>
      <c r="AC160" s="43">
        <v>-102.92515079386067</v>
      </c>
      <c r="AD160" s="43">
        <v>-50.443167944555171</v>
      </c>
      <c r="AE160" s="43">
        <v>-50.443167944555171</v>
      </c>
      <c r="AF160" s="43">
        <v>470</v>
      </c>
      <c r="AG160" s="43">
        <v>-120</v>
      </c>
      <c r="AH160" s="43">
        <v>37.508405133383349</v>
      </c>
      <c r="AI160" s="43">
        <v>37.391510108311195</v>
      </c>
      <c r="AJ160" s="43">
        <v>37.391510108398506</v>
      </c>
      <c r="AK160" s="7">
        <v>223.5</v>
      </c>
      <c r="AL160" s="7">
        <v>-210.71199999999999</v>
      </c>
      <c r="AM160" s="43">
        <v>26.882410131278448</v>
      </c>
      <c r="AN160" s="43">
        <v>26.798631042445777</v>
      </c>
      <c r="AO160" s="43">
        <v>26.798631042445777</v>
      </c>
      <c r="AP160" s="7">
        <v>215</v>
      </c>
      <c r="AQ160" s="7">
        <v>0</v>
      </c>
      <c r="AR160" s="43">
        <v>-5.8207660913467407E-11</v>
      </c>
      <c r="AS160" s="43">
        <v>-5.8207660913467407E-11</v>
      </c>
      <c r="AT160" s="43">
        <v>5.8207660913467407E-11</v>
      </c>
      <c r="AU160" s="43">
        <v>192</v>
      </c>
      <c r="AV160" s="43">
        <v>-192</v>
      </c>
      <c r="AW160" s="43">
        <v>27.105992108547071</v>
      </c>
      <c r="AX160" s="43">
        <v>23.40954286064698</v>
      </c>
      <c r="AY160" s="43">
        <v>23.409542860669717</v>
      </c>
      <c r="AZ160" s="43">
        <v>28</v>
      </c>
      <c r="BA160" s="7">
        <v>-6.9530000000000003</v>
      </c>
      <c r="BB160" s="43">
        <v>16.562413393450015</v>
      </c>
      <c r="BC160" s="43">
        <v>13.915310531567229</v>
      </c>
      <c r="BD160" s="43">
        <v>13.915310531572004</v>
      </c>
      <c r="BE160" s="43">
        <v>17</v>
      </c>
      <c r="BF160" s="43">
        <v>-1.91</v>
      </c>
      <c r="BG160" s="43">
        <v>0.57833117280915758</v>
      </c>
      <c r="BH160" s="43">
        <v>0.53889646012657977</v>
      </c>
      <c r="BI160" s="43">
        <v>0.53889646012657977</v>
      </c>
      <c r="BJ160" s="7">
        <v>2.7650000000000001</v>
      </c>
      <c r="BK160" s="7">
        <v>0</v>
      </c>
      <c r="BL160" s="43">
        <v>3.7817198512912</v>
      </c>
      <c r="BM160" s="43">
        <v>3.76097898174703</v>
      </c>
      <c r="BN160" s="43">
        <v>3.760978981750668</v>
      </c>
      <c r="BO160" s="43">
        <v>10.738</v>
      </c>
      <c r="BP160" s="43">
        <v>0</v>
      </c>
      <c r="BQ160" s="43">
        <v>1.4908408663149131</v>
      </c>
      <c r="BR160" s="43">
        <v>1.4826643389324694</v>
      </c>
      <c r="BS160" s="43">
        <v>1.4826643389329373</v>
      </c>
      <c r="BT160" s="43">
        <v>1.6</v>
      </c>
      <c r="BU160" s="43">
        <v>0</v>
      </c>
      <c r="BV160" s="43">
        <v>156.96331459312711</v>
      </c>
      <c r="BW160" s="43">
        <v>156.9633145932371</v>
      </c>
      <c r="BX160" s="43">
        <v>156.96331459325131</v>
      </c>
      <c r="BY160" s="43">
        <v>215</v>
      </c>
      <c r="BZ160" s="43">
        <v>0</v>
      </c>
      <c r="CA160" s="43">
        <v>-190.74929795251228</v>
      </c>
      <c r="CB160" s="43">
        <v>-187.05284870479954</v>
      </c>
      <c r="CC160" s="43">
        <v>-187.05284870479954</v>
      </c>
      <c r="CD160" s="43">
        <v>168</v>
      </c>
      <c r="CE160" s="43">
        <v>-250</v>
      </c>
      <c r="CF160" s="43">
        <v>-220.72264152445132</v>
      </c>
      <c r="CG160" s="43">
        <v>-217.02619227679679</v>
      </c>
      <c r="CH160" s="43">
        <v>-217.02619227673858</v>
      </c>
      <c r="CI160" s="43">
        <v>158</v>
      </c>
      <c r="CJ160" s="43">
        <v>-250</v>
      </c>
      <c r="CK160" s="43">
        <v>-228.48162882652832</v>
      </c>
      <c r="CL160" s="43">
        <v>-224.78517957887379</v>
      </c>
      <c r="CM160" s="43">
        <v>-224.78517957887379</v>
      </c>
      <c r="CN160" s="43">
        <v>148</v>
      </c>
      <c r="CO160" s="43">
        <v>-250</v>
      </c>
      <c r="CP160" s="43">
        <v>4.6117955856839252</v>
      </c>
      <c r="CQ160" s="43">
        <v>4.6117955856839528</v>
      </c>
      <c r="CR160" s="43">
        <v>4.6117955856839519</v>
      </c>
      <c r="CS160" s="7">
        <v>5</v>
      </c>
      <c r="CT160" s="43">
        <v>0</v>
      </c>
      <c r="CU160" s="43">
        <v>312.07308974256921</v>
      </c>
      <c r="CV160" s="43">
        <v>308.37664049488922</v>
      </c>
      <c r="CW160" s="43">
        <v>308.37664049489831</v>
      </c>
      <c r="CX160" s="43">
        <v>400</v>
      </c>
      <c r="CY160" s="43">
        <v>0</v>
      </c>
      <c r="CZ160" s="43">
        <v>2.332136142271338</v>
      </c>
      <c r="DA160" s="43">
        <v>1.8761922829871764</v>
      </c>
      <c r="DB160" s="43">
        <v>1.8761922829871764</v>
      </c>
      <c r="DC160" s="43">
        <v>256.60000000000002</v>
      </c>
      <c r="DD160" s="43">
        <v>-170</v>
      </c>
      <c r="DE160" s="43">
        <v>-1.8240789393894374</v>
      </c>
      <c r="DF160" s="43">
        <v>-2.2296533369226381</v>
      </c>
      <c r="DG160" s="43">
        <v>-2.2296533369226381</v>
      </c>
      <c r="DH160" s="7">
        <v>230</v>
      </c>
      <c r="DI160" s="43">
        <v>-468.00299999999999</v>
      </c>
      <c r="DJ160" s="43">
        <v>-111.807852066122</v>
      </c>
      <c r="DK160" s="43">
        <v>-111.61267132801004</v>
      </c>
      <c r="DL160" s="43">
        <v>-111.61267132265493</v>
      </c>
      <c r="DM160" s="43">
        <v>172.4</v>
      </c>
      <c r="DN160" s="43">
        <v>-551.303</v>
      </c>
      <c r="DO160" s="43">
        <v>201.64939648099244</v>
      </c>
      <c r="DP160" s="43">
        <v>114.39884914807044</v>
      </c>
      <c r="DQ160" s="43">
        <v>114.39884914440336</v>
      </c>
      <c r="DR160" s="43">
        <v>180</v>
      </c>
      <c r="DS160" s="43">
        <v>-267.84500000000003</v>
      </c>
      <c r="DT160" s="43">
        <v>191.53366744218161</v>
      </c>
      <c r="DU160" s="43">
        <v>121.69019697929366</v>
      </c>
      <c r="DV160" s="43">
        <v>121.69019697562644</v>
      </c>
      <c r="DW160" s="43">
        <v>400</v>
      </c>
      <c r="DX160" s="43">
        <v>0</v>
      </c>
      <c r="DY160" s="43">
        <v>-198.70049595634919</v>
      </c>
      <c r="DZ160" s="43">
        <v>-114.04020174196921</v>
      </c>
      <c r="EA160" s="43">
        <v>-114.04020173833123</v>
      </c>
      <c r="EB160" s="43">
        <v>181.64500000000001</v>
      </c>
      <c r="EC160" s="43">
        <v>-180</v>
      </c>
      <c r="ED160" s="43">
        <v>0.26040077034849674</v>
      </c>
      <c r="EE160" s="43">
        <v>2.8508977598830825</v>
      </c>
      <c r="EF160" s="43">
        <v>2.8508977598830825</v>
      </c>
      <c r="EG160" s="7">
        <v>92</v>
      </c>
      <c r="EH160" s="7">
        <v>-5</v>
      </c>
      <c r="EI160" s="43">
        <v>71.406997984017906</v>
      </c>
      <c r="EJ160" s="43">
        <v>70.868216177081138</v>
      </c>
      <c r="EK160" s="43">
        <v>70.868216177079802</v>
      </c>
      <c r="EL160" s="43">
        <v>78</v>
      </c>
      <c r="EM160" s="43">
        <v>0</v>
      </c>
      <c r="EN160" s="43">
        <v>59.140409102867125</v>
      </c>
      <c r="EO160" s="43">
        <v>55.806018817092991</v>
      </c>
      <c r="EP160" s="43">
        <v>55.806018817078439</v>
      </c>
      <c r="EQ160" s="7">
        <v>70.900000000000006</v>
      </c>
      <c r="ER160" s="7">
        <v>0</v>
      </c>
      <c r="ES160" s="43">
        <v>9.9342901583768253</v>
      </c>
      <c r="ET160" s="43">
        <v>9.4481581066793296</v>
      </c>
      <c r="EU160" s="43">
        <v>9.4481581066793296</v>
      </c>
      <c r="EV160" s="43">
        <v>18.196999999999999</v>
      </c>
      <c r="EW160" s="7">
        <v>0</v>
      </c>
      <c r="EX160" s="43">
        <v>0.97597601320710192</v>
      </c>
      <c r="EY160" s="43">
        <v>0.92863728972345572</v>
      </c>
      <c r="EZ160" s="43">
        <v>0.92863728972336257</v>
      </c>
      <c r="FA160" s="43">
        <v>1.1000000000000001</v>
      </c>
      <c r="FB160" s="43">
        <v>0</v>
      </c>
      <c r="FC160" s="43">
        <v>66.129992439817059</v>
      </c>
      <c r="FD160" s="43">
        <v>62.922424442561834</v>
      </c>
      <c r="FE160" s="43">
        <v>62.922424442634494</v>
      </c>
      <c r="FF160" s="43">
        <v>68</v>
      </c>
      <c r="FG160" s="43">
        <v>0</v>
      </c>
      <c r="FH160" s="43">
        <v>-57.927243202475438</v>
      </c>
      <c r="FI160" s="43">
        <v>-55.117541210802301</v>
      </c>
      <c r="FJ160" s="43">
        <v>-55.117541210798663</v>
      </c>
      <c r="FK160" s="43">
        <v>16.161000000000001</v>
      </c>
      <c r="FL160" s="43">
        <v>-60</v>
      </c>
      <c r="FM160" s="43">
        <v>6.919102761126851</v>
      </c>
      <c r="FN160" s="43">
        <v>6.5834987217513117</v>
      </c>
      <c r="FO160" s="43">
        <v>6.5834987217513117</v>
      </c>
      <c r="FP160" s="7">
        <v>11.836</v>
      </c>
      <c r="FQ160" s="7">
        <v>0</v>
      </c>
      <c r="FR160" s="43">
        <v>0.23532532790420529</v>
      </c>
      <c r="FS160" s="43">
        <v>0.70493439807322278</v>
      </c>
      <c r="FT160" s="43">
        <v>0.70493439807427927</v>
      </c>
      <c r="FU160" s="43">
        <v>4.6369999999999996</v>
      </c>
      <c r="FV160" s="43">
        <v>0</v>
      </c>
      <c r="FW160" s="43">
        <v>6.1053287964405172</v>
      </c>
      <c r="FX160" s="43">
        <v>5.5477937589148496</v>
      </c>
      <c r="FY160" s="43">
        <v>5.5477937589112116</v>
      </c>
      <c r="FZ160" s="43">
        <v>8</v>
      </c>
      <c r="GA160" s="43">
        <v>0</v>
      </c>
      <c r="GB160" s="43">
        <v>226.0506215080386</v>
      </c>
      <c r="GC160" s="43">
        <v>114.84416717314161</v>
      </c>
      <c r="GD160" s="43">
        <v>114.8441671730252</v>
      </c>
      <c r="GE160" s="43">
        <v>312.07308974256921</v>
      </c>
      <c r="GF160" s="43">
        <v>308.37664049488922</v>
      </c>
      <c r="GG160" s="43">
        <v>308.37664049489831</v>
      </c>
      <c r="GH160" s="43">
        <v>449.99999999994179</v>
      </c>
      <c r="GI160" s="43">
        <v>362.55427192890795</v>
      </c>
      <c r="GJ160" s="43">
        <v>362.55427192000218</v>
      </c>
      <c r="GK160" s="43">
        <v>988.1237112505496</v>
      </c>
      <c r="GL160" s="43">
        <v>785.77507959693878</v>
      </c>
      <c r="GM160" s="43">
        <v>785.77507958792569</v>
      </c>
    </row>
    <row r="161" spans="3:195">
      <c r="C161" s="52">
        <v>50406</v>
      </c>
      <c r="D161" s="43">
        <v>260</v>
      </c>
      <c r="E161" s="43">
        <v>254.63940889701382</v>
      </c>
      <c r="F161" s="43">
        <v>254.63940889829655</v>
      </c>
      <c r="G161" s="43">
        <v>260</v>
      </c>
      <c r="H161" s="43">
        <v>-109.5</v>
      </c>
      <c r="I161" s="43">
        <v>129.83113543939544</v>
      </c>
      <c r="J161" s="43">
        <v>145.51735593378544</v>
      </c>
      <c r="K161" s="43">
        <v>145.51735594088677</v>
      </c>
      <c r="L161" s="43">
        <v>203</v>
      </c>
      <c r="M161" s="43">
        <v>-130</v>
      </c>
      <c r="N161" s="43">
        <v>60.443937278876547</v>
      </c>
      <c r="O161" s="43">
        <v>76.648272672755411</v>
      </c>
      <c r="P161" s="43">
        <v>76.648272679944057</v>
      </c>
      <c r="Q161" s="43">
        <v>143</v>
      </c>
      <c r="R161" s="43">
        <v>-206</v>
      </c>
      <c r="S161" s="43">
        <v>-180.28658294200432</v>
      </c>
      <c r="T161" s="43">
        <v>-129.96758712851442</v>
      </c>
      <c r="U161" s="43">
        <v>-129.96758712618612</v>
      </c>
      <c r="V161" s="43">
        <v>270.89999999999998</v>
      </c>
      <c r="W161" s="43">
        <v>-200</v>
      </c>
      <c r="X161" s="43">
        <v>-112.57159294351004</v>
      </c>
      <c r="Y161" s="43">
        <v>-62.469981780741364</v>
      </c>
      <c r="Z161" s="43">
        <v>-62.469981776201166</v>
      </c>
      <c r="AA161" s="43">
        <v>470</v>
      </c>
      <c r="AB161" s="43">
        <v>-120</v>
      </c>
      <c r="AC161" s="43">
        <v>-103.45200140331872</v>
      </c>
      <c r="AD161" s="43">
        <v>-53.379666758235544</v>
      </c>
      <c r="AE161" s="43">
        <v>-53.37966675509233</v>
      </c>
      <c r="AF161" s="43">
        <v>470</v>
      </c>
      <c r="AG161" s="43">
        <v>-120</v>
      </c>
      <c r="AH161" s="43">
        <v>38.46521113824565</v>
      </c>
      <c r="AI161" s="43">
        <v>38.341726715036202</v>
      </c>
      <c r="AJ161" s="43">
        <v>38.341726716171252</v>
      </c>
      <c r="AK161" s="7">
        <v>223.5</v>
      </c>
      <c r="AL161" s="7">
        <v>-210.71199999999999</v>
      </c>
      <c r="AM161" s="43">
        <v>27.632442845846526</v>
      </c>
      <c r="AN161" s="43">
        <v>27.543734735168982</v>
      </c>
      <c r="AO161" s="43">
        <v>27.543734734441387</v>
      </c>
      <c r="AP161" s="7">
        <v>215</v>
      </c>
      <c r="AQ161" s="7">
        <v>0</v>
      </c>
      <c r="AR161" s="43">
        <v>5.8207660913467407E-11</v>
      </c>
      <c r="AS161" s="43">
        <v>-9.8953023552894592E-10</v>
      </c>
      <c r="AT161" s="43">
        <v>4.0745362639427185E-10</v>
      </c>
      <c r="AU161" s="43">
        <v>192</v>
      </c>
      <c r="AV161" s="43">
        <v>-192</v>
      </c>
      <c r="AW161" s="43">
        <v>27.185697887005517</v>
      </c>
      <c r="AX161" s="43">
        <v>23.551778515309707</v>
      </c>
      <c r="AY161" s="43">
        <v>23.551778518442006</v>
      </c>
      <c r="AZ161" s="43">
        <v>28</v>
      </c>
      <c r="BA161" s="7">
        <v>-6.9530000000000003</v>
      </c>
      <c r="BB161" s="43">
        <v>16.587525445299207</v>
      </c>
      <c r="BC161" s="43">
        <v>13.990988786628577</v>
      </c>
      <c r="BD161" s="43">
        <v>13.990988789854555</v>
      </c>
      <c r="BE161" s="43">
        <v>17</v>
      </c>
      <c r="BF161" s="43">
        <v>-1.91</v>
      </c>
      <c r="BG161" s="43">
        <v>0.57453442106452712</v>
      </c>
      <c r="BH161" s="43">
        <v>0.53587760735172196</v>
      </c>
      <c r="BI161" s="43">
        <v>0.53587760593018174</v>
      </c>
      <c r="BJ161" s="7">
        <v>2.7650000000000001</v>
      </c>
      <c r="BK161" s="7">
        <v>0</v>
      </c>
      <c r="BL161" s="43">
        <v>3.7912411798333778</v>
      </c>
      <c r="BM161" s="43">
        <v>3.7708103003933502</v>
      </c>
      <c r="BN161" s="43">
        <v>3.7708103014083463</v>
      </c>
      <c r="BO161" s="43">
        <v>10.738</v>
      </c>
      <c r="BP161" s="43">
        <v>0</v>
      </c>
      <c r="BQ161" s="43">
        <v>1.4693889537580471</v>
      </c>
      <c r="BR161" s="43">
        <v>1.4614704632496456</v>
      </c>
      <c r="BS161" s="43">
        <v>1.4614704632961713</v>
      </c>
      <c r="BT161" s="43">
        <v>1.6</v>
      </c>
      <c r="BU161" s="43">
        <v>0</v>
      </c>
      <c r="BV161" s="43">
        <v>155.75218182609842</v>
      </c>
      <c r="BW161" s="43">
        <v>155.75218182652156</v>
      </c>
      <c r="BX161" s="43">
        <v>155.75218182608333</v>
      </c>
      <c r="BY161" s="43">
        <v>215</v>
      </c>
      <c r="BZ161" s="43">
        <v>0</v>
      </c>
      <c r="CA161" s="43">
        <v>-188.8946721854154</v>
      </c>
      <c r="CB161" s="43">
        <v>-185.26075281092199</v>
      </c>
      <c r="CC161" s="43">
        <v>-185.26075281685917</v>
      </c>
      <c r="CD161" s="43">
        <v>168</v>
      </c>
      <c r="CE161" s="43">
        <v>-250</v>
      </c>
      <c r="CF161" s="43">
        <v>-218.11529454536503</v>
      </c>
      <c r="CG161" s="43">
        <v>-214.48137517069699</v>
      </c>
      <c r="CH161" s="43">
        <v>-214.48137517675059</v>
      </c>
      <c r="CI161" s="43">
        <v>158</v>
      </c>
      <c r="CJ161" s="43">
        <v>-250</v>
      </c>
      <c r="CK161" s="43">
        <v>-225.56407849374227</v>
      </c>
      <c r="CL161" s="43">
        <v>-221.93015911919065</v>
      </c>
      <c r="CM161" s="43">
        <v>-221.93015912518604</v>
      </c>
      <c r="CN161" s="43">
        <v>148</v>
      </c>
      <c r="CO161" s="43">
        <v>-250</v>
      </c>
      <c r="CP161" s="43">
        <v>4.4140895548692063</v>
      </c>
      <c r="CQ161" s="43">
        <v>4.4140895548691876</v>
      </c>
      <c r="CR161" s="43">
        <v>4.4140895548691663</v>
      </c>
      <c r="CS161" s="7">
        <v>5</v>
      </c>
      <c r="CT161" s="43">
        <v>0</v>
      </c>
      <c r="CU161" s="43">
        <v>308.21526299513062</v>
      </c>
      <c r="CV161" s="43">
        <v>304.58134362063174</v>
      </c>
      <c r="CW161" s="43">
        <v>304.58134362648707</v>
      </c>
      <c r="CX161" s="43">
        <v>400</v>
      </c>
      <c r="CY161" s="43">
        <v>0</v>
      </c>
      <c r="CZ161" s="43">
        <v>1.8451280130975647</v>
      </c>
      <c r="DA161" s="43">
        <v>1.8476482456171652</v>
      </c>
      <c r="DB161" s="43">
        <v>1.847648255090462</v>
      </c>
      <c r="DC161" s="43">
        <v>256.60000000000002</v>
      </c>
      <c r="DD161" s="43">
        <v>-170</v>
      </c>
      <c r="DE161" s="43">
        <v>-2.1889956792583689</v>
      </c>
      <c r="DF161" s="43">
        <v>-2.1889956808299758</v>
      </c>
      <c r="DG161" s="43">
        <v>-2.1889956791419536</v>
      </c>
      <c r="DH161" s="7">
        <v>230</v>
      </c>
      <c r="DI161" s="43">
        <v>-468.00299999999999</v>
      </c>
      <c r="DJ161" s="43">
        <v>-111.21515702432953</v>
      </c>
      <c r="DK161" s="43">
        <v>-110.57052810222376</v>
      </c>
      <c r="DL161" s="43">
        <v>-110.57052807882428</v>
      </c>
      <c r="DM161" s="43">
        <v>172.4</v>
      </c>
      <c r="DN161" s="43">
        <v>-551.303</v>
      </c>
      <c r="DO161" s="43">
        <v>194.86048458638834</v>
      </c>
      <c r="DP161" s="43">
        <v>110.54518368194113</v>
      </c>
      <c r="DQ161" s="43">
        <v>110.54518367216224</v>
      </c>
      <c r="DR161" s="43">
        <v>180</v>
      </c>
      <c r="DS161" s="43">
        <v>-267.84500000000003</v>
      </c>
      <c r="DT161" s="43">
        <v>184.67478569526494</v>
      </c>
      <c r="DU161" s="43">
        <v>117.61702535499207</v>
      </c>
      <c r="DV161" s="43">
        <v>117.61702534264967</v>
      </c>
      <c r="DW161" s="43">
        <v>400</v>
      </c>
      <c r="DX161" s="43">
        <v>0</v>
      </c>
      <c r="DY161" s="43">
        <v>-191.84304393659113</v>
      </c>
      <c r="DZ161" s="43">
        <v>-110.06953756613075</v>
      </c>
      <c r="EA161" s="43">
        <v>-110.0695375528303</v>
      </c>
      <c r="EB161" s="43">
        <v>181.64500000000001</v>
      </c>
      <c r="EC161" s="43">
        <v>-180</v>
      </c>
      <c r="ED161" s="43">
        <v>0.20468602899927646</v>
      </c>
      <c r="EE161" s="43">
        <v>2.7467272166832117</v>
      </c>
      <c r="EF161" s="43">
        <v>2.7467272156645777</v>
      </c>
      <c r="EG161" s="7">
        <v>92</v>
      </c>
      <c r="EH161" s="7">
        <v>-5</v>
      </c>
      <c r="EI161" s="43">
        <v>69.178677198467071</v>
      </c>
      <c r="EJ161" s="43">
        <v>68.662119327113984</v>
      </c>
      <c r="EK161" s="43">
        <v>68.662119327020378</v>
      </c>
      <c r="EL161" s="43">
        <v>78</v>
      </c>
      <c r="EM161" s="43">
        <v>0</v>
      </c>
      <c r="EN161" s="43">
        <v>59.152868281293195</v>
      </c>
      <c r="EO161" s="43">
        <v>55.959338234781171</v>
      </c>
      <c r="EP161" s="43">
        <v>55.959338233515155</v>
      </c>
      <c r="EQ161" s="7">
        <v>70.900000000000006</v>
      </c>
      <c r="ER161" s="7">
        <v>0</v>
      </c>
      <c r="ES161" s="43">
        <v>9.8975228209674242</v>
      </c>
      <c r="ET161" s="43">
        <v>9.435378852114809</v>
      </c>
      <c r="EU161" s="43">
        <v>9.4353788510597951</v>
      </c>
      <c r="EV161" s="43">
        <v>18.196999999999999</v>
      </c>
      <c r="EW161" s="7">
        <v>0</v>
      </c>
      <c r="EX161" s="43">
        <v>0.95399047988742502</v>
      </c>
      <c r="EY161" s="43">
        <v>0.90987207002276815</v>
      </c>
      <c r="EZ161" s="43">
        <v>0.90987207002104431</v>
      </c>
      <c r="FA161" s="43">
        <v>1.1000000000000001</v>
      </c>
      <c r="FB161" s="43">
        <v>0</v>
      </c>
      <c r="FC161" s="43">
        <v>66.498942786431627</v>
      </c>
      <c r="FD161" s="43">
        <v>63.423621098888681</v>
      </c>
      <c r="FE161" s="43">
        <v>63.423621097781485</v>
      </c>
      <c r="FF161" s="43">
        <v>68</v>
      </c>
      <c r="FG161" s="43">
        <v>0</v>
      </c>
      <c r="FH161" s="43">
        <v>-57.990475622194936</v>
      </c>
      <c r="FI161" s="43">
        <v>-55.308637988817281</v>
      </c>
      <c r="FJ161" s="43">
        <v>-55.308637987789552</v>
      </c>
      <c r="FK161" s="43">
        <v>16.161000000000001</v>
      </c>
      <c r="FL161" s="43">
        <v>-60</v>
      </c>
      <c r="FM161" s="43">
        <v>7.1835187324159051</v>
      </c>
      <c r="FN161" s="43">
        <v>6.8513084744026855</v>
      </c>
      <c r="FO161" s="43">
        <v>6.851308474148027</v>
      </c>
      <c r="FP161" s="7">
        <v>11.836</v>
      </c>
      <c r="FQ161" s="7">
        <v>0</v>
      </c>
      <c r="FR161" s="43">
        <v>0.23530766011988416</v>
      </c>
      <c r="FS161" s="43">
        <v>0.74335477635172664</v>
      </c>
      <c r="FT161" s="43">
        <v>0.74335477648431281</v>
      </c>
      <c r="FU161" s="43">
        <v>4.6369999999999996</v>
      </c>
      <c r="FV161" s="43">
        <v>0</v>
      </c>
      <c r="FW161" s="43">
        <v>5.842480615070599</v>
      </c>
      <c r="FX161" s="43">
        <v>5.2434183484529058</v>
      </c>
      <c r="FY161" s="43">
        <v>5.2434183450914134</v>
      </c>
      <c r="FZ161" s="43">
        <v>8</v>
      </c>
      <c r="GA161" s="43">
        <v>0</v>
      </c>
      <c r="GB161" s="43">
        <v>225.74235615658108</v>
      </c>
      <c r="GC161" s="43">
        <v>115.10645032289904</v>
      </c>
      <c r="GD161" s="43">
        <v>115.10645033128162</v>
      </c>
      <c r="GE161" s="43">
        <v>308.21526299513062</v>
      </c>
      <c r="GF161" s="43">
        <v>304.58134362063174</v>
      </c>
      <c r="GG161" s="43">
        <v>304.58134362648707</v>
      </c>
      <c r="GH161" s="43">
        <v>438.18922104172526</v>
      </c>
      <c r="GI161" s="43">
        <v>353.22929121517222</v>
      </c>
      <c r="GJ161" s="43">
        <v>353.22929118199386</v>
      </c>
      <c r="GK161" s="43">
        <v>972.1468401934369</v>
      </c>
      <c r="GL161" s="43">
        <v>772.917085158703</v>
      </c>
      <c r="GM161" s="43">
        <v>772.91708513976255</v>
      </c>
    </row>
    <row r="162" spans="3:195">
      <c r="C162" s="52">
        <v>50437</v>
      </c>
      <c r="D162" s="43">
        <v>259.9999999999319</v>
      </c>
      <c r="E162" s="43">
        <v>255.1808606763617</v>
      </c>
      <c r="F162" s="43">
        <v>255.18086067855842</v>
      </c>
      <c r="G162" s="43">
        <v>260</v>
      </c>
      <c r="H162" s="43">
        <v>-109.5</v>
      </c>
      <c r="I162" s="43">
        <v>128.89765883545624</v>
      </c>
      <c r="J162" s="43">
        <v>144.90770143298141</v>
      </c>
      <c r="K162" s="43">
        <v>144.90770144879934</v>
      </c>
      <c r="L162" s="43">
        <v>203</v>
      </c>
      <c r="M162" s="43">
        <v>-130</v>
      </c>
      <c r="N162" s="43">
        <v>54.182582061155699</v>
      </c>
      <c r="O162" s="43">
        <v>70.743957446480636</v>
      </c>
      <c r="P162" s="43">
        <v>70.743957463040715</v>
      </c>
      <c r="Q162" s="43">
        <v>143</v>
      </c>
      <c r="R162" s="43">
        <v>-206</v>
      </c>
      <c r="S162" s="43">
        <v>-187.37237605138216</v>
      </c>
      <c r="T162" s="43">
        <v>-139.50201653677505</v>
      </c>
      <c r="U162" s="43">
        <v>-139.50201653601835</v>
      </c>
      <c r="V162" s="43">
        <v>270.89999999999998</v>
      </c>
      <c r="W162" s="43">
        <v>-200</v>
      </c>
      <c r="X162" s="43">
        <v>-115.44443353416864</v>
      </c>
      <c r="Y162" s="43">
        <v>-67.768584590638056</v>
      </c>
      <c r="Z162" s="43">
        <v>-67.76858459005598</v>
      </c>
      <c r="AA162" s="43">
        <v>470</v>
      </c>
      <c r="AB162" s="43">
        <v>-120</v>
      </c>
      <c r="AC162" s="43">
        <v>-105.93750772060594</v>
      </c>
      <c r="AD162" s="43">
        <v>-58.287367806362454</v>
      </c>
      <c r="AE162" s="43">
        <v>-58.287367805780377</v>
      </c>
      <c r="AF162" s="43">
        <v>470</v>
      </c>
      <c r="AG162" s="43">
        <v>-120</v>
      </c>
      <c r="AH162" s="43">
        <v>40.955825616634684</v>
      </c>
      <c r="AI162" s="43">
        <v>40.845071148534771</v>
      </c>
      <c r="AJ162" s="43">
        <v>40.845071148389252</v>
      </c>
      <c r="AK162" s="7">
        <v>223.5</v>
      </c>
      <c r="AL162" s="7">
        <v>-210.71199999999999</v>
      </c>
      <c r="AM162" s="43">
        <v>29.420655964815523</v>
      </c>
      <c r="AN162" s="43">
        <v>29.341095388343092</v>
      </c>
      <c r="AO162" s="43">
        <v>29.341095388255781</v>
      </c>
      <c r="AP162" s="7">
        <v>215</v>
      </c>
      <c r="AQ162" s="7">
        <v>0</v>
      </c>
      <c r="AR162" s="43">
        <v>-3.6129140697885305</v>
      </c>
      <c r="AS162" s="43">
        <v>1.0128132998943329E-8</v>
      </c>
      <c r="AT162" s="43">
        <v>2.5029294192790985E-9</v>
      </c>
      <c r="AU162" s="43">
        <v>192</v>
      </c>
      <c r="AV162" s="43">
        <v>-192</v>
      </c>
      <c r="AW162" s="43">
        <v>27.649948144653536</v>
      </c>
      <c r="AX162" s="43">
        <v>24.076558046276659</v>
      </c>
      <c r="AY162" s="43">
        <v>24.07655804532169</v>
      </c>
      <c r="AZ162" s="43">
        <v>28</v>
      </c>
      <c r="BA162" s="7">
        <v>-6.9530000000000003</v>
      </c>
      <c r="BB162" s="43">
        <v>16.914675328389649</v>
      </c>
      <c r="BC162" s="43">
        <v>14.366735951297869</v>
      </c>
      <c r="BD162" s="43">
        <v>14.366735950707834</v>
      </c>
      <c r="BE162" s="43">
        <v>17</v>
      </c>
      <c r="BF162" s="43">
        <v>-1.91</v>
      </c>
      <c r="BG162" s="43">
        <v>0.60031006633971629</v>
      </c>
      <c r="BH162" s="43">
        <v>0.56161019000728629</v>
      </c>
      <c r="BI162" s="43">
        <v>0.56161018993270773</v>
      </c>
      <c r="BJ162" s="7">
        <v>2.7650000000000001</v>
      </c>
      <c r="BK162" s="7">
        <v>0</v>
      </c>
      <c r="BL162" s="43">
        <v>3.8212569234874536</v>
      </c>
      <c r="BM162" s="43">
        <v>3.8013048682787485</v>
      </c>
      <c r="BN162" s="43">
        <v>3.8013048682732915</v>
      </c>
      <c r="BO162" s="43">
        <v>10.738</v>
      </c>
      <c r="BP162" s="43">
        <v>0</v>
      </c>
      <c r="BQ162" s="43">
        <v>1.5239567052742917</v>
      </c>
      <c r="BR162" s="43">
        <v>1.5159996197057943</v>
      </c>
      <c r="BS162" s="43">
        <v>1.5159996197029608</v>
      </c>
      <c r="BT162" s="43">
        <v>1.6</v>
      </c>
      <c r="BU162" s="43">
        <v>0</v>
      </c>
      <c r="BV162" s="43">
        <v>165.76665481913668</v>
      </c>
      <c r="BW162" s="43">
        <v>165.76665481860576</v>
      </c>
      <c r="BX162" s="43">
        <v>165.76665481860272</v>
      </c>
      <c r="BY162" s="43">
        <v>215</v>
      </c>
      <c r="BZ162" s="43">
        <v>0</v>
      </c>
      <c r="CA162" s="43">
        <v>-203.09812417306239</v>
      </c>
      <c r="CB162" s="43">
        <v>-195.91181999351829</v>
      </c>
      <c r="CC162" s="43">
        <v>-195.91182000073604</v>
      </c>
      <c r="CD162" s="43">
        <v>168</v>
      </c>
      <c r="CE162" s="43">
        <v>-250</v>
      </c>
      <c r="CF162" s="43">
        <v>-233.99919056525687</v>
      </c>
      <c r="CG162" s="43">
        <v>-226.81288638571277</v>
      </c>
      <c r="CH162" s="43">
        <v>-226.81288639293052</v>
      </c>
      <c r="CI162" s="43">
        <v>158</v>
      </c>
      <c r="CJ162" s="43">
        <v>-250</v>
      </c>
      <c r="CK162" s="43">
        <v>-241.70857596676797</v>
      </c>
      <c r="CL162" s="43">
        <v>-234.52227178722387</v>
      </c>
      <c r="CM162" s="43">
        <v>-234.52227179438341</v>
      </c>
      <c r="CN162" s="43">
        <v>148</v>
      </c>
      <c r="CO162" s="43">
        <v>-250</v>
      </c>
      <c r="CP162" s="43">
        <v>4.7330471144176727</v>
      </c>
      <c r="CQ162" s="43">
        <v>4.7330471144172934</v>
      </c>
      <c r="CR162" s="43">
        <v>4.7330471144175323</v>
      </c>
      <c r="CS162" s="7">
        <v>5</v>
      </c>
      <c r="CT162" s="43">
        <v>0</v>
      </c>
      <c r="CU162" s="43">
        <v>329.41840889487503</v>
      </c>
      <c r="CV162" s="43">
        <v>322.23210471531274</v>
      </c>
      <c r="CW162" s="43">
        <v>322.23210472246865</v>
      </c>
      <c r="CX162" s="43">
        <v>400</v>
      </c>
      <c r="CY162" s="43">
        <v>0</v>
      </c>
      <c r="CZ162" s="43">
        <v>4.5296103103610221</v>
      </c>
      <c r="DA162" s="43">
        <v>1.9694649317825679</v>
      </c>
      <c r="DB162" s="43">
        <v>1.9694649290904636</v>
      </c>
      <c r="DC162" s="43">
        <v>256.60000000000002</v>
      </c>
      <c r="DD162" s="43">
        <v>-170</v>
      </c>
      <c r="DE162" s="43">
        <v>-5.8207660913467407E-11</v>
      </c>
      <c r="DF162" s="43">
        <v>-2.2669666160363704</v>
      </c>
      <c r="DG162" s="43">
        <v>-2.2669666184228845</v>
      </c>
      <c r="DH162" s="7">
        <v>230</v>
      </c>
      <c r="DI162" s="43">
        <v>-468.00299999999999</v>
      </c>
      <c r="DJ162" s="43">
        <v>-108.38972240604926</v>
      </c>
      <c r="DK162" s="43">
        <v>-110.31561660591979</v>
      </c>
      <c r="DL162" s="43">
        <v>-110.31561660650186</v>
      </c>
      <c r="DM162" s="43">
        <v>172.4</v>
      </c>
      <c r="DN162" s="43">
        <v>-551.303</v>
      </c>
      <c r="DO162" s="43">
        <v>205.81585177581292</v>
      </c>
      <c r="DP162" s="43">
        <v>127.37874347670004</v>
      </c>
      <c r="DQ162" s="43">
        <v>127.37874344404554</v>
      </c>
      <c r="DR162" s="43">
        <v>180</v>
      </c>
      <c r="DS162" s="43">
        <v>-267.84500000000003</v>
      </c>
      <c r="DT162" s="43">
        <v>194.82437715649058</v>
      </c>
      <c r="DU162" s="43">
        <v>133.49546685686983</v>
      </c>
      <c r="DV162" s="43">
        <v>133.4954668312144</v>
      </c>
      <c r="DW162" s="43">
        <v>400</v>
      </c>
      <c r="DX162" s="43">
        <v>0</v>
      </c>
      <c r="DY162" s="43">
        <v>-202.37090485414956</v>
      </c>
      <c r="DZ162" s="43">
        <v>-126.42698174886755</v>
      </c>
      <c r="EA162" s="43">
        <v>-126.42698171967641</v>
      </c>
      <c r="EB162" s="43">
        <v>181.64500000000001</v>
      </c>
      <c r="EC162" s="43">
        <v>-180</v>
      </c>
      <c r="ED162" s="43">
        <v>-5.7511482766130939E-2</v>
      </c>
      <c r="EE162" s="43">
        <v>2.4358834818121977</v>
      </c>
      <c r="EF162" s="43">
        <v>2.4358834853483131</v>
      </c>
      <c r="EG162" s="7">
        <v>92</v>
      </c>
      <c r="EH162" s="7">
        <v>-5</v>
      </c>
      <c r="EI162" s="43">
        <v>74.493359951852142</v>
      </c>
      <c r="EJ162" s="43">
        <v>73.943663242840245</v>
      </c>
      <c r="EK162" s="43">
        <v>73.943663242097784</v>
      </c>
      <c r="EL162" s="43">
        <v>78</v>
      </c>
      <c r="EM162" s="43">
        <v>0</v>
      </c>
      <c r="EN162" s="43">
        <v>60.612862676614895</v>
      </c>
      <c r="EO162" s="43">
        <v>57.541805770830251</v>
      </c>
      <c r="EP162" s="43">
        <v>57.541805770568317</v>
      </c>
      <c r="EQ162" s="7">
        <v>70.900000000000006</v>
      </c>
      <c r="ER162" s="7">
        <v>0</v>
      </c>
      <c r="ES162" s="43">
        <v>10.394996844748675</v>
      </c>
      <c r="ET162" s="43">
        <v>9.9408357112006343</v>
      </c>
      <c r="EU162" s="43">
        <v>9.9408357111788064</v>
      </c>
      <c r="EV162" s="43">
        <v>18.196999999999999</v>
      </c>
      <c r="EW162" s="7">
        <v>0</v>
      </c>
      <c r="EX162" s="43">
        <v>1.0038486088458121</v>
      </c>
      <c r="EY162" s="43">
        <v>0.96045641459725029</v>
      </c>
      <c r="EZ162" s="43">
        <v>0.96045641459601638</v>
      </c>
      <c r="FA162" s="43">
        <v>1.1000000000000001</v>
      </c>
      <c r="FB162" s="43">
        <v>0</v>
      </c>
      <c r="FC162" s="43">
        <v>67.347850563901503</v>
      </c>
      <c r="FD162" s="43">
        <v>64.436683493424866</v>
      </c>
      <c r="FE162" s="43">
        <v>64.436683493213309</v>
      </c>
      <c r="FF162" s="43">
        <v>68</v>
      </c>
      <c r="FG162" s="43">
        <v>0</v>
      </c>
      <c r="FH162" s="43">
        <v>-58.252732057924732</v>
      </c>
      <c r="FI162" s="43">
        <v>-55.734709078489686</v>
      </c>
      <c r="FJ162" s="43">
        <v>-55.734709078404194</v>
      </c>
      <c r="FK162" s="43">
        <v>16.161000000000001</v>
      </c>
      <c r="FL162" s="43">
        <v>-60</v>
      </c>
      <c r="FM162" s="43">
        <v>7.6765754685020511</v>
      </c>
      <c r="FN162" s="43">
        <v>7.3447490845683205</v>
      </c>
      <c r="FO162" s="43">
        <v>7.3447490845574066</v>
      </c>
      <c r="FP162" s="7">
        <v>11.836</v>
      </c>
      <c r="FQ162" s="7">
        <v>0</v>
      </c>
      <c r="FR162" s="43">
        <v>0.23528999379867246</v>
      </c>
      <c r="FS162" s="43">
        <v>0.7382380981315817</v>
      </c>
      <c r="FT162" s="43">
        <v>0.73823809979447474</v>
      </c>
      <c r="FU162" s="43">
        <v>4.6369999999999996</v>
      </c>
      <c r="FV162" s="43">
        <v>0</v>
      </c>
      <c r="FW162" s="43">
        <v>6.04687053597263</v>
      </c>
      <c r="FX162" s="43">
        <v>5.4529177930417063</v>
      </c>
      <c r="FY162" s="43">
        <v>5.4529177911499573</v>
      </c>
      <c r="FZ162" s="43">
        <v>8</v>
      </c>
      <c r="GA162" s="43">
        <v>0</v>
      </c>
      <c r="GB162" s="43">
        <v>228.61750338820275</v>
      </c>
      <c r="GC162" s="43">
        <v>116.25072962453123</v>
      </c>
      <c r="GD162" s="43">
        <v>116.2507296113763</v>
      </c>
      <c r="GE162" s="43">
        <v>329.41840889487503</v>
      </c>
      <c r="GF162" s="43">
        <v>322.23210471531274</v>
      </c>
      <c r="GG162" s="43">
        <v>322.23210472246865</v>
      </c>
      <c r="GH162" s="43">
        <v>449.99999999988336</v>
      </c>
      <c r="GI162" s="43">
        <v>373.48878590052425</v>
      </c>
      <c r="GJ162" s="43">
        <v>373.48878586845206</v>
      </c>
      <c r="GK162" s="43">
        <v>1008.0359122829611</v>
      </c>
      <c r="GL162" s="43">
        <v>811.97162024036822</v>
      </c>
      <c r="GM162" s="43">
        <v>811.971620202297</v>
      </c>
    </row>
    <row r="163" spans="3:195">
      <c r="C163" s="52">
        <v>50465</v>
      </c>
      <c r="D163" s="43">
        <v>259.99999999999824</v>
      </c>
      <c r="E163" s="43">
        <v>255.00155597083329</v>
      </c>
      <c r="F163" s="43">
        <v>255.00155597303188</v>
      </c>
      <c r="G163" s="43">
        <v>260</v>
      </c>
      <c r="H163" s="43">
        <v>-109.5</v>
      </c>
      <c r="I163" s="43">
        <v>127.61248359324236</v>
      </c>
      <c r="J163" s="43">
        <v>143.23845176112081</v>
      </c>
      <c r="K163" s="43">
        <v>143.2384518081235</v>
      </c>
      <c r="L163" s="43">
        <v>203</v>
      </c>
      <c r="M163" s="43">
        <v>-130</v>
      </c>
      <c r="N163" s="43">
        <v>54.651152064965572</v>
      </c>
      <c r="O163" s="43">
        <v>70.810271513968473</v>
      </c>
      <c r="P163" s="43">
        <v>70.810271562368143</v>
      </c>
      <c r="Q163" s="43">
        <v>143</v>
      </c>
      <c r="R163" s="43">
        <v>-206</v>
      </c>
      <c r="S163" s="43">
        <v>-184.5553389324923</v>
      </c>
      <c r="T163" s="43">
        <v>-138.99088211217895</v>
      </c>
      <c r="U163" s="43">
        <v>-138.99088211066555</v>
      </c>
      <c r="V163" s="43">
        <v>270.89999999999998</v>
      </c>
      <c r="W163" s="43">
        <v>-200</v>
      </c>
      <c r="X163" s="43">
        <v>-114.18684584880248</v>
      </c>
      <c r="Y163" s="43">
        <v>-68.885771047964226</v>
      </c>
      <c r="Z163" s="43">
        <v>-68.885771047323942</v>
      </c>
      <c r="AA163" s="43">
        <v>470</v>
      </c>
      <c r="AB163" s="43">
        <v>-120</v>
      </c>
      <c r="AC163" s="43">
        <v>-104.83589865686372</v>
      </c>
      <c r="AD163" s="43">
        <v>-59.569823487952817</v>
      </c>
      <c r="AE163" s="43">
        <v>-59.569823487370741</v>
      </c>
      <c r="AF163" s="43">
        <v>470</v>
      </c>
      <c r="AG163" s="43">
        <v>-120</v>
      </c>
      <c r="AH163" s="43">
        <v>40.04625857854262</v>
      </c>
      <c r="AI163" s="43">
        <v>39.896369558671722</v>
      </c>
      <c r="AJ163" s="43">
        <v>39.896369558176957</v>
      </c>
      <c r="AK163" s="7">
        <v>223.5</v>
      </c>
      <c r="AL163" s="7">
        <v>-210.71199999999999</v>
      </c>
      <c r="AM163" s="43">
        <v>28.771585299749859</v>
      </c>
      <c r="AN163" s="43">
        <v>28.663896220416063</v>
      </c>
      <c r="AO163" s="43">
        <v>28.66389622000861</v>
      </c>
      <c r="AP163" s="7">
        <v>215</v>
      </c>
      <c r="AQ163" s="7">
        <v>0</v>
      </c>
      <c r="AR163" s="43">
        <v>0</v>
      </c>
      <c r="AS163" s="43">
        <v>5.2386894822120667E-10</v>
      </c>
      <c r="AT163" s="43">
        <v>5.8207660913467407E-11</v>
      </c>
      <c r="AU163" s="43">
        <v>192</v>
      </c>
      <c r="AV163" s="43">
        <v>-192</v>
      </c>
      <c r="AW163" s="43">
        <v>26.243510320615314</v>
      </c>
      <c r="AX163" s="43">
        <v>22.733666869377885</v>
      </c>
      <c r="AY163" s="43">
        <v>22.733666869091394</v>
      </c>
      <c r="AZ163" s="43">
        <v>28</v>
      </c>
      <c r="BA163" s="7">
        <v>-6.9530000000000003</v>
      </c>
      <c r="BB163" s="43">
        <v>16.044420466236033</v>
      </c>
      <c r="BC163" s="43">
        <v>13.548659082352742</v>
      </c>
      <c r="BD163" s="43">
        <v>13.548659082186759</v>
      </c>
      <c r="BE163" s="43">
        <v>17</v>
      </c>
      <c r="BF163" s="43">
        <v>-1.91</v>
      </c>
      <c r="BG163" s="43">
        <v>0.56497686605234776</v>
      </c>
      <c r="BH163" s="43">
        <v>0.52707081743528761</v>
      </c>
      <c r="BI163" s="43">
        <v>0.52707081743164963</v>
      </c>
      <c r="BJ163" s="7">
        <v>2.7650000000000001</v>
      </c>
      <c r="BK163" s="7">
        <v>0</v>
      </c>
      <c r="BL163" s="43">
        <v>3.6395669440680649</v>
      </c>
      <c r="BM163" s="43">
        <v>3.6197092168895324</v>
      </c>
      <c r="BN163" s="43">
        <v>3.6197092168877134</v>
      </c>
      <c r="BO163" s="43">
        <v>10.738</v>
      </c>
      <c r="BP163" s="43">
        <v>0</v>
      </c>
      <c r="BQ163" s="43">
        <v>1.435619833550895</v>
      </c>
      <c r="BR163" s="43">
        <v>1.4277869931542082</v>
      </c>
      <c r="BS163" s="43">
        <v>1.4277869931533951</v>
      </c>
      <c r="BT163" s="43">
        <v>1.6</v>
      </c>
      <c r="BU163" s="43">
        <v>0</v>
      </c>
      <c r="BV163" s="43">
        <v>161.68022465271639</v>
      </c>
      <c r="BW163" s="43">
        <v>161.68022465260077</v>
      </c>
      <c r="BX163" s="43">
        <v>161.68022465272432</v>
      </c>
      <c r="BY163" s="43">
        <v>215</v>
      </c>
      <c r="BZ163" s="43">
        <v>0</v>
      </c>
      <c r="CA163" s="43">
        <v>-193.73226932046236</v>
      </c>
      <c r="CB163" s="43">
        <v>-190.22242586850189</v>
      </c>
      <c r="CC163" s="43">
        <v>-190.22242586890934</v>
      </c>
      <c r="CD163" s="43">
        <v>168</v>
      </c>
      <c r="CE163" s="43">
        <v>-250</v>
      </c>
      <c r="CF163" s="43">
        <v>-223.8532754573389</v>
      </c>
      <c r="CG163" s="43">
        <v>-220.34343200537842</v>
      </c>
      <c r="CH163" s="43">
        <v>-220.34343200578587</v>
      </c>
      <c r="CI163" s="43">
        <v>158</v>
      </c>
      <c r="CJ163" s="43">
        <v>-250</v>
      </c>
      <c r="CK163" s="43">
        <v>-231.30175952642458</v>
      </c>
      <c r="CL163" s="43">
        <v>-227.79191607440589</v>
      </c>
      <c r="CM163" s="43">
        <v>-227.79191607487155</v>
      </c>
      <c r="CN163" s="43">
        <v>148</v>
      </c>
      <c r="CO163" s="43">
        <v>-250</v>
      </c>
      <c r="CP163" s="43">
        <v>4.4983357809767153</v>
      </c>
      <c r="CQ163" s="43">
        <v>4.4983357809765909</v>
      </c>
      <c r="CR163" s="43">
        <v>4.4983357809766504</v>
      </c>
      <c r="CS163" s="7">
        <v>5</v>
      </c>
      <c r="CT163" s="43">
        <v>0</v>
      </c>
      <c r="CU163" s="43">
        <v>306.08920822918117</v>
      </c>
      <c r="CV163" s="43">
        <v>302.57936477721523</v>
      </c>
      <c r="CW163" s="43">
        <v>302.57936477769545</v>
      </c>
      <c r="CX163" s="43">
        <v>400</v>
      </c>
      <c r="CY163" s="43">
        <v>0</v>
      </c>
      <c r="CZ163" s="43">
        <v>1.8929961064422969</v>
      </c>
      <c r="DA163" s="43">
        <v>1.8955619980552001</v>
      </c>
      <c r="DB163" s="43">
        <v>1.8955619988846593</v>
      </c>
      <c r="DC163" s="43">
        <v>256.60000000000002</v>
      </c>
      <c r="DD163" s="43">
        <v>-170</v>
      </c>
      <c r="DE163" s="43">
        <v>-2.2368998309248127</v>
      </c>
      <c r="DF163" s="43">
        <v>-2.2368998316233046</v>
      </c>
      <c r="DG163" s="43">
        <v>-2.2368998309830204</v>
      </c>
      <c r="DH163" s="7">
        <v>230</v>
      </c>
      <c r="DI163" s="43">
        <v>-468.00299999999999</v>
      </c>
      <c r="DJ163" s="43">
        <v>-95.145200569764711</v>
      </c>
      <c r="DK163" s="43">
        <v>-94.518283248064108</v>
      </c>
      <c r="DL163" s="43">
        <v>-94.518273358466104</v>
      </c>
      <c r="DM163" s="43">
        <v>172.4</v>
      </c>
      <c r="DN163" s="43">
        <v>-551.303</v>
      </c>
      <c r="DO163" s="43">
        <v>182.25239074899582</v>
      </c>
      <c r="DP163" s="43">
        <v>103.18713012716034</v>
      </c>
      <c r="DQ163" s="43">
        <v>103.18713007302722</v>
      </c>
      <c r="DR163" s="43">
        <v>180</v>
      </c>
      <c r="DS163" s="43">
        <v>-267.84500000000003</v>
      </c>
      <c r="DT163" s="43">
        <v>171.54257985859797</v>
      </c>
      <c r="DU163" s="43">
        <v>109.43567814791903</v>
      </c>
      <c r="DV163" s="43">
        <v>109.43567809658163</v>
      </c>
      <c r="DW163" s="43">
        <v>400</v>
      </c>
      <c r="DX163" s="43">
        <v>0</v>
      </c>
      <c r="DY163" s="43">
        <v>-178.92564901488367</v>
      </c>
      <c r="DZ163" s="43">
        <v>-102.30526131135412</v>
      </c>
      <c r="EA163" s="43">
        <v>-102.30526125858887</v>
      </c>
      <c r="EB163" s="43">
        <v>181.64500000000001</v>
      </c>
      <c r="EC163" s="43">
        <v>-180</v>
      </c>
      <c r="ED163" s="43">
        <v>-8.0550233542453498E-4</v>
      </c>
      <c r="EE163" s="43">
        <v>2.444321411443525</v>
      </c>
      <c r="EF163" s="43">
        <v>2.4443214128259569</v>
      </c>
      <c r="EG163" s="7">
        <v>92</v>
      </c>
      <c r="EH163" s="7">
        <v>-5</v>
      </c>
      <c r="EI163" s="43">
        <v>72.746075369323734</v>
      </c>
      <c r="EJ163" s="43">
        <v>72.214497032301622</v>
      </c>
      <c r="EK163" s="43">
        <v>72.214497030942567</v>
      </c>
      <c r="EL163" s="43">
        <v>78</v>
      </c>
      <c r="EM163" s="43">
        <v>0</v>
      </c>
      <c r="EN163" s="43">
        <v>60.005782261025161</v>
      </c>
      <c r="EO163" s="43">
        <v>57.057445892845863</v>
      </c>
      <c r="EP163" s="43">
        <v>57.057445892496617</v>
      </c>
      <c r="EQ163" s="7">
        <v>70.900000000000006</v>
      </c>
      <c r="ER163" s="7">
        <v>0</v>
      </c>
      <c r="ES163" s="43">
        <v>10.172240426512872</v>
      </c>
      <c r="ET163" s="43">
        <v>9.7426673823574674</v>
      </c>
      <c r="EU163" s="43">
        <v>9.7426673823065357</v>
      </c>
      <c r="EV163" s="43">
        <v>18.196999999999999</v>
      </c>
      <c r="EW163" s="7">
        <v>0</v>
      </c>
      <c r="EX163" s="43">
        <v>0.98054479057779476</v>
      </c>
      <c r="EY163" s="43">
        <v>0.93959413071614317</v>
      </c>
      <c r="EZ163" s="43">
        <v>0.93959413071123565</v>
      </c>
      <c r="FA163" s="43">
        <v>1.1000000000000001</v>
      </c>
      <c r="FB163" s="43">
        <v>0</v>
      </c>
      <c r="FC163" s="43">
        <v>66.714701310101475</v>
      </c>
      <c r="FD163" s="43">
        <v>63.928483824300756</v>
      </c>
      <c r="FE163" s="43">
        <v>63.928483824048286</v>
      </c>
      <c r="FF163" s="43">
        <v>68</v>
      </c>
      <c r="FG163" s="43">
        <v>0</v>
      </c>
      <c r="FH163" s="43">
        <v>-57.824509257816317</v>
      </c>
      <c r="FI163" s="43">
        <v>-55.409574383822473</v>
      </c>
      <c r="FJ163" s="43">
        <v>-55.409574383529616</v>
      </c>
      <c r="FK163" s="43">
        <v>16.161000000000001</v>
      </c>
      <c r="FL163" s="43">
        <v>-60</v>
      </c>
      <c r="FM163" s="43">
        <v>7.5102338410397351</v>
      </c>
      <c r="FN163" s="43">
        <v>7.1965826601262961</v>
      </c>
      <c r="FO163" s="43">
        <v>7.1965826600862783</v>
      </c>
      <c r="FP163" s="7">
        <v>11.836</v>
      </c>
      <c r="FQ163" s="7">
        <v>0</v>
      </c>
      <c r="FR163" s="43">
        <v>0.23527232448275062</v>
      </c>
      <c r="FS163" s="43">
        <v>0.73310105761378053</v>
      </c>
      <c r="FT163" s="43">
        <v>0.73310105788716662</v>
      </c>
      <c r="FU163" s="43">
        <v>4.6369999999999996</v>
      </c>
      <c r="FV163" s="43">
        <v>0</v>
      </c>
      <c r="FW163" s="43">
        <v>5.7961605756572681</v>
      </c>
      <c r="FX163" s="43">
        <v>5.2094710565597779</v>
      </c>
      <c r="FY163" s="43">
        <v>5.2094710561505053</v>
      </c>
      <c r="FZ163" s="43">
        <v>8</v>
      </c>
      <c r="GA163" s="43">
        <v>0</v>
      </c>
      <c r="GB163" s="43">
        <v>226.15591291885357</v>
      </c>
      <c r="GC163" s="43">
        <v>116.46286995511036</v>
      </c>
      <c r="GD163" s="43">
        <v>116.46286995674018</v>
      </c>
      <c r="GE163" s="43">
        <v>306.08920822918117</v>
      </c>
      <c r="GF163" s="43">
        <v>302.57936477721523</v>
      </c>
      <c r="GG163" s="43">
        <v>302.57936477769545</v>
      </c>
      <c r="GH163" s="43">
        <v>399.76160877573187</v>
      </c>
      <c r="GI163" s="43">
        <v>320.06943083219574</v>
      </c>
      <c r="GJ163" s="43">
        <v>320.06942088846466</v>
      </c>
      <c r="GK163" s="43">
        <v>932.00672992376667</v>
      </c>
      <c r="GL163" s="43">
        <v>739.11166556452133</v>
      </c>
      <c r="GM163" s="43">
        <v>739.11165562290034</v>
      </c>
    </row>
    <row r="164" spans="3:195">
      <c r="C164" s="52">
        <v>50496</v>
      </c>
      <c r="D164" s="43">
        <v>259.99999999992912</v>
      </c>
      <c r="E164" s="43">
        <v>255.34278433725444</v>
      </c>
      <c r="F164" s="43">
        <v>255.34278433690838</v>
      </c>
      <c r="G164" s="43">
        <v>260</v>
      </c>
      <c r="H164" s="43">
        <v>-109.5</v>
      </c>
      <c r="I164" s="43">
        <v>128.59641654549341</v>
      </c>
      <c r="J164" s="43">
        <v>144.33446881064447</v>
      </c>
      <c r="K164" s="43">
        <v>144.33446880929114</v>
      </c>
      <c r="L164" s="43">
        <v>203</v>
      </c>
      <c r="M164" s="43">
        <v>-130</v>
      </c>
      <c r="N164" s="43">
        <v>56.102786889416166</v>
      </c>
      <c r="O164" s="43">
        <v>72.364826246834127</v>
      </c>
      <c r="P164" s="43">
        <v>72.364826245466247</v>
      </c>
      <c r="Q164" s="43">
        <v>143</v>
      </c>
      <c r="R164" s="43">
        <v>-206</v>
      </c>
      <c r="S164" s="43">
        <v>-185.3351231047418</v>
      </c>
      <c r="T164" s="43">
        <v>-142.18322385312058</v>
      </c>
      <c r="U164" s="43">
        <v>-142.18322385312058</v>
      </c>
      <c r="V164" s="43">
        <v>270.89999999999998</v>
      </c>
      <c r="W164" s="43">
        <v>-200</v>
      </c>
      <c r="X164" s="43">
        <v>-115.0243101613014</v>
      </c>
      <c r="Y164" s="43">
        <v>-72.133020035340451</v>
      </c>
      <c r="Z164" s="43">
        <v>-72.133020035340451</v>
      </c>
      <c r="AA164" s="43">
        <v>470</v>
      </c>
      <c r="AB164" s="43">
        <v>-120</v>
      </c>
      <c r="AC164" s="43">
        <v>-105.71889832324814</v>
      </c>
      <c r="AD164" s="43">
        <v>-62.862098983896431</v>
      </c>
      <c r="AE164" s="43">
        <v>-62.862098983896431</v>
      </c>
      <c r="AF164" s="43">
        <v>470</v>
      </c>
      <c r="AG164" s="43">
        <v>-120</v>
      </c>
      <c r="AH164" s="43">
        <v>39.932155678689014</v>
      </c>
      <c r="AI164" s="43">
        <v>39.784145952464314</v>
      </c>
      <c r="AJ164" s="43">
        <v>39.78414595243521</v>
      </c>
      <c r="AK164" s="7">
        <v>223.5</v>
      </c>
      <c r="AL164" s="7">
        <v>-210.71199999999999</v>
      </c>
      <c r="AM164" s="43">
        <v>28.646649253147189</v>
      </c>
      <c r="AN164" s="43">
        <v>28.54046959313564</v>
      </c>
      <c r="AO164" s="43">
        <v>28.540469593106536</v>
      </c>
      <c r="AP164" s="7">
        <v>215</v>
      </c>
      <c r="AQ164" s="7">
        <v>0</v>
      </c>
      <c r="AR164" s="43">
        <v>5.8207660913467407E-11</v>
      </c>
      <c r="AS164" s="43">
        <v>0</v>
      </c>
      <c r="AT164" s="43">
        <v>0</v>
      </c>
      <c r="AU164" s="43">
        <v>192</v>
      </c>
      <c r="AV164" s="43">
        <v>-192</v>
      </c>
      <c r="AW164" s="43">
        <v>27.189709276920439</v>
      </c>
      <c r="AX164" s="43">
        <v>23.741866358484913</v>
      </c>
      <c r="AY164" s="43">
        <v>23.741866359218875</v>
      </c>
      <c r="AZ164" s="43">
        <v>28</v>
      </c>
      <c r="BA164" s="7">
        <v>-6.9530000000000003</v>
      </c>
      <c r="BB164" s="43">
        <v>16.632081433749136</v>
      </c>
      <c r="BC164" s="43">
        <v>14.186057947513063</v>
      </c>
      <c r="BD164" s="43">
        <v>14.186057947584004</v>
      </c>
      <c r="BE164" s="43">
        <v>17</v>
      </c>
      <c r="BF164" s="43">
        <v>-1.91</v>
      </c>
      <c r="BG164" s="43">
        <v>0.59120630603729296</v>
      </c>
      <c r="BH164" s="43">
        <v>0.55355771620497762</v>
      </c>
      <c r="BI164" s="43">
        <v>0.55355771620725136</v>
      </c>
      <c r="BJ164" s="7">
        <v>2.7650000000000001</v>
      </c>
      <c r="BK164" s="7">
        <v>0</v>
      </c>
      <c r="BL164" s="43">
        <v>3.7666040189069463</v>
      </c>
      <c r="BM164" s="43">
        <v>3.7471217573929607</v>
      </c>
      <c r="BN164" s="43">
        <v>3.7471217574111506</v>
      </c>
      <c r="BO164" s="43">
        <v>10.738</v>
      </c>
      <c r="BP164" s="43">
        <v>0</v>
      </c>
      <c r="BQ164" s="43">
        <v>1.4993670254319849</v>
      </c>
      <c r="BR164" s="43">
        <v>1.4916117476407136</v>
      </c>
      <c r="BS164" s="43">
        <v>1.4916117476479198</v>
      </c>
      <c r="BT164" s="43">
        <v>1.6</v>
      </c>
      <c r="BU164" s="43">
        <v>0</v>
      </c>
      <c r="BV164" s="43">
        <v>164.91380010480646</v>
      </c>
      <c r="BW164" s="43">
        <v>164.91380010485338</v>
      </c>
      <c r="BX164" s="43">
        <v>164.91380010480174</v>
      </c>
      <c r="BY164" s="43">
        <v>215</v>
      </c>
      <c r="BZ164" s="43">
        <v>0</v>
      </c>
      <c r="CA164" s="43">
        <v>-197.91808019665768</v>
      </c>
      <c r="CB164" s="43">
        <v>-194.47023727832129</v>
      </c>
      <c r="CC164" s="43">
        <v>-194.47023727896158</v>
      </c>
      <c r="CD164" s="43">
        <v>168</v>
      </c>
      <c r="CE164" s="43">
        <v>-250</v>
      </c>
      <c r="CF164" s="43">
        <v>-228.38241819670657</v>
      </c>
      <c r="CG164" s="43">
        <v>-224.93457527842838</v>
      </c>
      <c r="CH164" s="43">
        <v>-224.93457527906867</v>
      </c>
      <c r="CI164" s="43">
        <v>158</v>
      </c>
      <c r="CJ164" s="43">
        <v>-250</v>
      </c>
      <c r="CK164" s="43">
        <v>-235.97890252363868</v>
      </c>
      <c r="CL164" s="43">
        <v>-232.5310596053605</v>
      </c>
      <c r="CM164" s="43">
        <v>-232.53105960600078</v>
      </c>
      <c r="CN164" s="43">
        <v>148</v>
      </c>
      <c r="CO164" s="43">
        <v>-250</v>
      </c>
      <c r="CP164" s="43">
        <v>4.6095157790912058</v>
      </c>
      <c r="CQ164" s="43">
        <v>4.6095157790912218</v>
      </c>
      <c r="CR164" s="43">
        <v>4.6095157790911871</v>
      </c>
      <c r="CS164" s="7">
        <v>5</v>
      </c>
      <c r="CT164" s="43">
        <v>0</v>
      </c>
      <c r="CU164" s="43">
        <v>311.48714015136648</v>
      </c>
      <c r="CV164" s="43">
        <v>308.03929723315014</v>
      </c>
      <c r="CW164" s="43">
        <v>308.03929723374858</v>
      </c>
      <c r="CX164" s="43">
        <v>400</v>
      </c>
      <c r="CY164" s="43">
        <v>0</v>
      </c>
      <c r="CZ164" s="43">
        <v>1.9335041415033629</v>
      </c>
      <c r="DA164" s="43">
        <v>1.9361125444265781</v>
      </c>
      <c r="DB164" s="43">
        <v>1.9361125444556819</v>
      </c>
      <c r="DC164" s="43">
        <v>256.60000000000002</v>
      </c>
      <c r="DD164" s="43">
        <v>-170</v>
      </c>
      <c r="DE164" s="43">
        <v>-2.1926731783896685</v>
      </c>
      <c r="DF164" s="43">
        <v>-2.1926731783896685</v>
      </c>
      <c r="DG164" s="43">
        <v>-2.1926731783896685</v>
      </c>
      <c r="DH164" s="7">
        <v>230</v>
      </c>
      <c r="DI164" s="43">
        <v>-468.00299999999999</v>
      </c>
      <c r="DJ164" s="43">
        <v>-91.731763047515415</v>
      </c>
      <c r="DK164" s="43">
        <v>-91.113686701050028</v>
      </c>
      <c r="DL164" s="43">
        <v>-91.113688004435971</v>
      </c>
      <c r="DM164" s="43">
        <v>172.4</v>
      </c>
      <c r="DN164" s="43">
        <v>-551.303</v>
      </c>
      <c r="DO164" s="43">
        <v>181.04437158093788</v>
      </c>
      <c r="DP164" s="43">
        <v>104.44395005219849</v>
      </c>
      <c r="DQ164" s="43">
        <v>104.44395005371189</v>
      </c>
      <c r="DR164" s="43">
        <v>180</v>
      </c>
      <c r="DS164" s="43">
        <v>-267.84500000000003</v>
      </c>
      <c r="DT164" s="43">
        <v>170.31795477303538</v>
      </c>
      <c r="DU164" s="43">
        <v>110.52632342682242</v>
      </c>
      <c r="DV164" s="43">
        <v>110.52632342830186</v>
      </c>
      <c r="DW164" s="43">
        <v>400</v>
      </c>
      <c r="DX164" s="43">
        <v>0</v>
      </c>
      <c r="DY164" s="43">
        <v>-177.67508601080044</v>
      </c>
      <c r="DZ164" s="43">
        <v>-103.47088643728057</v>
      </c>
      <c r="EA164" s="43">
        <v>-103.47088643885218</v>
      </c>
      <c r="EB164" s="43">
        <v>181.64500000000001</v>
      </c>
      <c r="EC164" s="43">
        <v>-180</v>
      </c>
      <c r="ED164" s="43">
        <v>-6.4523263165028766E-2</v>
      </c>
      <c r="EE164" s="43">
        <v>2.3319368850789033</v>
      </c>
      <c r="EF164" s="43">
        <v>2.3319368850934552</v>
      </c>
      <c r="EG164" s="7">
        <v>92</v>
      </c>
      <c r="EH164" s="7">
        <v>-5</v>
      </c>
      <c r="EI164" s="43">
        <v>72.269830074470903</v>
      </c>
      <c r="EJ164" s="43">
        <v>71.747460615279678</v>
      </c>
      <c r="EK164" s="43">
        <v>71.747460615306878</v>
      </c>
      <c r="EL164" s="43">
        <v>78</v>
      </c>
      <c r="EM164" s="43">
        <v>0</v>
      </c>
      <c r="EN164" s="43">
        <v>60.711484712795937</v>
      </c>
      <c r="EO164" s="43">
        <v>57.882327987914323</v>
      </c>
      <c r="EP164" s="43">
        <v>57.882327987914323</v>
      </c>
      <c r="EQ164" s="7">
        <v>70.900000000000006</v>
      </c>
      <c r="ER164" s="7">
        <v>0</v>
      </c>
      <c r="ES164" s="43">
        <v>10.683988903030695</v>
      </c>
      <c r="ET164" s="43">
        <v>10.257527779322118</v>
      </c>
      <c r="EU164" s="43">
        <v>10.257527779322118</v>
      </c>
      <c r="EV164" s="43">
        <v>18.196999999999999</v>
      </c>
      <c r="EW164" s="7">
        <v>0</v>
      </c>
      <c r="EX164" s="43">
        <v>1.0208189285232163</v>
      </c>
      <c r="EY164" s="43">
        <v>0.98055508442203776</v>
      </c>
      <c r="EZ164" s="43">
        <v>0.98055508442209571</v>
      </c>
      <c r="FA164" s="43">
        <v>1.1000000000000001</v>
      </c>
      <c r="FB164" s="43">
        <v>0</v>
      </c>
      <c r="FC164" s="43">
        <v>66.704885377215362</v>
      </c>
      <c r="FD164" s="43">
        <v>64.073865290756842</v>
      </c>
      <c r="FE164" s="43">
        <v>64.073865290696517</v>
      </c>
      <c r="FF164" s="43">
        <v>68</v>
      </c>
      <c r="FG164" s="43">
        <v>0</v>
      </c>
      <c r="FH164" s="43">
        <v>-57.962387949584809</v>
      </c>
      <c r="FI164" s="43">
        <v>-55.676195475167333</v>
      </c>
      <c r="FJ164" s="43">
        <v>-55.676195475169152</v>
      </c>
      <c r="FK164" s="43">
        <v>16.161000000000001</v>
      </c>
      <c r="FL164" s="43">
        <v>-60</v>
      </c>
      <c r="FM164" s="43">
        <v>7.3775855238382064</v>
      </c>
      <c r="FN164" s="43">
        <v>7.0865937082726305</v>
      </c>
      <c r="FO164" s="43">
        <v>7.0865937082708115</v>
      </c>
      <c r="FP164" s="7">
        <v>11.836</v>
      </c>
      <c r="FQ164" s="7">
        <v>0</v>
      </c>
      <c r="FR164" s="43">
        <v>0.23525465700543871</v>
      </c>
      <c r="FS164" s="43">
        <v>0.72798155647494578</v>
      </c>
      <c r="FT164" s="43">
        <v>0.72798155645953144</v>
      </c>
      <c r="FU164" s="43">
        <v>4.6369999999999996</v>
      </c>
      <c r="FV164" s="43">
        <v>0</v>
      </c>
      <c r="FW164" s="43">
        <v>6.1654680958563404</v>
      </c>
      <c r="FX164" s="43">
        <v>5.5831165123563551</v>
      </c>
      <c r="FY164" s="43">
        <v>5.583116512374545</v>
      </c>
      <c r="FZ164" s="43">
        <v>8</v>
      </c>
      <c r="GA164" s="43">
        <v>0</v>
      </c>
      <c r="GB164" s="43">
        <v>226.38079586299136</v>
      </c>
      <c r="GC164" s="43">
        <v>117.3193607267458</v>
      </c>
      <c r="GD164" s="43">
        <v>117.31936072651297</v>
      </c>
      <c r="GE164" s="43">
        <v>311.48714015136648</v>
      </c>
      <c r="GF164" s="43">
        <v>308.03929723315014</v>
      </c>
      <c r="GG164" s="43">
        <v>308.03929723374858</v>
      </c>
      <c r="GH164" s="43">
        <v>384.96441078780219</v>
      </c>
      <c r="GI164" s="43">
        <v>307.74591291259742</v>
      </c>
      <c r="GJ164" s="43">
        <v>307.74591421749676</v>
      </c>
      <c r="GK164" s="43">
        <v>922.83234680216003</v>
      </c>
      <c r="GL164" s="43">
        <v>733.10457087249335</v>
      </c>
      <c r="GM164" s="43">
        <v>733.10457217775831</v>
      </c>
    </row>
    <row r="165" spans="3:195">
      <c r="C165" s="52">
        <v>50526</v>
      </c>
      <c r="D165" s="43">
        <v>259.99999999999881</v>
      </c>
      <c r="E165" s="43">
        <v>255.13369951109121</v>
      </c>
      <c r="F165" s="43">
        <v>255.13369951805277</v>
      </c>
      <c r="G165" s="43">
        <v>260</v>
      </c>
      <c r="H165" s="43">
        <v>-109.5</v>
      </c>
      <c r="I165" s="43">
        <v>133.64093405038875</v>
      </c>
      <c r="J165" s="43">
        <v>148.91848360854783</v>
      </c>
      <c r="K165" s="43">
        <v>148.91848367395869</v>
      </c>
      <c r="L165" s="43">
        <v>203</v>
      </c>
      <c r="M165" s="43">
        <v>-130</v>
      </c>
      <c r="N165" s="43">
        <v>61.347525599208893</v>
      </c>
      <c r="O165" s="43">
        <v>77.142439442337491</v>
      </c>
      <c r="P165" s="43">
        <v>77.142439509363612</v>
      </c>
      <c r="Q165" s="43">
        <v>143</v>
      </c>
      <c r="R165" s="43">
        <v>-206</v>
      </c>
      <c r="S165" s="43">
        <v>-184.64192324125906</v>
      </c>
      <c r="T165" s="43">
        <v>-143.89798693062039</v>
      </c>
      <c r="U165" s="43">
        <v>-143.8979869284085</v>
      </c>
      <c r="V165" s="43">
        <v>270.89999999999998</v>
      </c>
      <c r="W165" s="43">
        <v>-200</v>
      </c>
      <c r="X165" s="43">
        <v>-114.40562673303066</v>
      </c>
      <c r="Y165" s="43">
        <v>-73.92609919316601</v>
      </c>
      <c r="Z165" s="43">
        <v>-73.926099192001857</v>
      </c>
      <c r="AA165" s="43">
        <v>470</v>
      </c>
      <c r="AB165" s="43">
        <v>-120</v>
      </c>
      <c r="AC165" s="43">
        <v>-105.09822885709582</v>
      </c>
      <c r="AD165" s="43">
        <v>-64.653739577392116</v>
      </c>
      <c r="AE165" s="43">
        <v>-64.653739576402586</v>
      </c>
      <c r="AF165" s="43">
        <v>470</v>
      </c>
      <c r="AG165" s="43">
        <v>-120</v>
      </c>
      <c r="AH165" s="43">
        <v>39.925351174373645</v>
      </c>
      <c r="AI165" s="43">
        <v>39.775049783958821</v>
      </c>
      <c r="AJ165" s="43">
        <v>39.775049783260329</v>
      </c>
      <c r="AK165" s="7">
        <v>223.5</v>
      </c>
      <c r="AL165" s="7">
        <v>-210.71199999999999</v>
      </c>
      <c r="AM165" s="43">
        <v>28.660941548354458</v>
      </c>
      <c r="AN165" s="43">
        <v>28.553045706852572</v>
      </c>
      <c r="AO165" s="43">
        <v>28.553045706328703</v>
      </c>
      <c r="AP165" s="7">
        <v>215</v>
      </c>
      <c r="AQ165" s="7">
        <v>0</v>
      </c>
      <c r="AR165" s="43">
        <v>0</v>
      </c>
      <c r="AS165" s="43">
        <v>6.4028427004814148E-10</v>
      </c>
      <c r="AT165" s="43">
        <v>0</v>
      </c>
      <c r="AU165" s="43">
        <v>192</v>
      </c>
      <c r="AV165" s="43">
        <v>-192</v>
      </c>
      <c r="AW165" s="43">
        <v>26.079733198052054</v>
      </c>
      <c r="AX165" s="43">
        <v>22.69396721832527</v>
      </c>
      <c r="AY165" s="43">
        <v>22.693967211475865</v>
      </c>
      <c r="AZ165" s="43">
        <v>28</v>
      </c>
      <c r="BA165" s="7">
        <v>-6.9530000000000003</v>
      </c>
      <c r="BB165" s="43">
        <v>15.989523334377736</v>
      </c>
      <c r="BC165" s="43">
        <v>13.594243301981578</v>
      </c>
      <c r="BD165" s="43">
        <v>13.594243300947028</v>
      </c>
      <c r="BE165" s="43">
        <v>17</v>
      </c>
      <c r="BF165" s="43">
        <v>-1.91</v>
      </c>
      <c r="BG165" s="43">
        <v>0.57575280673427187</v>
      </c>
      <c r="BH165" s="43">
        <v>0.53843179998330015</v>
      </c>
      <c r="BI165" s="43">
        <v>0.53843179979230626</v>
      </c>
      <c r="BJ165" s="7">
        <v>2.7650000000000001</v>
      </c>
      <c r="BK165" s="7">
        <v>0</v>
      </c>
      <c r="BL165" s="43">
        <v>3.5850865650299966</v>
      </c>
      <c r="BM165" s="43">
        <v>3.5659212928676425</v>
      </c>
      <c r="BN165" s="43">
        <v>3.5659212927112094</v>
      </c>
      <c r="BO165" s="43">
        <v>10.738</v>
      </c>
      <c r="BP165" s="43">
        <v>0</v>
      </c>
      <c r="BQ165" s="43">
        <v>1.4591210525163352</v>
      </c>
      <c r="BR165" s="43">
        <v>1.4513208358184944</v>
      </c>
      <c r="BS165" s="43">
        <v>1.4513208357540406</v>
      </c>
      <c r="BT165" s="43">
        <v>1.6</v>
      </c>
      <c r="BU165" s="43">
        <v>0</v>
      </c>
      <c r="BV165" s="43">
        <v>163.7174134459859</v>
      </c>
      <c r="BW165" s="43">
        <v>163.71741344586508</v>
      </c>
      <c r="BX165" s="43">
        <v>163.71741344604865</v>
      </c>
      <c r="BY165" s="43">
        <v>215</v>
      </c>
      <c r="BZ165" s="43">
        <v>0</v>
      </c>
      <c r="CA165" s="43">
        <v>-195.82064400427043</v>
      </c>
      <c r="CB165" s="43">
        <v>-192.43487802363234</v>
      </c>
      <c r="CC165" s="43">
        <v>-192.43487801775336</v>
      </c>
      <c r="CD165" s="43">
        <v>168</v>
      </c>
      <c r="CE165" s="43">
        <v>-250</v>
      </c>
      <c r="CF165" s="43">
        <v>-225.61676152894506</v>
      </c>
      <c r="CG165" s="43">
        <v>-222.23099554836517</v>
      </c>
      <c r="CH165" s="43">
        <v>-222.23099554242799</v>
      </c>
      <c r="CI165" s="43">
        <v>158</v>
      </c>
      <c r="CJ165" s="43">
        <v>-250</v>
      </c>
      <c r="CK165" s="43">
        <v>-233.08049651893089</v>
      </c>
      <c r="CL165" s="43">
        <v>-229.694730538351</v>
      </c>
      <c r="CM165" s="43">
        <v>-229.69473053241381</v>
      </c>
      <c r="CN165" s="43">
        <v>148</v>
      </c>
      <c r="CO165" s="43">
        <v>-250</v>
      </c>
      <c r="CP165" s="43">
        <v>4.5424890350446567</v>
      </c>
      <c r="CQ165" s="43">
        <v>4.5424890350445741</v>
      </c>
      <c r="CR165" s="43">
        <v>4.54248903504471</v>
      </c>
      <c r="CS165" s="7">
        <v>5</v>
      </c>
      <c r="CT165" s="43">
        <v>0</v>
      </c>
      <c r="CU165" s="43">
        <v>306.80611321844299</v>
      </c>
      <c r="CV165" s="43">
        <v>303.42034723793222</v>
      </c>
      <c r="CW165" s="43">
        <v>303.42034723206234</v>
      </c>
      <c r="CX165" s="43">
        <v>400</v>
      </c>
      <c r="CY165" s="43">
        <v>0</v>
      </c>
      <c r="CZ165" s="43">
        <v>1.8827018323208904</v>
      </c>
      <c r="DA165" s="43">
        <v>1.8852378836018033</v>
      </c>
      <c r="DB165" s="43">
        <v>1.8852378836163552</v>
      </c>
      <c r="DC165" s="43">
        <v>256.60000000000002</v>
      </c>
      <c r="DD165" s="43">
        <v>-170</v>
      </c>
      <c r="DE165" s="43">
        <v>-2.2140081596444361</v>
      </c>
      <c r="DF165" s="43">
        <v>-2.2140081597026438</v>
      </c>
      <c r="DG165" s="43">
        <v>-2.2140081596444361</v>
      </c>
      <c r="DH165" s="7">
        <v>230</v>
      </c>
      <c r="DI165" s="43">
        <v>-468.00299999999999</v>
      </c>
      <c r="DJ165" s="43">
        <v>-90.674296802841127</v>
      </c>
      <c r="DK165" s="43">
        <v>-90.065074269543402</v>
      </c>
      <c r="DL165" s="43">
        <v>-90.065071323188022</v>
      </c>
      <c r="DM165" s="43">
        <v>172.4</v>
      </c>
      <c r="DN165" s="43">
        <v>-551.303</v>
      </c>
      <c r="DO165" s="43">
        <v>177.17015208367957</v>
      </c>
      <c r="DP165" s="43">
        <v>103.58502149052219</v>
      </c>
      <c r="DQ165" s="43">
        <v>103.58502141595818</v>
      </c>
      <c r="DR165" s="43">
        <v>180</v>
      </c>
      <c r="DS165" s="43">
        <v>-267.84500000000003</v>
      </c>
      <c r="DT165" s="43">
        <v>166.65058898846709</v>
      </c>
      <c r="DU165" s="43">
        <v>109.7249875712415</v>
      </c>
      <c r="DV165" s="43">
        <v>109.72498750029978</v>
      </c>
      <c r="DW165" s="43">
        <v>400</v>
      </c>
      <c r="DX165" s="43">
        <v>0</v>
      </c>
      <c r="DY165" s="43">
        <v>-173.89511064157705</v>
      </c>
      <c r="DZ165" s="43">
        <v>-102.65789859171491</v>
      </c>
      <c r="EA165" s="43">
        <v>-102.65789851878071</v>
      </c>
      <c r="EB165" s="43">
        <v>181.64500000000001</v>
      </c>
      <c r="EC165" s="43">
        <v>-180</v>
      </c>
      <c r="ED165" s="43">
        <v>-1.9068921043071896E-2</v>
      </c>
      <c r="EE165" s="43">
        <v>2.3290859190310584</v>
      </c>
      <c r="EF165" s="43">
        <v>2.3290859206608729</v>
      </c>
      <c r="EG165" s="7">
        <v>92</v>
      </c>
      <c r="EH165" s="7">
        <v>-5</v>
      </c>
      <c r="EI165" s="43">
        <v>72.074414760619405</v>
      </c>
      <c r="EJ165" s="43">
        <v>71.558617693428005</v>
      </c>
      <c r="EK165" s="43">
        <v>71.558617691808706</v>
      </c>
      <c r="EL165" s="43">
        <v>78</v>
      </c>
      <c r="EM165" s="43">
        <v>0</v>
      </c>
      <c r="EN165" s="43">
        <v>60.458069836633513</v>
      </c>
      <c r="EO165" s="43">
        <v>57.760471951172804</v>
      </c>
      <c r="EP165" s="43">
        <v>57.760471950663486</v>
      </c>
      <c r="EQ165" s="7">
        <v>70.900000000000006</v>
      </c>
      <c r="ER165" s="7">
        <v>0</v>
      </c>
      <c r="ES165" s="43">
        <v>10.526346704569733</v>
      </c>
      <c r="ET165" s="43">
        <v>10.125841831468279</v>
      </c>
      <c r="EU165" s="43">
        <v>10.125841831391881</v>
      </c>
      <c r="EV165" s="43">
        <v>18.196999999999999</v>
      </c>
      <c r="EW165" s="7">
        <v>0</v>
      </c>
      <c r="EX165" s="43">
        <v>1.0074235379510124</v>
      </c>
      <c r="EY165" s="43">
        <v>0.9695779474413414</v>
      </c>
      <c r="EZ165" s="43">
        <v>0.96957794743429282</v>
      </c>
      <c r="FA165" s="43">
        <v>1.1000000000000001</v>
      </c>
      <c r="FB165" s="43">
        <v>0</v>
      </c>
      <c r="FC165" s="43">
        <v>66.193179507625715</v>
      </c>
      <c r="FD165" s="43">
        <v>63.706519357428348</v>
      </c>
      <c r="FE165" s="43">
        <v>63.706519356887583</v>
      </c>
      <c r="FF165" s="43">
        <v>68</v>
      </c>
      <c r="FG165" s="43">
        <v>0</v>
      </c>
      <c r="FH165" s="43">
        <v>-57.407878270096262</v>
      </c>
      <c r="FI165" s="43">
        <v>-55.251253006550542</v>
      </c>
      <c r="FJ165" s="43">
        <v>-55.251253006146726</v>
      </c>
      <c r="FK165" s="43">
        <v>16.161000000000001</v>
      </c>
      <c r="FL165" s="43">
        <v>-60</v>
      </c>
      <c r="FM165" s="43">
        <v>7.4082145159354695</v>
      </c>
      <c r="FN165" s="43">
        <v>7.1299122503860417</v>
      </c>
      <c r="FO165" s="43">
        <v>7.12991225033511</v>
      </c>
      <c r="FP165" s="7">
        <v>11.836</v>
      </c>
      <c r="FQ165" s="7">
        <v>0</v>
      </c>
      <c r="FR165" s="43">
        <v>0.23523698884900299</v>
      </c>
      <c r="FS165" s="43">
        <v>0.72284543993625605</v>
      </c>
      <c r="FT165" s="43">
        <v>0.72284544454983213</v>
      </c>
      <c r="FU165" s="43">
        <v>4.6369999999999996</v>
      </c>
      <c r="FV165" s="43">
        <v>0</v>
      </c>
      <c r="FW165" s="43">
        <v>6.0709362873840291</v>
      </c>
      <c r="FX165" s="43">
        <v>5.4951317180020851</v>
      </c>
      <c r="FY165" s="43">
        <v>5.495131712690636</v>
      </c>
      <c r="FZ165" s="43">
        <v>8</v>
      </c>
      <c r="GA165" s="43">
        <v>0</v>
      </c>
      <c r="GB165" s="43">
        <v>226.50666117190849</v>
      </c>
      <c r="GC165" s="43">
        <v>117.52639596734662</v>
      </c>
      <c r="GD165" s="43">
        <v>117.52639597270172</v>
      </c>
      <c r="GE165" s="43">
        <v>306.80611321844299</v>
      </c>
      <c r="GF165" s="43">
        <v>303.42034723793222</v>
      </c>
      <c r="GG165" s="43">
        <v>303.42034723206234</v>
      </c>
      <c r="GH165" s="43">
        <v>390.22170648442443</v>
      </c>
      <c r="GI165" s="43">
        <v>316.02735335796928</v>
      </c>
      <c r="GJ165" s="43">
        <v>316.02735033704994</v>
      </c>
      <c r="GK165" s="43">
        <v>923.53448087477591</v>
      </c>
      <c r="GL165" s="43">
        <v>736.97409656324817</v>
      </c>
      <c r="GM165" s="43">
        <v>736.974093541814</v>
      </c>
    </row>
    <row r="166" spans="3:195">
      <c r="C166" s="52">
        <v>50557</v>
      </c>
      <c r="D166" s="43">
        <v>259.99999999311564</v>
      </c>
      <c r="E166" s="43">
        <v>255.49342913646649</v>
      </c>
      <c r="F166" s="43">
        <v>255.4934291340798</v>
      </c>
      <c r="G166" s="43">
        <v>260</v>
      </c>
      <c r="H166" s="43">
        <v>-109.5</v>
      </c>
      <c r="I166" s="43">
        <v>121.46380250121001</v>
      </c>
      <c r="J166" s="43">
        <v>136.9657582531654</v>
      </c>
      <c r="K166" s="43">
        <v>136.96575824949832</v>
      </c>
      <c r="L166" s="43">
        <v>203</v>
      </c>
      <c r="M166" s="43">
        <v>-130</v>
      </c>
      <c r="N166" s="43">
        <v>46.040221558592748</v>
      </c>
      <c r="O166" s="43">
        <v>62.075854296563193</v>
      </c>
      <c r="P166" s="43">
        <v>62.075854292779695</v>
      </c>
      <c r="Q166" s="43">
        <v>143</v>
      </c>
      <c r="R166" s="43">
        <v>-206</v>
      </c>
      <c r="S166" s="43">
        <v>-188.52243063313654</v>
      </c>
      <c r="T166" s="43">
        <v>-150.27962507522898</v>
      </c>
      <c r="U166" s="43">
        <v>-150.27962507517077</v>
      </c>
      <c r="V166" s="43">
        <v>270.89999999999998</v>
      </c>
      <c r="W166" s="43">
        <v>-200</v>
      </c>
      <c r="X166" s="43">
        <v>-115.98251084086951</v>
      </c>
      <c r="Y166" s="43">
        <v>-77.952723641472403</v>
      </c>
      <c r="Z166" s="43">
        <v>-77.952723641414195</v>
      </c>
      <c r="AA166" s="43">
        <v>470</v>
      </c>
      <c r="AB166" s="43">
        <v>-120</v>
      </c>
      <c r="AC166" s="43">
        <v>-106.45225683099125</v>
      </c>
      <c r="AD166" s="43">
        <v>-68.45045586413471</v>
      </c>
      <c r="AE166" s="43">
        <v>-68.45045586413471</v>
      </c>
      <c r="AF166" s="43">
        <v>470</v>
      </c>
      <c r="AG166" s="43">
        <v>-120</v>
      </c>
      <c r="AH166" s="43">
        <v>41.276202614710201</v>
      </c>
      <c r="AI166" s="43">
        <v>41.15499226632528</v>
      </c>
      <c r="AJ166" s="43">
        <v>41.154992266354384</v>
      </c>
      <c r="AK166" s="7">
        <v>223.5</v>
      </c>
      <c r="AL166" s="7">
        <v>-210.71199999999999</v>
      </c>
      <c r="AM166" s="43">
        <v>29.634391794650583</v>
      </c>
      <c r="AN166" s="43">
        <v>29.547368407482281</v>
      </c>
      <c r="AO166" s="43">
        <v>29.547368407569593</v>
      </c>
      <c r="AP166" s="7">
        <v>215</v>
      </c>
      <c r="AQ166" s="7">
        <v>0</v>
      </c>
      <c r="AR166" s="43">
        <v>5.005858838558197E-9</v>
      </c>
      <c r="AS166" s="43">
        <v>0</v>
      </c>
      <c r="AT166" s="43">
        <v>1.1059455573558807E-9</v>
      </c>
      <c r="AU166" s="43">
        <v>192</v>
      </c>
      <c r="AV166" s="43">
        <v>-192</v>
      </c>
      <c r="AW166" s="43">
        <v>26.895455556471461</v>
      </c>
      <c r="AX166" s="43">
        <v>23.571547432022271</v>
      </c>
      <c r="AY166" s="43">
        <v>23.571547432055922</v>
      </c>
      <c r="AZ166" s="43">
        <v>28</v>
      </c>
      <c r="BA166" s="7">
        <v>-6.9530000000000003</v>
      </c>
      <c r="BB166" s="43">
        <v>16.496378835835003</v>
      </c>
      <c r="BC166" s="43">
        <v>14.150861868123229</v>
      </c>
      <c r="BD166" s="43">
        <v>14.150861868162565</v>
      </c>
      <c r="BE166" s="43">
        <v>17</v>
      </c>
      <c r="BF166" s="43">
        <v>-1.91</v>
      </c>
      <c r="BG166" s="43">
        <v>0.59642713883022225</v>
      </c>
      <c r="BH166" s="43">
        <v>0.55951420920837336</v>
      </c>
      <c r="BI166" s="43">
        <v>0.55951420921110184</v>
      </c>
      <c r="BJ166" s="7">
        <v>2.7650000000000001</v>
      </c>
      <c r="BK166" s="7">
        <v>0</v>
      </c>
      <c r="BL166" s="43">
        <v>3.6859700034383422</v>
      </c>
      <c r="BM166" s="43">
        <v>3.6671939558436861</v>
      </c>
      <c r="BN166" s="43">
        <v>3.6671939558436861</v>
      </c>
      <c r="BO166" s="43">
        <v>10.738</v>
      </c>
      <c r="BP166" s="43">
        <v>0</v>
      </c>
      <c r="BQ166" s="43">
        <v>1.5140314524711844</v>
      </c>
      <c r="BR166" s="43">
        <v>1.5063190927442334</v>
      </c>
      <c r="BS166" s="43">
        <v>1.5063190927441326</v>
      </c>
      <c r="BT166" s="43">
        <v>1.6</v>
      </c>
      <c r="BU166" s="43">
        <v>0</v>
      </c>
      <c r="BV166" s="43">
        <v>168.49177829629258</v>
      </c>
      <c r="BW166" s="43">
        <v>168.49177829682165</v>
      </c>
      <c r="BX166" s="43">
        <v>168.49177829678135</v>
      </c>
      <c r="BY166" s="43">
        <v>215</v>
      </c>
      <c r="BZ166" s="43">
        <v>0</v>
      </c>
      <c r="CA166" s="43">
        <v>-201.50955623469781</v>
      </c>
      <c r="CB166" s="43">
        <v>-198.18564811651595</v>
      </c>
      <c r="CC166" s="43">
        <v>-198.1856481153518</v>
      </c>
      <c r="CD166" s="43">
        <v>168</v>
      </c>
      <c r="CE166" s="43">
        <v>-250</v>
      </c>
      <c r="CF166" s="43">
        <v>-232.3324717337382</v>
      </c>
      <c r="CG166" s="43">
        <v>-229.00856361561455</v>
      </c>
      <c r="CH166" s="43">
        <v>-229.00856361439219</v>
      </c>
      <c r="CI166" s="43">
        <v>158</v>
      </c>
      <c r="CJ166" s="43">
        <v>-250</v>
      </c>
      <c r="CK166" s="43">
        <v>-240.07492177549284</v>
      </c>
      <c r="CL166" s="43">
        <v>-236.75101365736919</v>
      </c>
      <c r="CM166" s="43">
        <v>-236.75101365620503</v>
      </c>
      <c r="CN166" s="43">
        <v>148</v>
      </c>
      <c r="CO166" s="43">
        <v>-250</v>
      </c>
      <c r="CP166" s="43">
        <v>4.6879567690078794</v>
      </c>
      <c r="CQ166" s="43">
        <v>4.6879567690081556</v>
      </c>
      <c r="CR166" s="43">
        <v>4.6879567690081201</v>
      </c>
      <c r="CS166" s="7">
        <v>5</v>
      </c>
      <c r="CT166" s="43">
        <v>0</v>
      </c>
      <c r="CU166" s="43">
        <v>316.52484514901334</v>
      </c>
      <c r="CV166" s="43">
        <v>313.20093703087878</v>
      </c>
      <c r="CW166" s="43">
        <v>313.20093702980012</v>
      </c>
      <c r="CX166" s="43">
        <v>400</v>
      </c>
      <c r="CY166" s="43">
        <v>0</v>
      </c>
      <c r="CZ166" s="43">
        <v>1.9453426535619656</v>
      </c>
      <c r="DA166" s="43">
        <v>1.9479501670575701</v>
      </c>
      <c r="DB166" s="43">
        <v>1.9479501666501164</v>
      </c>
      <c r="DC166" s="43">
        <v>256.60000000000002</v>
      </c>
      <c r="DD166" s="43">
        <v>-170</v>
      </c>
      <c r="DE166" s="43">
        <v>-2.220931135409046</v>
      </c>
      <c r="DF166" s="43">
        <v>-2.2209311333135702</v>
      </c>
      <c r="DG166" s="43">
        <v>-2.2209311336628161</v>
      </c>
      <c r="DH166" s="7">
        <v>230</v>
      </c>
      <c r="DI166" s="43">
        <v>-468.00299999999999</v>
      </c>
      <c r="DJ166" s="43">
        <v>-101.83558575215284</v>
      </c>
      <c r="DK166" s="43">
        <v>-101.23521123989485</v>
      </c>
      <c r="DL166" s="43">
        <v>-101.23521133558825</v>
      </c>
      <c r="DM166" s="43">
        <v>172.4</v>
      </c>
      <c r="DN166" s="43">
        <v>-551.303</v>
      </c>
      <c r="DO166" s="43">
        <v>197.12265920737991</v>
      </c>
      <c r="DP166" s="43">
        <v>125.98374379414599</v>
      </c>
      <c r="DQ166" s="43">
        <v>125.98374379921006</v>
      </c>
      <c r="DR166" s="43">
        <v>180</v>
      </c>
      <c r="DS166" s="43">
        <v>-267.84500000000003</v>
      </c>
      <c r="DT166" s="43">
        <v>186.08905993218039</v>
      </c>
      <c r="DU166" s="43">
        <v>131.46015746649002</v>
      </c>
      <c r="DV166" s="43">
        <v>131.46015747105753</v>
      </c>
      <c r="DW166" s="43">
        <v>400</v>
      </c>
      <c r="DX166" s="43">
        <v>0</v>
      </c>
      <c r="DY166" s="43">
        <v>-193.55693726619938</v>
      </c>
      <c r="DZ166" s="43">
        <v>-124.7169245374098</v>
      </c>
      <c r="EA166" s="43">
        <v>-124.71692454221193</v>
      </c>
      <c r="EB166" s="43">
        <v>181.64500000000001</v>
      </c>
      <c r="EC166" s="43">
        <v>-180</v>
      </c>
      <c r="ED166" s="43">
        <v>-0.20481494889827445</v>
      </c>
      <c r="EE166" s="43">
        <v>2.09426909974718</v>
      </c>
      <c r="EF166" s="43">
        <v>2.0942690995434532</v>
      </c>
      <c r="EG166" s="7">
        <v>92</v>
      </c>
      <c r="EH166" s="7">
        <v>-5</v>
      </c>
      <c r="EI166" s="43">
        <v>75.197041965117833</v>
      </c>
      <c r="EJ166" s="43">
        <v>74.664967908037084</v>
      </c>
      <c r="EK166" s="43">
        <v>74.66496790812657</v>
      </c>
      <c r="EL166" s="43">
        <v>78</v>
      </c>
      <c r="EM166" s="43">
        <v>0</v>
      </c>
      <c r="EN166" s="43">
        <v>61.299103092009318</v>
      </c>
      <c r="EO166" s="43">
        <v>58.742231498283218</v>
      </c>
      <c r="EP166" s="43">
        <v>58.742231498312321</v>
      </c>
      <c r="EQ166" s="7">
        <v>70.900000000000006</v>
      </c>
      <c r="ER166" s="7">
        <v>0</v>
      </c>
      <c r="ES166" s="43">
        <v>10.853901441183552</v>
      </c>
      <c r="ET166" s="43">
        <v>10.469976711479831</v>
      </c>
      <c r="EU166" s="43">
        <v>10.469976711483469</v>
      </c>
      <c r="EV166" s="43">
        <v>18.196999999999999</v>
      </c>
      <c r="EW166" s="7">
        <v>0</v>
      </c>
      <c r="EX166" s="43">
        <v>1.0334660204638508</v>
      </c>
      <c r="EY166" s="43">
        <v>0.99742109100248744</v>
      </c>
      <c r="EZ166" s="43">
        <v>0.99742109100266219</v>
      </c>
      <c r="FA166" s="43">
        <v>1.1000000000000001</v>
      </c>
      <c r="FB166" s="43">
        <v>0</v>
      </c>
      <c r="FC166" s="43">
        <v>66.53985573639649</v>
      </c>
      <c r="FD166" s="43">
        <v>64.219097860612678</v>
      </c>
      <c r="FE166" s="43">
        <v>64.219097860556033</v>
      </c>
      <c r="FF166" s="43">
        <v>68</v>
      </c>
      <c r="FG166" s="43">
        <v>0</v>
      </c>
      <c r="FH166" s="43">
        <v>-57.455072036173078</v>
      </c>
      <c r="FI166" s="43">
        <v>-55.451170623115104</v>
      </c>
      <c r="FJ166" s="43">
        <v>-55.451170623124199</v>
      </c>
      <c r="FK166" s="43">
        <v>16.161000000000001</v>
      </c>
      <c r="FL166" s="43">
        <v>-60</v>
      </c>
      <c r="FM166" s="43">
        <v>7.673125154185982</v>
      </c>
      <c r="FN166" s="43">
        <v>7.4055041105748387</v>
      </c>
      <c r="FO166" s="43">
        <v>7.4055041105766577</v>
      </c>
      <c r="FP166" s="7">
        <v>11.836</v>
      </c>
      <c r="FQ166" s="7">
        <v>0</v>
      </c>
      <c r="FR166" s="43">
        <v>0.23521932070554052</v>
      </c>
      <c r="FS166" s="43">
        <v>0.71779558799456122</v>
      </c>
      <c r="FT166" s="43">
        <v>0.71779558788831255</v>
      </c>
      <c r="FU166" s="43">
        <v>4.6369999999999996</v>
      </c>
      <c r="FV166" s="43">
        <v>0</v>
      </c>
      <c r="FW166" s="43">
        <v>6.2553714094701718</v>
      </c>
      <c r="FX166" s="43">
        <v>5.6847420490666991</v>
      </c>
      <c r="FY166" s="43">
        <v>5.6847420491867524</v>
      </c>
      <c r="FZ166" s="43">
        <v>8</v>
      </c>
      <c r="GA166" s="43">
        <v>0</v>
      </c>
      <c r="GB166" s="43">
        <v>226.75515747838654</v>
      </c>
      <c r="GC166" s="43">
        <v>118.42503224522807</v>
      </c>
      <c r="GD166" s="43">
        <v>118.42503224301618</v>
      </c>
      <c r="GE166" s="43">
        <v>316.52484514901334</v>
      </c>
      <c r="GF166" s="43">
        <v>313.20093703087878</v>
      </c>
      <c r="GG166" s="43">
        <v>313.20093702980012</v>
      </c>
      <c r="GH166" s="43">
        <v>426.84160065631619</v>
      </c>
      <c r="GI166" s="43">
        <v>355.10231073094093</v>
      </c>
      <c r="GJ166" s="43">
        <v>355.10231083169833</v>
      </c>
      <c r="GK166" s="43">
        <v>970.12160328371601</v>
      </c>
      <c r="GL166" s="43">
        <v>786.72828000704772</v>
      </c>
      <c r="GM166" s="43">
        <v>786.72828010451462</v>
      </c>
    </row>
    <row r="167" spans="3:195">
      <c r="C167" s="52">
        <v>50587</v>
      </c>
      <c r="D167" s="43">
        <v>259.99999999999187</v>
      </c>
      <c r="E167" s="43">
        <v>255.18628715801327</v>
      </c>
      <c r="F167" s="43">
        <v>255.18628715780136</v>
      </c>
      <c r="G167" s="43">
        <v>260</v>
      </c>
      <c r="H167" s="43">
        <v>-109.5</v>
      </c>
      <c r="I167" s="43">
        <v>129.3895055118046</v>
      </c>
      <c r="J167" s="43">
        <v>144.32992827794806</v>
      </c>
      <c r="K167" s="43">
        <v>144.32992827713315</v>
      </c>
      <c r="L167" s="43">
        <v>203</v>
      </c>
      <c r="M167" s="43">
        <v>-130</v>
      </c>
      <c r="N167" s="43">
        <v>55.693139403621899</v>
      </c>
      <c r="O167" s="43">
        <v>71.150040426466148</v>
      </c>
      <c r="P167" s="43">
        <v>71.150040425651241</v>
      </c>
      <c r="Q167" s="43">
        <v>143</v>
      </c>
      <c r="R167" s="43">
        <v>-206</v>
      </c>
      <c r="S167" s="43">
        <v>-185.99871417670511</v>
      </c>
      <c r="T167" s="43">
        <v>-149.77105396916158</v>
      </c>
      <c r="U167" s="43">
        <v>-149.77105396910338</v>
      </c>
      <c r="V167" s="43">
        <v>270.89999999999998</v>
      </c>
      <c r="W167" s="43">
        <v>-200</v>
      </c>
      <c r="X167" s="43">
        <v>-114.99111650860868</v>
      </c>
      <c r="Y167" s="43">
        <v>-78.984791225753725</v>
      </c>
      <c r="Z167" s="43">
        <v>-78.984791225695517</v>
      </c>
      <c r="AA167" s="43">
        <v>470</v>
      </c>
      <c r="AB167" s="43">
        <v>-120</v>
      </c>
      <c r="AC167" s="43">
        <v>-105.60911195003428</v>
      </c>
      <c r="AD167" s="43">
        <v>-69.632030935958028</v>
      </c>
      <c r="AE167" s="43">
        <v>-69.63203093589982</v>
      </c>
      <c r="AF167" s="43">
        <v>470</v>
      </c>
      <c r="AG167" s="43">
        <v>-120</v>
      </c>
      <c r="AH167" s="43">
        <v>40.433907829719828</v>
      </c>
      <c r="AI167" s="43">
        <v>40.307872922974639</v>
      </c>
      <c r="AJ167" s="43">
        <v>40.307872922974639</v>
      </c>
      <c r="AK167" s="7">
        <v>223.5</v>
      </c>
      <c r="AL167" s="7">
        <v>-210.71199999999999</v>
      </c>
      <c r="AM167" s="43">
        <v>29.051925814303104</v>
      </c>
      <c r="AN167" s="43">
        <v>28.961369225638919</v>
      </c>
      <c r="AO167" s="43">
        <v>28.961369225638919</v>
      </c>
      <c r="AP167" s="7">
        <v>215</v>
      </c>
      <c r="AQ167" s="7">
        <v>0</v>
      </c>
      <c r="AR167" s="43">
        <v>0</v>
      </c>
      <c r="AS167" s="43">
        <v>0</v>
      </c>
      <c r="AT167" s="43">
        <v>5.8207660913467407E-11</v>
      </c>
      <c r="AU167" s="43">
        <v>192</v>
      </c>
      <c r="AV167" s="43">
        <v>-192</v>
      </c>
      <c r="AW167" s="43">
        <v>27.097209318071691</v>
      </c>
      <c r="AX167" s="43">
        <v>23.823164509479284</v>
      </c>
      <c r="AY167" s="43">
        <v>23.82316450964754</v>
      </c>
      <c r="AZ167" s="43">
        <v>28</v>
      </c>
      <c r="BA167" s="7">
        <v>-6.9530000000000003</v>
      </c>
      <c r="BB167" s="43">
        <v>16.557343648911001</v>
      </c>
      <c r="BC167" s="43">
        <v>14.250899417322216</v>
      </c>
      <c r="BD167" s="43">
        <v>14.250899417344044</v>
      </c>
      <c r="BE167" s="43">
        <v>17</v>
      </c>
      <c r="BF167" s="43">
        <v>-1.91</v>
      </c>
      <c r="BG167" s="43">
        <v>0.58187778374394838</v>
      </c>
      <c r="BH167" s="43">
        <v>0.54601839042834399</v>
      </c>
      <c r="BI167" s="43">
        <v>0.54601839042879874</v>
      </c>
      <c r="BJ167" s="7">
        <v>2.7650000000000001</v>
      </c>
      <c r="BK167" s="7">
        <v>0</v>
      </c>
      <c r="BL167" s="43">
        <v>3.746062424588672</v>
      </c>
      <c r="BM167" s="43">
        <v>3.7274024940525123</v>
      </c>
      <c r="BN167" s="43">
        <v>3.7274024940561503</v>
      </c>
      <c r="BO167" s="43">
        <v>10.738</v>
      </c>
      <c r="BP167" s="43">
        <v>0</v>
      </c>
      <c r="BQ167" s="43">
        <v>1.4896733823497366</v>
      </c>
      <c r="BR167" s="43">
        <v>1.4822530036461707</v>
      </c>
      <c r="BS167" s="43">
        <v>1.4822530036476222</v>
      </c>
      <c r="BT167" s="43">
        <v>1.6</v>
      </c>
      <c r="BU167" s="43">
        <v>0</v>
      </c>
      <c r="BV167" s="43">
        <v>163.50455780472208</v>
      </c>
      <c r="BW167" s="43">
        <v>163.50455780469633</v>
      </c>
      <c r="BX167" s="43">
        <v>163.50455780470594</v>
      </c>
      <c r="BY167" s="43">
        <v>215</v>
      </c>
      <c r="BZ167" s="43">
        <v>0</v>
      </c>
      <c r="CA167" s="43">
        <v>-196.60501907276921</v>
      </c>
      <c r="CB167" s="43">
        <v>-193.33097426418681</v>
      </c>
      <c r="CC167" s="43">
        <v>-193.33097426436143</v>
      </c>
      <c r="CD167" s="43">
        <v>168</v>
      </c>
      <c r="CE167" s="43">
        <v>-250</v>
      </c>
      <c r="CF167" s="43">
        <v>-226.48490363761084</v>
      </c>
      <c r="CG167" s="43">
        <v>-223.21085882902844</v>
      </c>
      <c r="CH167" s="43">
        <v>-223.21085882920306</v>
      </c>
      <c r="CI167" s="43">
        <v>158</v>
      </c>
      <c r="CJ167" s="43">
        <v>-250</v>
      </c>
      <c r="CK167" s="43">
        <v>-233.98805957689183</v>
      </c>
      <c r="CL167" s="43">
        <v>-230.71401476836763</v>
      </c>
      <c r="CM167" s="43">
        <v>-230.71401476848405</v>
      </c>
      <c r="CN167" s="43">
        <v>148</v>
      </c>
      <c r="CO167" s="43">
        <v>-250</v>
      </c>
      <c r="CP167" s="43">
        <v>4.567709565046397</v>
      </c>
      <c r="CQ167" s="43">
        <v>4.5677095650464059</v>
      </c>
      <c r="CR167" s="43">
        <v>4.5677095650463713</v>
      </c>
      <c r="CS167" s="7">
        <v>5</v>
      </c>
      <c r="CT167" s="43">
        <v>0</v>
      </c>
      <c r="CU167" s="43">
        <v>309.84199127817192</v>
      </c>
      <c r="CV167" s="43">
        <v>306.56794646959679</v>
      </c>
      <c r="CW167" s="43">
        <v>306.56794646974231</v>
      </c>
      <c r="CX167" s="43">
        <v>400</v>
      </c>
      <c r="CY167" s="43">
        <v>0</v>
      </c>
      <c r="CZ167" s="43">
        <v>1.8804096354433568</v>
      </c>
      <c r="DA167" s="43">
        <v>1.8829269702691818</v>
      </c>
      <c r="DB167" s="43">
        <v>1.8829269702546299</v>
      </c>
      <c r="DC167" s="43">
        <v>256.60000000000002</v>
      </c>
      <c r="DD167" s="43">
        <v>-170</v>
      </c>
      <c r="DE167" s="43">
        <v>-2.1838086188072339</v>
      </c>
      <c r="DF167" s="43">
        <v>-2.1838086188072339</v>
      </c>
      <c r="DG167" s="43">
        <v>-2.1838086188072339</v>
      </c>
      <c r="DH167" s="7">
        <v>230</v>
      </c>
      <c r="DI167" s="43">
        <v>-468.00299999999999</v>
      </c>
      <c r="DJ167" s="43">
        <v>-101.60364561097231</v>
      </c>
      <c r="DK167" s="43">
        <v>-101.01141494861804</v>
      </c>
      <c r="DL167" s="43">
        <v>-101.01141523709521</v>
      </c>
      <c r="DM167" s="43">
        <v>172.4</v>
      </c>
      <c r="DN167" s="43">
        <v>-551.303</v>
      </c>
      <c r="DO167" s="43">
        <v>187.81702179490821</v>
      </c>
      <c r="DP167" s="43">
        <v>119.3780023852014</v>
      </c>
      <c r="DQ167" s="43">
        <v>119.37800238624914</v>
      </c>
      <c r="DR167" s="43">
        <v>180</v>
      </c>
      <c r="DS167" s="43">
        <v>-267.84500000000003</v>
      </c>
      <c r="DT167" s="43">
        <v>177.25934962350101</v>
      </c>
      <c r="DU167" s="43">
        <v>125.19389525926596</v>
      </c>
      <c r="DV167" s="43">
        <v>125.19389526026255</v>
      </c>
      <c r="DW167" s="43">
        <v>400</v>
      </c>
      <c r="DX167" s="43">
        <v>0</v>
      </c>
      <c r="DY167" s="43">
        <v>-184.48586440162035</v>
      </c>
      <c r="DZ167" s="43">
        <v>-118.30419939022977</v>
      </c>
      <c r="EA167" s="43">
        <v>-118.30419939127751</v>
      </c>
      <c r="EB167" s="43">
        <v>181.64500000000001</v>
      </c>
      <c r="EC167" s="43">
        <v>-180</v>
      </c>
      <c r="ED167" s="43">
        <v>-7.4290025280788541E-2</v>
      </c>
      <c r="EE167" s="43">
        <v>2.1832574139552889</v>
      </c>
      <c r="EF167" s="43">
        <v>2.1832574139261851</v>
      </c>
      <c r="EG167" s="7">
        <v>92</v>
      </c>
      <c r="EH167" s="7">
        <v>-5</v>
      </c>
      <c r="EI167" s="43">
        <v>73.479391257143405</v>
      </c>
      <c r="EJ167" s="43">
        <v>72.964433601772384</v>
      </c>
      <c r="EK167" s="43">
        <v>72.964433601795236</v>
      </c>
      <c r="EL167" s="43">
        <v>78</v>
      </c>
      <c r="EM167" s="43">
        <v>0</v>
      </c>
      <c r="EN167" s="43">
        <v>60.392053441028111</v>
      </c>
      <c r="EO167" s="43">
        <v>57.956107684309245</v>
      </c>
      <c r="EP167" s="43">
        <v>57.956107684323797</v>
      </c>
      <c r="EQ167" s="7">
        <v>70.900000000000006</v>
      </c>
      <c r="ER167" s="7">
        <v>0</v>
      </c>
      <c r="ES167" s="43">
        <v>10.364504922425112</v>
      </c>
      <c r="ET167" s="43">
        <v>10.011882685201272</v>
      </c>
      <c r="EU167" s="43">
        <v>10.011882685201272</v>
      </c>
      <c r="EV167" s="43">
        <v>18.196999999999999</v>
      </c>
      <c r="EW167" s="7">
        <v>0</v>
      </c>
      <c r="EX167" s="43">
        <v>0.9939987885262016</v>
      </c>
      <c r="EY167" s="43">
        <v>0.96068247888067027</v>
      </c>
      <c r="EZ167" s="43">
        <v>0.96068247888072911</v>
      </c>
      <c r="FA167" s="43">
        <v>1.1000000000000001</v>
      </c>
      <c r="FB167" s="43">
        <v>0</v>
      </c>
      <c r="FC167" s="43">
        <v>66.073816791847889</v>
      </c>
      <c r="FD167" s="43">
        <v>63.859190612154457</v>
      </c>
      <c r="FE167" s="43">
        <v>63.859190612132615</v>
      </c>
      <c r="FF167" s="43">
        <v>68</v>
      </c>
      <c r="FG167" s="43">
        <v>0</v>
      </c>
      <c r="FH167" s="43">
        <v>-57.097432665299493</v>
      </c>
      <c r="FI167" s="43">
        <v>-55.183672036411735</v>
      </c>
      <c r="FJ167" s="43">
        <v>-55.183672036415373</v>
      </c>
      <c r="FK167" s="43">
        <v>16.161000000000001</v>
      </c>
      <c r="FL167" s="43">
        <v>-60</v>
      </c>
      <c r="FM167" s="43">
        <v>7.5724079454066668</v>
      </c>
      <c r="FN167" s="43">
        <v>7.3186001029989711</v>
      </c>
      <c r="FO167" s="43">
        <v>7.3186001030007901</v>
      </c>
      <c r="FP167" s="7">
        <v>11.836</v>
      </c>
      <c r="FQ167" s="7">
        <v>0</v>
      </c>
      <c r="FR167" s="43">
        <v>0.2352194242413039</v>
      </c>
      <c r="FS167" s="43">
        <v>0.71383705474551273</v>
      </c>
      <c r="FT167" s="43">
        <v>0.71383705473140835</v>
      </c>
      <c r="FU167" s="43">
        <v>4.6369999999999996</v>
      </c>
      <c r="FV167" s="43">
        <v>0</v>
      </c>
      <c r="FW167" s="43">
        <v>6.0435988717690634</v>
      </c>
      <c r="FX167" s="43">
        <v>5.4786954302217055</v>
      </c>
      <c r="FY167" s="43">
        <v>5.4786954302362574</v>
      </c>
      <c r="FZ167" s="43">
        <v>8</v>
      </c>
      <c r="GA167" s="43">
        <v>0</v>
      </c>
      <c r="GB167" s="43">
        <v>226.85989963274915</v>
      </c>
      <c r="GC167" s="43">
        <v>118.54340754437726</v>
      </c>
      <c r="GD167" s="43">
        <v>118.54340754426084</v>
      </c>
      <c r="GE167" s="43">
        <v>309.84199127817192</v>
      </c>
      <c r="GF167" s="43">
        <v>306.56794646959679</v>
      </c>
      <c r="GG167" s="43">
        <v>306.56794646974231</v>
      </c>
      <c r="GH167" s="43">
        <v>405.86255486409857</v>
      </c>
      <c r="GI167" s="43">
        <v>336.83130479203749</v>
      </c>
      <c r="GJ167" s="43">
        <v>336.83130508156239</v>
      </c>
      <c r="GK167" s="43">
        <v>942.56444577501964</v>
      </c>
      <c r="GL167" s="43">
        <v>761.94265880601154</v>
      </c>
      <c r="GM167" s="43">
        <v>761.94265909556555</v>
      </c>
    </row>
    <row r="168" spans="3:195">
      <c r="C168" s="52">
        <v>50618</v>
      </c>
      <c r="D168" s="43">
        <v>259.99999999988972</v>
      </c>
      <c r="E168" s="43">
        <v>255.5073603481647</v>
      </c>
      <c r="F168" s="43">
        <v>255.50736034792465</v>
      </c>
      <c r="G168" s="43">
        <v>260</v>
      </c>
      <c r="H168" s="43">
        <v>-109.5</v>
      </c>
      <c r="I168" s="43">
        <v>133.62145341670839</v>
      </c>
      <c r="J168" s="43">
        <v>148.66294197927346</v>
      </c>
      <c r="K168" s="43">
        <v>148.66294197880779</v>
      </c>
      <c r="L168" s="43">
        <v>203</v>
      </c>
      <c r="M168" s="43">
        <v>-130</v>
      </c>
      <c r="N168" s="43">
        <v>60.638954271184048</v>
      </c>
      <c r="O168" s="43">
        <v>76.186796547903214</v>
      </c>
      <c r="P168" s="43">
        <v>76.186796547437552</v>
      </c>
      <c r="Q168" s="43">
        <v>143</v>
      </c>
      <c r="R168" s="43">
        <v>-206</v>
      </c>
      <c r="S168" s="43">
        <v>-189.52546261355747</v>
      </c>
      <c r="T168" s="43">
        <v>-154.92829203215661</v>
      </c>
      <c r="U168" s="43">
        <v>-154.92829203204019</v>
      </c>
      <c r="V168" s="43">
        <v>270.89999999999998</v>
      </c>
      <c r="W168" s="43">
        <v>-200</v>
      </c>
      <c r="X168" s="43">
        <v>-117.35764580755495</v>
      </c>
      <c r="Y168" s="43">
        <v>-82.988701433234382</v>
      </c>
      <c r="Z168" s="43">
        <v>-82.988701433117967</v>
      </c>
      <c r="AA168" s="43">
        <v>470</v>
      </c>
      <c r="AB168" s="43">
        <v>-120</v>
      </c>
      <c r="AC168" s="43">
        <v>-107.87746099726064</v>
      </c>
      <c r="AD168" s="43">
        <v>-73.53849711449584</v>
      </c>
      <c r="AE168" s="43">
        <v>-73.538497114379425</v>
      </c>
      <c r="AF168" s="43">
        <v>470</v>
      </c>
      <c r="AG168" s="43">
        <v>-120</v>
      </c>
      <c r="AH168" s="43">
        <v>41.081187889212742</v>
      </c>
      <c r="AI168" s="43">
        <v>40.951271201774944</v>
      </c>
      <c r="AJ168" s="43">
        <v>40.951271201774944</v>
      </c>
      <c r="AK168" s="7">
        <v>223.5</v>
      </c>
      <c r="AL168" s="7">
        <v>-210.71199999999999</v>
      </c>
      <c r="AM168" s="43">
        <v>29.496212991856737</v>
      </c>
      <c r="AN168" s="43">
        <v>29.402933062956436</v>
      </c>
      <c r="AO168" s="43">
        <v>29.402933062956436</v>
      </c>
      <c r="AP168" s="7">
        <v>215</v>
      </c>
      <c r="AQ168" s="7">
        <v>0</v>
      </c>
      <c r="AR168" s="43">
        <v>6.9849193096160889E-10</v>
      </c>
      <c r="AS168" s="43">
        <v>5.8207660913467407E-11</v>
      </c>
      <c r="AT168" s="43">
        <v>0</v>
      </c>
      <c r="AU168" s="43">
        <v>192</v>
      </c>
      <c r="AV168" s="43">
        <v>-192</v>
      </c>
      <c r="AW168" s="43">
        <v>27.560834348037133</v>
      </c>
      <c r="AX168" s="43">
        <v>24.324114751299021</v>
      </c>
      <c r="AY168" s="43">
        <v>24.32411475142635</v>
      </c>
      <c r="AZ168" s="43">
        <v>28</v>
      </c>
      <c r="BA168" s="7">
        <v>-6.9530000000000003</v>
      </c>
      <c r="BB168" s="43">
        <v>16.796307209072211</v>
      </c>
      <c r="BC168" s="43">
        <v>14.516455171480175</v>
      </c>
      <c r="BD168" s="43">
        <v>14.516455171494727</v>
      </c>
      <c r="BE168" s="43">
        <v>17</v>
      </c>
      <c r="BF168" s="43">
        <v>-1.91</v>
      </c>
      <c r="BG168" s="43">
        <v>0.58283071915411711</v>
      </c>
      <c r="BH168" s="43">
        <v>0.54751740404753946</v>
      </c>
      <c r="BI168" s="43">
        <v>0.54751740404799421</v>
      </c>
      <c r="BJ168" s="7">
        <v>2.7650000000000001</v>
      </c>
      <c r="BK168" s="7">
        <v>0</v>
      </c>
      <c r="BL168" s="43">
        <v>3.8529046686198853</v>
      </c>
      <c r="BM168" s="43">
        <v>3.8343242142509553</v>
      </c>
      <c r="BN168" s="43">
        <v>3.8343242142545932</v>
      </c>
      <c r="BO168" s="43">
        <v>10.738</v>
      </c>
      <c r="BP168" s="43">
        <v>0</v>
      </c>
      <c r="BQ168" s="43">
        <v>1.5075881395043453</v>
      </c>
      <c r="BR168" s="43">
        <v>1.5003178655053473</v>
      </c>
      <c r="BS168" s="43">
        <v>1.5003178655065912</v>
      </c>
      <c r="BT168" s="43">
        <v>1.6</v>
      </c>
      <c r="BU168" s="43">
        <v>0</v>
      </c>
      <c r="BV168" s="43">
        <v>167.67833653298359</v>
      </c>
      <c r="BW168" s="43">
        <v>167.67833653307176</v>
      </c>
      <c r="BX168" s="43">
        <v>167.67833653308401</v>
      </c>
      <c r="BY168" s="43">
        <v>215</v>
      </c>
      <c r="BZ168" s="43">
        <v>0</v>
      </c>
      <c r="CA168" s="43">
        <v>-201.465765924484</v>
      </c>
      <c r="CB168" s="43">
        <v>-198.22904632857535</v>
      </c>
      <c r="CC168" s="43">
        <v>-198.22904632874997</v>
      </c>
      <c r="CD168" s="43">
        <v>168</v>
      </c>
      <c r="CE168" s="43">
        <v>-250</v>
      </c>
      <c r="CF168" s="43">
        <v>-231.77271029463736</v>
      </c>
      <c r="CG168" s="43">
        <v>-228.53599069872871</v>
      </c>
      <c r="CH168" s="43">
        <v>-228.53599069890333</v>
      </c>
      <c r="CI168" s="43">
        <v>158</v>
      </c>
      <c r="CJ168" s="43">
        <v>-250</v>
      </c>
      <c r="CK168" s="43">
        <v>-239.39178454957437</v>
      </c>
      <c r="CL168" s="43">
        <v>-236.15506495366571</v>
      </c>
      <c r="CM168" s="43">
        <v>-236.15506495384034</v>
      </c>
      <c r="CN168" s="43">
        <v>148</v>
      </c>
      <c r="CO168" s="43">
        <v>-250</v>
      </c>
      <c r="CP168" s="43">
        <v>4.6255084180188168</v>
      </c>
      <c r="CQ168" s="43">
        <v>4.6255084180189314</v>
      </c>
      <c r="CR168" s="43">
        <v>4.6255084180189581</v>
      </c>
      <c r="CS168" s="7">
        <v>5</v>
      </c>
      <c r="CT168" s="43">
        <v>0</v>
      </c>
      <c r="CU168" s="43">
        <v>315.92055941483886</v>
      </c>
      <c r="CV168" s="43">
        <v>312.68383981892657</v>
      </c>
      <c r="CW168" s="43">
        <v>312.68383981907573</v>
      </c>
      <c r="CX168" s="43">
        <v>400</v>
      </c>
      <c r="CY168" s="43">
        <v>0</v>
      </c>
      <c r="CZ168" s="43">
        <v>1.8934000177541748</v>
      </c>
      <c r="DA168" s="43">
        <v>1.8959217646333855</v>
      </c>
      <c r="DB168" s="43">
        <v>1.8959217646333855</v>
      </c>
      <c r="DC168" s="43">
        <v>256.60000000000002</v>
      </c>
      <c r="DD168" s="43">
        <v>-170</v>
      </c>
      <c r="DE168" s="43">
        <v>-2.2260257055750117</v>
      </c>
      <c r="DF168" s="43">
        <v>-2.2260257061570883</v>
      </c>
      <c r="DG168" s="43">
        <v>-2.2260257061570883</v>
      </c>
      <c r="DH168" s="7">
        <v>230</v>
      </c>
      <c r="DI168" s="43">
        <v>-468.00299999999999</v>
      </c>
      <c r="DJ168" s="43">
        <v>-102.06335135234986</v>
      </c>
      <c r="DK168" s="43">
        <v>-101.4785577270668</v>
      </c>
      <c r="DL168" s="43">
        <v>-101.47855797410011</v>
      </c>
      <c r="DM168" s="43">
        <v>172.4</v>
      </c>
      <c r="DN168" s="43">
        <v>-551.303</v>
      </c>
      <c r="DO168" s="43">
        <v>188.05842441809364</v>
      </c>
      <c r="DP168" s="43">
        <v>121.27754393097712</v>
      </c>
      <c r="DQ168" s="43">
        <v>121.27754393132636</v>
      </c>
      <c r="DR168" s="43">
        <v>180</v>
      </c>
      <c r="DS168" s="43">
        <v>-267.84500000000003</v>
      </c>
      <c r="DT168" s="43">
        <v>177.5701469996292</v>
      </c>
      <c r="DU168" s="43">
        <v>127.03886383248545</v>
      </c>
      <c r="DV168" s="43">
        <v>127.03886383284615</v>
      </c>
      <c r="DW168" s="43">
        <v>400</v>
      </c>
      <c r="DX168" s="43">
        <v>0</v>
      </c>
      <c r="DY168" s="43">
        <v>-184.79187581848237</v>
      </c>
      <c r="DZ168" s="43">
        <v>-120.23303676676005</v>
      </c>
      <c r="EA168" s="43">
        <v>-120.2330367671093</v>
      </c>
      <c r="EB168" s="43">
        <v>181.64500000000001</v>
      </c>
      <c r="EC168" s="43">
        <v>-180</v>
      </c>
      <c r="ED168" s="43">
        <v>-2.4084855802357197E-2</v>
      </c>
      <c r="EE168" s="43">
        <v>2.1981470773607725</v>
      </c>
      <c r="EF168" s="43">
        <v>2.1981470773462206</v>
      </c>
      <c r="EG168" s="7">
        <v>92</v>
      </c>
      <c r="EH168" s="7">
        <v>-5</v>
      </c>
      <c r="EI168" s="43">
        <v>72.766555925063443</v>
      </c>
      <c r="EJ168" s="43">
        <v>72.261700428338287</v>
      </c>
      <c r="EK168" s="43">
        <v>72.261700428348064</v>
      </c>
      <c r="EL168" s="43">
        <v>78</v>
      </c>
      <c r="EM168" s="43">
        <v>0</v>
      </c>
      <c r="EN168" s="43">
        <v>61.117936507856939</v>
      </c>
      <c r="EO168" s="43">
        <v>58.767667376363534</v>
      </c>
      <c r="EP168" s="43">
        <v>58.767667376378085</v>
      </c>
      <c r="EQ168" s="7">
        <v>70.900000000000006</v>
      </c>
      <c r="ER168" s="7">
        <v>0</v>
      </c>
      <c r="ES168" s="43">
        <v>10.690196962699702</v>
      </c>
      <c r="ET168" s="43">
        <v>10.344692007507547</v>
      </c>
      <c r="EU168" s="43">
        <v>10.344692007507547</v>
      </c>
      <c r="EV168" s="43">
        <v>18.196999999999999</v>
      </c>
      <c r="EW168" s="7">
        <v>0</v>
      </c>
      <c r="EX168" s="43">
        <v>1.0246258511912367</v>
      </c>
      <c r="EY168" s="43">
        <v>0.99203615422850122</v>
      </c>
      <c r="EZ168" s="43">
        <v>0.99203615422860503</v>
      </c>
      <c r="FA168" s="43">
        <v>1.1000000000000001</v>
      </c>
      <c r="FB168" s="43">
        <v>0</v>
      </c>
      <c r="FC168" s="43">
        <v>66.634828027727693</v>
      </c>
      <c r="FD168" s="43">
        <v>64.515411608464106</v>
      </c>
      <c r="FE168" s="43">
        <v>64.5154116085493</v>
      </c>
      <c r="FF168" s="43">
        <v>68</v>
      </c>
      <c r="FG168" s="43">
        <v>0</v>
      </c>
      <c r="FH168" s="43">
        <v>-57.541027439219761</v>
      </c>
      <c r="FI168" s="43">
        <v>-55.710852409976724</v>
      </c>
      <c r="FJ168" s="43">
        <v>-55.710852409978543</v>
      </c>
      <c r="FK168" s="43">
        <v>16.161000000000001</v>
      </c>
      <c r="FL168" s="43">
        <v>-60</v>
      </c>
      <c r="FM168" s="43">
        <v>7.6684968284953356</v>
      </c>
      <c r="FN168" s="43">
        <v>7.4245892718881805</v>
      </c>
      <c r="FO168" s="43">
        <v>7.4245892718881805</v>
      </c>
      <c r="FP168" s="7">
        <v>11.836</v>
      </c>
      <c r="FQ168" s="7">
        <v>0</v>
      </c>
      <c r="FR168" s="43">
        <v>0.23523729821250661</v>
      </c>
      <c r="FS168" s="43">
        <v>0.71100670634431062</v>
      </c>
      <c r="FT168" s="43">
        <v>0.71100670634088059</v>
      </c>
      <c r="FU168" s="43">
        <v>4.6369999999999996</v>
      </c>
      <c r="FV168" s="43">
        <v>0</v>
      </c>
      <c r="FW168" s="43">
        <v>6.0937891323064832</v>
      </c>
      <c r="FX168" s="43">
        <v>5.5321581964635698</v>
      </c>
      <c r="FY168" s="43">
        <v>5.5321581964690267</v>
      </c>
      <c r="FZ168" s="43">
        <v>8</v>
      </c>
      <c r="GA168" s="43">
        <v>0</v>
      </c>
      <c r="GB168" s="43">
        <v>227.04215655033477</v>
      </c>
      <c r="GC168" s="43">
        <v>119.39815365173854</v>
      </c>
      <c r="GD168" s="43">
        <v>119.39815365138929</v>
      </c>
      <c r="GE168" s="43">
        <v>315.92055941483886</v>
      </c>
      <c r="GF168" s="43">
        <v>312.68383981892657</v>
      </c>
      <c r="GG168" s="43">
        <v>312.68383981907573</v>
      </c>
      <c r="GH168" s="43">
        <v>413.73422522546906</v>
      </c>
      <c r="GI168" s="43">
        <v>346.36855111306954</v>
      </c>
      <c r="GJ168" s="43">
        <v>346.3685513604521</v>
      </c>
      <c r="GK168" s="43">
        <v>956.69694119064275</v>
      </c>
      <c r="GL168" s="43">
        <v>778.45054458373465</v>
      </c>
      <c r="GM168" s="43">
        <v>778.45054483091712</v>
      </c>
    </row>
    <row r="169" spans="3:195">
      <c r="C169" s="52">
        <v>50649</v>
      </c>
      <c r="D169" s="43">
        <v>259.9999996972453</v>
      </c>
      <c r="E169" s="43">
        <v>255.99815644740477</v>
      </c>
      <c r="F169" s="43">
        <v>255.99815643662726</v>
      </c>
      <c r="G169" s="43">
        <v>260</v>
      </c>
      <c r="H169" s="43">
        <v>-109.5</v>
      </c>
      <c r="I169" s="43">
        <v>128.79329432395753</v>
      </c>
      <c r="J169" s="43">
        <v>144.16666894582158</v>
      </c>
      <c r="K169" s="43">
        <v>144.16666892757348</v>
      </c>
      <c r="L169" s="43">
        <v>203</v>
      </c>
      <c r="M169" s="43">
        <v>-130</v>
      </c>
      <c r="N169" s="43">
        <v>53.378655158943729</v>
      </c>
      <c r="O169" s="43">
        <v>69.269781298236921</v>
      </c>
      <c r="P169" s="43">
        <v>69.269781279464951</v>
      </c>
      <c r="Q169" s="43">
        <v>143</v>
      </c>
      <c r="R169" s="43">
        <v>-206</v>
      </c>
      <c r="S169" s="43">
        <v>-193.14954620948993</v>
      </c>
      <c r="T169" s="43">
        <v>-160.30573307198938</v>
      </c>
      <c r="U169" s="43">
        <v>-160.30573307344457</v>
      </c>
      <c r="V169" s="43">
        <v>270.89999999999998</v>
      </c>
      <c r="W169" s="43">
        <v>-200</v>
      </c>
      <c r="X169" s="43">
        <v>-119.68856429995503</v>
      </c>
      <c r="Y169" s="43">
        <v>-87.014350899145938</v>
      </c>
      <c r="Z169" s="43">
        <v>-87.014350899495184</v>
      </c>
      <c r="AA169" s="43">
        <v>470</v>
      </c>
      <c r="AB169" s="43">
        <v>-120</v>
      </c>
      <c r="AC169" s="43">
        <v>-110.07383089337964</v>
      </c>
      <c r="AD169" s="43">
        <v>-77.421815075387713</v>
      </c>
      <c r="AE169" s="43">
        <v>-77.421815075736959</v>
      </c>
      <c r="AF169" s="43">
        <v>470</v>
      </c>
      <c r="AG169" s="43">
        <v>-120</v>
      </c>
      <c r="AH169" s="43">
        <v>41.804253030510154</v>
      </c>
      <c r="AI169" s="43">
        <v>41.707739340985427</v>
      </c>
      <c r="AJ169" s="43">
        <v>41.707739341916749</v>
      </c>
      <c r="AK169" s="7">
        <v>223.5</v>
      </c>
      <c r="AL169" s="7">
        <v>-210.71199999999999</v>
      </c>
      <c r="AM169" s="43">
        <v>30.001154860743554</v>
      </c>
      <c r="AN169" s="43">
        <v>29.931891042593634</v>
      </c>
      <c r="AO169" s="43">
        <v>29.931891043495853</v>
      </c>
      <c r="AP169" s="7">
        <v>215</v>
      </c>
      <c r="AQ169" s="7">
        <v>0</v>
      </c>
      <c r="AR169" s="43">
        <v>2.9918737709522247E-8</v>
      </c>
      <c r="AS169" s="43">
        <v>2.4447217583656311E-9</v>
      </c>
      <c r="AT169" s="43">
        <v>2.4447217583656311E-9</v>
      </c>
      <c r="AU169" s="43">
        <v>192</v>
      </c>
      <c r="AV169" s="43">
        <v>-192</v>
      </c>
      <c r="AW169" s="43">
        <v>28.035121653238093</v>
      </c>
      <c r="AX169" s="43">
        <v>24.835251741829779</v>
      </c>
      <c r="AY169" s="43">
        <v>24.835251742636501</v>
      </c>
      <c r="AZ169" s="43">
        <v>28</v>
      </c>
      <c r="BA169" s="7">
        <v>-6.9530000000000003</v>
      </c>
      <c r="BB169" s="43">
        <v>17.086115115887878</v>
      </c>
      <c r="BC169" s="43">
        <v>14.832153031172084</v>
      </c>
      <c r="BD169" s="43">
        <v>14.832153031472217</v>
      </c>
      <c r="BE169" s="43">
        <v>17</v>
      </c>
      <c r="BF169" s="43">
        <v>-1.91</v>
      </c>
      <c r="BG169" s="43">
        <v>0.59725233835024483</v>
      </c>
      <c r="BH169" s="43">
        <v>0.56220665127739267</v>
      </c>
      <c r="BI169" s="43">
        <v>0.56220665131741043</v>
      </c>
      <c r="BJ169" s="7">
        <v>2.7650000000000001</v>
      </c>
      <c r="BK169" s="7">
        <v>0</v>
      </c>
      <c r="BL169" s="43">
        <v>3.8869910130706558</v>
      </c>
      <c r="BM169" s="43">
        <v>3.8688319446955575</v>
      </c>
      <c r="BN169" s="43">
        <v>3.8688319447082904</v>
      </c>
      <c r="BO169" s="43">
        <v>10.738</v>
      </c>
      <c r="BP169" s="43">
        <v>0</v>
      </c>
      <c r="BQ169" s="43">
        <v>1.5361983659418035</v>
      </c>
      <c r="BR169" s="43">
        <v>1.5290216240679273</v>
      </c>
      <c r="BS169" s="43">
        <v>1.5290216240727221</v>
      </c>
      <c r="BT169" s="43">
        <v>1.6</v>
      </c>
      <c r="BU169" s="43">
        <v>0</v>
      </c>
      <c r="BV169" s="43">
        <v>171.30459769371683</v>
      </c>
      <c r="BW169" s="43">
        <v>171.30459769660581</v>
      </c>
      <c r="BX169" s="43">
        <v>171.3045976957863</v>
      </c>
      <c r="BY169" s="43">
        <v>215</v>
      </c>
      <c r="BZ169" s="43">
        <v>0</v>
      </c>
      <c r="CA169" s="43">
        <v>-205.80030048009939</v>
      </c>
      <c r="CB169" s="43">
        <v>-202.60043060226599</v>
      </c>
      <c r="CC169" s="43">
        <v>-202.60043060191674</v>
      </c>
      <c r="CD169" s="43">
        <v>168</v>
      </c>
      <c r="CE169" s="43">
        <v>-250</v>
      </c>
      <c r="CF169" s="43">
        <v>-237.10690877016168</v>
      </c>
      <c r="CG169" s="43">
        <v>-233.90703889238648</v>
      </c>
      <c r="CH169" s="43">
        <v>-233.90703889209544</v>
      </c>
      <c r="CI169" s="43">
        <v>158</v>
      </c>
      <c r="CJ169" s="43">
        <v>-250</v>
      </c>
      <c r="CK169" s="43">
        <v>-244.89164025255013</v>
      </c>
      <c r="CL169" s="43">
        <v>-241.69177037465852</v>
      </c>
      <c r="CM169" s="43">
        <v>-241.69177037436748</v>
      </c>
      <c r="CN169" s="43">
        <v>148</v>
      </c>
      <c r="CO169" s="43">
        <v>-250</v>
      </c>
      <c r="CP169" s="43">
        <v>4.7405970454034545</v>
      </c>
      <c r="CQ169" s="43">
        <v>4.7405970454041046</v>
      </c>
      <c r="CR169" s="43">
        <v>4.7405970454039883</v>
      </c>
      <c r="CS169" s="7">
        <v>5</v>
      </c>
      <c r="CT169" s="43">
        <v>0</v>
      </c>
      <c r="CU169" s="43">
        <v>324.0525421850798</v>
      </c>
      <c r="CV169" s="43">
        <v>320.85267230730096</v>
      </c>
      <c r="CW169" s="43">
        <v>320.85267230701356</v>
      </c>
      <c r="CX169" s="43">
        <v>400</v>
      </c>
      <c r="CY169" s="43">
        <v>0</v>
      </c>
      <c r="CZ169" s="43">
        <v>1.9672675907495432</v>
      </c>
      <c r="DA169" s="43">
        <v>1.9698713433754165</v>
      </c>
      <c r="DB169" s="43">
        <v>1.9698713410907658</v>
      </c>
      <c r="DC169" s="43">
        <v>256.60000000000002</v>
      </c>
      <c r="DD169" s="43">
        <v>-170</v>
      </c>
      <c r="DE169" s="43">
        <v>-2.2591113916132599</v>
      </c>
      <c r="DF169" s="43">
        <v>-2.2591113747330382</v>
      </c>
      <c r="DG169" s="43">
        <v>-2.2591113767120987</v>
      </c>
      <c r="DH169" s="7">
        <v>230</v>
      </c>
      <c r="DI169" s="43">
        <v>-468.00299999999999</v>
      </c>
      <c r="DJ169" s="43">
        <v>-100.50401946238708</v>
      </c>
      <c r="DK169" s="43">
        <v>-99.926636458258145</v>
      </c>
      <c r="DL169" s="43">
        <v>-99.926636462681927</v>
      </c>
      <c r="DM169" s="43">
        <v>172.4</v>
      </c>
      <c r="DN169" s="43">
        <v>-551.303</v>
      </c>
      <c r="DO169" s="43">
        <v>213.16825628752122</v>
      </c>
      <c r="DP169" s="43">
        <v>147.87556233874056</v>
      </c>
      <c r="DQ169" s="43">
        <v>147.87556236231467</v>
      </c>
      <c r="DR169" s="43">
        <v>180</v>
      </c>
      <c r="DS169" s="43">
        <v>-267.84500000000003</v>
      </c>
      <c r="DT169" s="43">
        <v>202.17520600607233</v>
      </c>
      <c r="DU169" s="43">
        <v>153.00796726712167</v>
      </c>
      <c r="DV169" s="43">
        <v>153.00796728750427</v>
      </c>
      <c r="DW169" s="43">
        <v>400</v>
      </c>
      <c r="DX169" s="43">
        <v>0</v>
      </c>
      <c r="DY169" s="43">
        <v>-209.65609060556744</v>
      </c>
      <c r="DZ169" s="43">
        <v>-146.54958615754731</v>
      </c>
      <c r="EA169" s="43">
        <v>-146.54958617960801</v>
      </c>
      <c r="EB169" s="43">
        <v>181.64500000000001</v>
      </c>
      <c r="EC169" s="43">
        <v>-180</v>
      </c>
      <c r="ED169" s="43">
        <v>-0.14783527608960867</v>
      </c>
      <c r="EE169" s="43">
        <v>2.0385051984048914</v>
      </c>
      <c r="EF169" s="43">
        <v>2.0385051968332846</v>
      </c>
      <c r="EG169" s="7">
        <v>92</v>
      </c>
      <c r="EH169" s="7">
        <v>-5</v>
      </c>
      <c r="EI169" s="43">
        <v>75.188754113575911</v>
      </c>
      <c r="EJ169" s="43">
        <v>74.672553386934254</v>
      </c>
      <c r="EK169" s="43">
        <v>74.672553387467332</v>
      </c>
      <c r="EL169" s="43">
        <v>78</v>
      </c>
      <c r="EM169" s="43">
        <v>0</v>
      </c>
      <c r="EN169" s="43">
        <v>61.822844199370593</v>
      </c>
      <c r="EO169" s="43">
        <v>59.581334867805708</v>
      </c>
      <c r="EP169" s="43">
        <v>59.581334867965779</v>
      </c>
      <c r="EQ169" s="7">
        <v>70.900000000000006</v>
      </c>
      <c r="ER169" s="7">
        <v>0</v>
      </c>
      <c r="ES169" s="43">
        <v>10.984384868192137</v>
      </c>
      <c r="ET169" s="43">
        <v>10.651610642671585</v>
      </c>
      <c r="EU169" s="43">
        <v>10.651610642689775</v>
      </c>
      <c r="EV169" s="43">
        <v>18.196999999999999</v>
      </c>
      <c r="EW169" s="7">
        <v>0</v>
      </c>
      <c r="EX169" s="43">
        <v>1.0511480755893523</v>
      </c>
      <c r="EY169" s="43">
        <v>1.0198582880231162</v>
      </c>
      <c r="EZ169" s="43">
        <v>1.0198582880243436</v>
      </c>
      <c r="FA169" s="43">
        <v>1.1000000000000001</v>
      </c>
      <c r="FB169" s="43">
        <v>0</v>
      </c>
      <c r="FC169" s="43">
        <v>67.149101300953362</v>
      </c>
      <c r="FD169" s="43">
        <v>65.150257214398124</v>
      </c>
      <c r="FE169" s="43">
        <v>65.150257214474109</v>
      </c>
      <c r="FF169" s="43">
        <v>68</v>
      </c>
      <c r="FG169" s="43">
        <v>0</v>
      </c>
      <c r="FH169" s="43">
        <v>-57.913149769054144</v>
      </c>
      <c r="FI169" s="43">
        <v>-56.1892345608303</v>
      </c>
      <c r="FJ169" s="43">
        <v>-56.189234560910336</v>
      </c>
      <c r="FK169" s="43">
        <v>16.161000000000001</v>
      </c>
      <c r="FL169" s="43">
        <v>-60</v>
      </c>
      <c r="FM169" s="43">
        <v>7.7928396284842165</v>
      </c>
      <c r="FN169" s="43">
        <v>7.5608682229521946</v>
      </c>
      <c r="FO169" s="43">
        <v>7.5608682229631086</v>
      </c>
      <c r="FP169" s="7">
        <v>11.836</v>
      </c>
      <c r="FQ169" s="7">
        <v>0</v>
      </c>
      <c r="FR169" s="43">
        <v>0.23525516562414961</v>
      </c>
      <c r="FS169" s="43">
        <v>0.70827725056056545</v>
      </c>
      <c r="FT169" s="43">
        <v>0.70827725002917963</v>
      </c>
      <c r="FU169" s="43">
        <v>4.6369999999999996</v>
      </c>
      <c r="FV169" s="43">
        <v>0</v>
      </c>
      <c r="FW169" s="43">
        <v>6.2184974975843943</v>
      </c>
      <c r="FX169" s="43">
        <v>5.6597019135133451</v>
      </c>
      <c r="FY169" s="43">
        <v>5.6597019141245255</v>
      </c>
      <c r="FZ169" s="43">
        <v>8</v>
      </c>
      <c r="GA169" s="43">
        <v>0</v>
      </c>
      <c r="GB169" s="43">
        <v>227.290386712295</v>
      </c>
      <c r="GC169" s="43">
        <v>120.48868034605402</v>
      </c>
      <c r="GD169" s="43">
        <v>120.48868033499457</v>
      </c>
      <c r="GE169" s="43">
        <v>324.0525421850798</v>
      </c>
      <c r="GF169" s="43">
        <v>320.85267230730096</v>
      </c>
      <c r="GG169" s="43">
        <v>320.85267230701356</v>
      </c>
      <c r="GH169" s="43">
        <v>447.00250745474619</v>
      </c>
      <c r="GI169" s="43">
        <v>381.13243050172082</v>
      </c>
      <c r="GJ169" s="43">
        <v>381.13243052971853</v>
      </c>
      <c r="GK169" s="43">
        <v>998.34543635212094</v>
      </c>
      <c r="GL169" s="43">
        <v>822.47378315507581</v>
      </c>
      <c r="GM169" s="43">
        <v>822.47378317172661</v>
      </c>
    </row>
    <row r="170" spans="3:195">
      <c r="C170" s="52">
        <v>50679</v>
      </c>
      <c r="D170" s="43">
        <v>259.99999999321255</v>
      </c>
      <c r="E170" s="43">
        <v>256.04372580406789</v>
      </c>
      <c r="F170" s="43">
        <v>256.04372580459466</v>
      </c>
      <c r="G170" s="43">
        <v>260</v>
      </c>
      <c r="H170" s="43">
        <v>-109.5</v>
      </c>
      <c r="I170" s="43">
        <v>130.53392039131722</v>
      </c>
      <c r="J170" s="43">
        <v>145.75417160202051</v>
      </c>
      <c r="K170" s="43">
        <v>145.75417162264057</v>
      </c>
      <c r="L170" s="43">
        <v>203</v>
      </c>
      <c r="M170" s="43">
        <v>-130</v>
      </c>
      <c r="N170" s="43">
        <v>56.178274373349268</v>
      </c>
      <c r="O170" s="43">
        <v>71.903805528883822</v>
      </c>
      <c r="P170" s="43">
        <v>71.903805550042307</v>
      </c>
      <c r="Q170" s="43">
        <v>143</v>
      </c>
      <c r="R170" s="43">
        <v>-206</v>
      </c>
      <c r="S170" s="43">
        <v>-191.12210470758146</v>
      </c>
      <c r="T170" s="43">
        <v>-159.91829596442403</v>
      </c>
      <c r="U170" s="43">
        <v>-159.91829596390016</v>
      </c>
      <c r="V170" s="43">
        <v>270.89999999999998</v>
      </c>
      <c r="W170" s="43">
        <v>-200</v>
      </c>
      <c r="X170" s="43">
        <v>-119.5952343721292</v>
      </c>
      <c r="Y170" s="43">
        <v>-88.563216972339433</v>
      </c>
      <c r="Z170" s="43">
        <v>-88.56321697216481</v>
      </c>
      <c r="AA170" s="43">
        <v>470</v>
      </c>
      <c r="AB170" s="43">
        <v>-120</v>
      </c>
      <c r="AC170" s="43">
        <v>-110.1578666921705</v>
      </c>
      <c r="AD170" s="43">
        <v>-79.148515712178778</v>
      </c>
      <c r="AE170" s="43">
        <v>-79.148515712004155</v>
      </c>
      <c r="AF170" s="43">
        <v>470</v>
      </c>
      <c r="AG170" s="43">
        <v>-120</v>
      </c>
      <c r="AH170" s="43">
        <v>40.655286083405372</v>
      </c>
      <c r="AI170" s="43">
        <v>40.557641293591587</v>
      </c>
      <c r="AJ170" s="43">
        <v>40.557641293446068</v>
      </c>
      <c r="AK170" s="7">
        <v>223.5</v>
      </c>
      <c r="AL170" s="7">
        <v>-210.71199999999999</v>
      </c>
      <c r="AM170" s="43">
        <v>29.169498997071059</v>
      </c>
      <c r="AN170" s="43">
        <v>29.09944046655437</v>
      </c>
      <c r="AO170" s="43">
        <v>29.099440466437954</v>
      </c>
      <c r="AP170" s="7">
        <v>215</v>
      </c>
      <c r="AQ170" s="7">
        <v>0</v>
      </c>
      <c r="AR170" s="43">
        <v>3.2596290111541748E-9</v>
      </c>
      <c r="AS170" s="43">
        <v>2.3283064365386963E-10</v>
      </c>
      <c r="AT170" s="43">
        <v>-5.8207660913467407E-11</v>
      </c>
      <c r="AU170" s="43">
        <v>192</v>
      </c>
      <c r="AV170" s="43">
        <v>-192</v>
      </c>
      <c r="AW170" s="43">
        <v>26.648461305547244</v>
      </c>
      <c r="AX170" s="43">
        <v>23.486319991128767</v>
      </c>
      <c r="AY170" s="43">
        <v>23.48631999085319</v>
      </c>
      <c r="AZ170" s="43">
        <v>28</v>
      </c>
      <c r="BA170" s="7">
        <v>-6.9530000000000003</v>
      </c>
      <c r="BB170" s="43">
        <v>16.26610629265906</v>
      </c>
      <c r="BC170" s="43">
        <v>14.039159353812011</v>
      </c>
      <c r="BD170" s="43">
        <v>14.039159353656032</v>
      </c>
      <c r="BE170" s="43">
        <v>17</v>
      </c>
      <c r="BF170" s="43">
        <v>-1.91</v>
      </c>
      <c r="BG170" s="43">
        <v>0.57664451324217225</v>
      </c>
      <c r="BH170" s="43">
        <v>0.5417653514923586</v>
      </c>
      <c r="BI170" s="43">
        <v>0.54176535140277338</v>
      </c>
      <c r="BJ170" s="7">
        <v>2.7650000000000001</v>
      </c>
      <c r="BK170" s="7">
        <v>0</v>
      </c>
      <c r="BL170" s="43">
        <v>3.6669403219566448</v>
      </c>
      <c r="BM170" s="43">
        <v>3.6490651871954469</v>
      </c>
      <c r="BN170" s="43">
        <v>3.6490651871918089</v>
      </c>
      <c r="BO170" s="43">
        <v>10.738</v>
      </c>
      <c r="BP170" s="43">
        <v>0</v>
      </c>
      <c r="BQ170" s="43">
        <v>1.4837738906471976</v>
      </c>
      <c r="BR170" s="43">
        <v>1.4765409782132759</v>
      </c>
      <c r="BS170" s="43">
        <v>1.4765409782119976</v>
      </c>
      <c r="BT170" s="43">
        <v>1.6</v>
      </c>
      <c r="BU170" s="43">
        <v>0</v>
      </c>
      <c r="BV170" s="43">
        <v>167.06711295873106</v>
      </c>
      <c r="BW170" s="43">
        <v>167.06711295894945</v>
      </c>
      <c r="BX170" s="43">
        <v>167.06711295897603</v>
      </c>
      <c r="BY170" s="43">
        <v>215</v>
      </c>
      <c r="BZ170" s="43">
        <v>0</v>
      </c>
      <c r="CA170" s="43">
        <v>-199.89364325022325</v>
      </c>
      <c r="CB170" s="43">
        <v>-196.73150193935726</v>
      </c>
      <c r="CC170" s="43">
        <v>-196.73150193947367</v>
      </c>
      <c r="CD170" s="43">
        <v>168</v>
      </c>
      <c r="CE170" s="43">
        <v>-250</v>
      </c>
      <c r="CF170" s="43">
        <v>-231.11145328509156</v>
      </c>
      <c r="CG170" s="43">
        <v>-227.94931197422557</v>
      </c>
      <c r="CH170" s="43">
        <v>-227.94931197440019</v>
      </c>
      <c r="CI170" s="43">
        <v>158</v>
      </c>
      <c r="CJ170" s="43">
        <v>-250</v>
      </c>
      <c r="CK170" s="43">
        <v>-238.88117164425785</v>
      </c>
      <c r="CL170" s="43">
        <v>-235.71903033345006</v>
      </c>
      <c r="CM170" s="43">
        <v>-235.71903033356648</v>
      </c>
      <c r="CN170" s="43">
        <v>148</v>
      </c>
      <c r="CO170" s="43">
        <v>-250</v>
      </c>
      <c r="CP170" s="43">
        <v>4.6403897815317201</v>
      </c>
      <c r="CQ170" s="43">
        <v>4.6403897815317388</v>
      </c>
      <c r="CR170" s="43">
        <v>4.6403897815317316</v>
      </c>
      <c r="CS170" s="7">
        <v>5</v>
      </c>
      <c r="CT170" s="43">
        <v>0</v>
      </c>
      <c r="CU170" s="43">
        <v>316.12009763039532</v>
      </c>
      <c r="CV170" s="43">
        <v>312.95795631957299</v>
      </c>
      <c r="CW170" s="43">
        <v>312.95795631963301</v>
      </c>
      <c r="CX170" s="43">
        <v>400</v>
      </c>
      <c r="CY170" s="43">
        <v>0</v>
      </c>
      <c r="CZ170" s="43">
        <v>1.897865316743264</v>
      </c>
      <c r="DA170" s="43">
        <v>1.9003687197546242</v>
      </c>
      <c r="DB170" s="43">
        <v>1.9003687187941978</v>
      </c>
      <c r="DC170" s="43">
        <v>256.60000000000002</v>
      </c>
      <c r="DD170" s="43">
        <v>-170</v>
      </c>
      <c r="DE170" s="43">
        <v>-2.2025595650775358</v>
      </c>
      <c r="DF170" s="43">
        <v>-2.2025595634477213</v>
      </c>
      <c r="DG170" s="43">
        <v>-2.2025595642626286</v>
      </c>
      <c r="DH170" s="7">
        <v>230</v>
      </c>
      <c r="DI170" s="43">
        <v>-468.00299999999999</v>
      </c>
      <c r="DJ170" s="43">
        <v>-91.71831640903838</v>
      </c>
      <c r="DK170" s="43">
        <v>-91.148402126505971</v>
      </c>
      <c r="DL170" s="43">
        <v>-91.148396852775477</v>
      </c>
      <c r="DM170" s="43">
        <v>172.4</v>
      </c>
      <c r="DN170" s="43">
        <v>-551.303</v>
      </c>
      <c r="DO170" s="43">
        <v>205.85726620885544</v>
      </c>
      <c r="DP170" s="43">
        <v>142.49844513536664</v>
      </c>
      <c r="DQ170" s="43">
        <v>142.49844511219999</v>
      </c>
      <c r="DR170" s="43">
        <v>180</v>
      </c>
      <c r="DS170" s="43">
        <v>-267.84500000000003</v>
      </c>
      <c r="DT170" s="43">
        <v>195.23155471327652</v>
      </c>
      <c r="DU170" s="43">
        <v>147.87438259816071</v>
      </c>
      <c r="DV170" s="43">
        <v>147.87438257574735</v>
      </c>
      <c r="DW170" s="43">
        <v>400</v>
      </c>
      <c r="DX170" s="43">
        <v>0</v>
      </c>
      <c r="DY170" s="43">
        <v>-202.53773518736125</v>
      </c>
      <c r="DZ170" s="43">
        <v>-141.33003182132961</v>
      </c>
      <c r="EA170" s="43">
        <v>-141.33003179877414</v>
      </c>
      <c r="EB170" s="43">
        <v>181.64500000000001</v>
      </c>
      <c r="EC170" s="43">
        <v>-180</v>
      </c>
      <c r="ED170" s="43">
        <v>-2.1199728798819706E-2</v>
      </c>
      <c r="EE170" s="43">
        <v>2.1300782925100066</v>
      </c>
      <c r="EF170" s="43">
        <v>2.1300782930920832</v>
      </c>
      <c r="EG170" s="7">
        <v>92</v>
      </c>
      <c r="EH170" s="7">
        <v>-5</v>
      </c>
      <c r="EI170" s="43">
        <v>74.135599569195435</v>
      </c>
      <c r="EJ170" s="43">
        <v>73.631814938611413</v>
      </c>
      <c r="EK170" s="43">
        <v>73.631814938071074</v>
      </c>
      <c r="EL170" s="43">
        <v>78</v>
      </c>
      <c r="EM170" s="43">
        <v>0</v>
      </c>
      <c r="EN170" s="43">
        <v>61.204034424081328</v>
      </c>
      <c r="EO170" s="43">
        <v>59.059953375297482</v>
      </c>
      <c r="EP170" s="43">
        <v>59.059953375151963</v>
      </c>
      <c r="EQ170" s="7">
        <v>70.900000000000006</v>
      </c>
      <c r="ER170" s="7">
        <v>0</v>
      </c>
      <c r="ES170" s="43">
        <v>10.727095822912815</v>
      </c>
      <c r="ET170" s="43">
        <v>10.414827321525081</v>
      </c>
      <c r="EU170" s="43">
        <v>10.414827321503253</v>
      </c>
      <c r="EV170" s="43">
        <v>18.196999999999999</v>
      </c>
      <c r="EW170" s="7">
        <v>0</v>
      </c>
      <c r="EX170" s="43">
        <v>1.0301078788663418</v>
      </c>
      <c r="EY170" s="43">
        <v>1.0006752681959881</v>
      </c>
      <c r="EZ170" s="43">
        <v>1.000675268193767</v>
      </c>
      <c r="FA170" s="43">
        <v>1.1000000000000001</v>
      </c>
      <c r="FB170" s="43">
        <v>0</v>
      </c>
      <c r="FC170" s="43">
        <v>66.903084015637248</v>
      </c>
      <c r="FD170" s="43">
        <v>64.991505175316306</v>
      </c>
      <c r="FE170" s="43">
        <v>64.991505175244868</v>
      </c>
      <c r="FF170" s="43">
        <v>68</v>
      </c>
      <c r="FG170" s="43">
        <v>0</v>
      </c>
      <c r="FH170" s="43">
        <v>-57.925163662066552</v>
      </c>
      <c r="FI170" s="43">
        <v>-56.270105172503463</v>
      </c>
      <c r="FJ170" s="43">
        <v>-56.270105172377953</v>
      </c>
      <c r="FK170" s="43">
        <v>16.161000000000001</v>
      </c>
      <c r="FL170" s="43">
        <v>-60</v>
      </c>
      <c r="FM170" s="43">
        <v>7.576442370620498</v>
      </c>
      <c r="FN170" s="43">
        <v>7.3599655499547225</v>
      </c>
      <c r="FO170" s="43">
        <v>7.3599655499383516</v>
      </c>
      <c r="FP170" s="7">
        <v>11.836</v>
      </c>
      <c r="FQ170" s="7">
        <v>0</v>
      </c>
      <c r="FR170" s="43">
        <v>0.23527304642815297</v>
      </c>
      <c r="FS170" s="43">
        <v>0.70537079127905855</v>
      </c>
      <c r="FT170" s="43">
        <v>0.70537079381472501</v>
      </c>
      <c r="FU170" s="43">
        <v>4.6369999999999996</v>
      </c>
      <c r="FV170" s="43">
        <v>0</v>
      </c>
      <c r="FW170" s="43">
        <v>6.0549655710001389</v>
      </c>
      <c r="FX170" s="43">
        <v>5.5004611188651324</v>
      </c>
      <c r="FY170" s="43">
        <v>5.5004611159729393</v>
      </c>
      <c r="FZ170" s="43">
        <v>8</v>
      </c>
      <c r="GA170" s="43">
        <v>0</v>
      </c>
      <c r="GB170" s="43">
        <v>227.3838125616312</v>
      </c>
      <c r="GC170" s="43">
        <v>120.9789782705484</v>
      </c>
      <c r="GD170" s="43">
        <v>120.97897826961707</v>
      </c>
      <c r="GE170" s="43">
        <v>316.12009763039532</v>
      </c>
      <c r="GF170" s="43">
        <v>312.95795631957299</v>
      </c>
      <c r="GG170" s="43">
        <v>312.95795631963301</v>
      </c>
      <c r="GH170" s="43">
        <v>429.42560068566394</v>
      </c>
      <c r="GI170" s="43">
        <v>365.49686532964279</v>
      </c>
      <c r="GJ170" s="43">
        <v>365.49686003274564</v>
      </c>
      <c r="GK170" s="43">
        <v>972.92951087769052</v>
      </c>
      <c r="GL170" s="43">
        <v>799.43379991976417</v>
      </c>
      <c r="GM170" s="43">
        <v>799.43379462199573</v>
      </c>
    </row>
    <row r="171" spans="3:195">
      <c r="C171" s="52">
        <v>50710</v>
      </c>
      <c r="D171" s="43">
        <v>259.9999999998376</v>
      </c>
      <c r="E171" s="43">
        <v>256.40161718014417</v>
      </c>
      <c r="F171" s="43">
        <v>256.40161718203132</v>
      </c>
      <c r="G171" s="43">
        <v>260</v>
      </c>
      <c r="H171" s="43">
        <v>-109.5</v>
      </c>
      <c r="I171" s="43">
        <v>122.24840188023518</v>
      </c>
      <c r="J171" s="43">
        <v>137.69088482410007</v>
      </c>
      <c r="K171" s="43">
        <v>137.69088482719962</v>
      </c>
      <c r="L171" s="43">
        <v>203</v>
      </c>
      <c r="M171" s="43">
        <v>-130</v>
      </c>
      <c r="N171" s="43">
        <v>46.535513039823854</v>
      </c>
      <c r="O171" s="43">
        <v>62.486886395839974</v>
      </c>
      <c r="P171" s="43">
        <v>62.486886398954084</v>
      </c>
      <c r="Q171" s="43">
        <v>143</v>
      </c>
      <c r="R171" s="43">
        <v>-206</v>
      </c>
      <c r="S171" s="43">
        <v>-194.89185933611589</v>
      </c>
      <c r="T171" s="43">
        <v>-165.39224761695368</v>
      </c>
      <c r="U171" s="43">
        <v>-165.39224761712831</v>
      </c>
      <c r="V171" s="43">
        <v>270.89999999999998</v>
      </c>
      <c r="W171" s="43">
        <v>-200</v>
      </c>
      <c r="X171" s="43">
        <v>-122.03926844097441</v>
      </c>
      <c r="Y171" s="43">
        <v>-92.682072886847891</v>
      </c>
      <c r="Z171" s="43">
        <v>-92.682072887022514</v>
      </c>
      <c r="AA171" s="43">
        <v>470</v>
      </c>
      <c r="AB171" s="43">
        <v>-120</v>
      </c>
      <c r="AC171" s="43">
        <v>-112.47088241460733</v>
      </c>
      <c r="AD171" s="43">
        <v>-83.132391656457912</v>
      </c>
      <c r="AE171" s="43">
        <v>-83.132391656574327</v>
      </c>
      <c r="AF171" s="43">
        <v>470</v>
      </c>
      <c r="AG171" s="43">
        <v>-120</v>
      </c>
      <c r="AH171" s="43">
        <v>41.401392411236884</v>
      </c>
      <c r="AI171" s="43">
        <v>41.320458741363836</v>
      </c>
      <c r="AJ171" s="43">
        <v>41.320458741422044</v>
      </c>
      <c r="AK171" s="7">
        <v>223.5</v>
      </c>
      <c r="AL171" s="7">
        <v>-210.71199999999999</v>
      </c>
      <c r="AM171" s="43">
        <v>29.692262568918522</v>
      </c>
      <c r="AN171" s="43">
        <v>29.634218536200933</v>
      </c>
      <c r="AO171" s="43">
        <v>29.634218536230037</v>
      </c>
      <c r="AP171" s="7">
        <v>215</v>
      </c>
      <c r="AQ171" s="7">
        <v>0</v>
      </c>
      <c r="AR171" s="43">
        <v>-7.3445210132631473</v>
      </c>
      <c r="AS171" s="43">
        <v>5.8207660913467407E-11</v>
      </c>
      <c r="AT171" s="43">
        <v>1.7462298274040222E-10</v>
      </c>
      <c r="AU171" s="43">
        <v>192</v>
      </c>
      <c r="AV171" s="43">
        <v>-192</v>
      </c>
      <c r="AW171" s="43">
        <v>27.341182038862826</v>
      </c>
      <c r="AX171" s="43">
        <v>24.215728868157385</v>
      </c>
      <c r="AY171" s="43">
        <v>24.215728868324732</v>
      </c>
      <c r="AZ171" s="43">
        <v>28</v>
      </c>
      <c r="BA171" s="7">
        <v>-6.9530000000000003</v>
      </c>
      <c r="BB171" s="43">
        <v>16.699101431308918</v>
      </c>
      <c r="BC171" s="43">
        <v>14.497903455039932</v>
      </c>
      <c r="BD171" s="43">
        <v>14.49790345508768</v>
      </c>
      <c r="BE171" s="43">
        <v>17</v>
      </c>
      <c r="BF171" s="43">
        <v>-1.91</v>
      </c>
      <c r="BG171" s="43">
        <v>0.60009915519003698</v>
      </c>
      <c r="BH171" s="43">
        <v>0.56528330418723272</v>
      </c>
      <c r="BI171" s="43">
        <v>0.56528330419132544</v>
      </c>
      <c r="BJ171" s="7">
        <v>2.7650000000000001</v>
      </c>
      <c r="BK171" s="7">
        <v>0</v>
      </c>
      <c r="BL171" s="43">
        <v>3.7495670235948637</v>
      </c>
      <c r="BM171" s="43">
        <v>3.7320304032928107</v>
      </c>
      <c r="BN171" s="43">
        <v>3.7320304032928107</v>
      </c>
      <c r="BO171" s="43">
        <v>10.738</v>
      </c>
      <c r="BP171" s="43">
        <v>0</v>
      </c>
      <c r="BQ171" s="43">
        <v>1.5426269542609421</v>
      </c>
      <c r="BR171" s="43">
        <v>1.5354121310570994</v>
      </c>
      <c r="BS171" s="43">
        <v>1.5354121310582738</v>
      </c>
      <c r="BT171" s="43">
        <v>1.6</v>
      </c>
      <c r="BU171" s="43">
        <v>0</v>
      </c>
      <c r="BV171" s="43">
        <v>171.17533625953757</v>
      </c>
      <c r="BW171" s="43">
        <v>171.17533625959547</v>
      </c>
      <c r="BX171" s="43">
        <v>171.17533625953806</v>
      </c>
      <c r="BY171" s="43">
        <v>215</v>
      </c>
      <c r="BZ171" s="43">
        <v>0</v>
      </c>
      <c r="CA171" s="43">
        <v>-212.27338822354795</v>
      </c>
      <c r="CB171" s="43">
        <v>-201.80341403954662</v>
      </c>
      <c r="CC171" s="43">
        <v>-201.80341403943021</v>
      </c>
      <c r="CD171" s="43">
        <v>168</v>
      </c>
      <c r="CE171" s="43">
        <v>-250</v>
      </c>
      <c r="CF171" s="43">
        <v>-243.7751561725745</v>
      </c>
      <c r="CG171" s="43">
        <v>-233.30518198851496</v>
      </c>
      <c r="CH171" s="43">
        <v>-233.30518198845675</v>
      </c>
      <c r="CI171" s="43">
        <v>158</v>
      </c>
      <c r="CJ171" s="43">
        <v>-250</v>
      </c>
      <c r="CK171" s="43">
        <v>-251.70638757594861</v>
      </c>
      <c r="CL171" s="43">
        <v>-241.23641339188907</v>
      </c>
      <c r="CM171" s="43">
        <v>-241.23641339183087</v>
      </c>
      <c r="CN171" s="43">
        <v>148</v>
      </c>
      <c r="CO171" s="43">
        <v>-250</v>
      </c>
      <c r="CP171" s="43">
        <v>4.8050709058989085</v>
      </c>
      <c r="CQ171" s="43">
        <v>4.8050709058988383</v>
      </c>
      <c r="CR171" s="43">
        <v>4.8050709058988712</v>
      </c>
      <c r="CS171" s="7">
        <v>5</v>
      </c>
      <c r="CT171" s="43">
        <v>0</v>
      </c>
      <c r="CU171" s="43">
        <v>332.63246039618753</v>
      </c>
      <c r="CV171" s="43">
        <v>322.16248621212071</v>
      </c>
      <c r="CW171" s="43">
        <v>322.16248621207706</v>
      </c>
      <c r="CX171" s="43">
        <v>400</v>
      </c>
      <c r="CY171" s="43">
        <v>0</v>
      </c>
      <c r="CZ171" s="43">
        <v>4.5539808937028283</v>
      </c>
      <c r="DA171" s="43">
        <v>1.9754944626183715</v>
      </c>
      <c r="DB171" s="43">
        <v>1.975494462705683</v>
      </c>
      <c r="DC171" s="43">
        <v>256.60000000000002</v>
      </c>
      <c r="DD171" s="43">
        <v>-170</v>
      </c>
      <c r="DE171" s="43">
        <v>-4.0745362639427185E-10</v>
      </c>
      <c r="DF171" s="43">
        <v>-2.2831622203229927</v>
      </c>
      <c r="DG171" s="43">
        <v>-2.283162220264785</v>
      </c>
      <c r="DH171" s="7">
        <v>230</v>
      </c>
      <c r="DI171" s="43">
        <v>-468.00299999999999</v>
      </c>
      <c r="DJ171" s="43">
        <v>-101.55852072394919</v>
      </c>
      <c r="DK171" s="43">
        <v>-103.5760116558522</v>
      </c>
      <c r="DL171" s="43">
        <v>-103.57601178227924</v>
      </c>
      <c r="DM171" s="43">
        <v>172.4</v>
      </c>
      <c r="DN171" s="43">
        <v>-551.303</v>
      </c>
      <c r="DO171" s="43">
        <v>214.11163170798682</v>
      </c>
      <c r="DP171" s="43">
        <v>159.71948029944906</v>
      </c>
      <c r="DQ171" s="43">
        <v>159.71948029712075</v>
      </c>
      <c r="DR171" s="43">
        <v>180</v>
      </c>
      <c r="DS171" s="43">
        <v>-267.84500000000003</v>
      </c>
      <c r="DT171" s="43">
        <v>202.91029955483384</v>
      </c>
      <c r="DU171" s="43">
        <v>164.3953732551505</v>
      </c>
      <c r="DV171" s="43">
        <v>164.39537325244305</v>
      </c>
      <c r="DW171" s="43">
        <v>400</v>
      </c>
      <c r="DX171" s="43">
        <v>0</v>
      </c>
      <c r="DY171" s="43">
        <v>-210.52706953379675</v>
      </c>
      <c r="DZ171" s="43">
        <v>-158.25013772645616</v>
      </c>
      <c r="EA171" s="43">
        <v>-158.25013772389502</v>
      </c>
      <c r="EB171" s="43">
        <v>181.64500000000001</v>
      </c>
      <c r="EC171" s="43">
        <v>-180</v>
      </c>
      <c r="ED171" s="43">
        <v>-0.15389282486285083</v>
      </c>
      <c r="EE171" s="43">
        <v>1.9614641273365123</v>
      </c>
      <c r="EF171" s="43">
        <v>1.9614641271327855</v>
      </c>
      <c r="EG171" s="7">
        <v>92</v>
      </c>
      <c r="EH171" s="7">
        <v>-5</v>
      </c>
      <c r="EI171" s="43">
        <v>75.486182714128191</v>
      </c>
      <c r="EJ171" s="43">
        <v>74.978816065950753</v>
      </c>
      <c r="EK171" s="43">
        <v>74.978816065961354</v>
      </c>
      <c r="EL171" s="43">
        <v>78</v>
      </c>
      <c r="EM171" s="43">
        <v>0</v>
      </c>
      <c r="EN171" s="43">
        <v>61.978845244739205</v>
      </c>
      <c r="EO171" s="43">
        <v>59.93579604603292</v>
      </c>
      <c r="EP171" s="43">
        <v>59.935796046047471</v>
      </c>
      <c r="EQ171" s="7">
        <v>70.900000000000006</v>
      </c>
      <c r="ER171" s="7">
        <v>0</v>
      </c>
      <c r="ES171" s="43">
        <v>11.086679653912142</v>
      </c>
      <c r="ET171" s="43">
        <v>10.78491956392827</v>
      </c>
      <c r="EU171" s="43">
        <v>10.784919563924632</v>
      </c>
      <c r="EV171" s="43">
        <v>18.196999999999999</v>
      </c>
      <c r="EW171" s="7">
        <v>0</v>
      </c>
      <c r="EX171" s="43">
        <v>1.0613401734632106</v>
      </c>
      <c r="EY171" s="43">
        <v>1.0330332493807506</v>
      </c>
      <c r="EZ171" s="43">
        <v>1.0330332493805261</v>
      </c>
      <c r="FA171" s="43">
        <v>1.1000000000000001</v>
      </c>
      <c r="FB171" s="43">
        <v>0</v>
      </c>
      <c r="FC171" s="43">
        <v>67.456526323195533</v>
      </c>
      <c r="FD171" s="43">
        <v>65.657398374206039</v>
      </c>
      <c r="FE171" s="43">
        <v>65.657398374207744</v>
      </c>
      <c r="FF171" s="43">
        <v>68</v>
      </c>
      <c r="FG171" s="43">
        <v>0</v>
      </c>
      <c r="FH171" s="43">
        <v>-58.348067003660617</v>
      </c>
      <c r="FI171" s="43">
        <v>-56.791870089300573</v>
      </c>
      <c r="FJ171" s="43">
        <v>-56.79187008928966</v>
      </c>
      <c r="FK171" s="43">
        <v>16.161000000000001</v>
      </c>
      <c r="FL171" s="43">
        <v>-60</v>
      </c>
      <c r="FM171" s="43">
        <v>7.6914995012411964</v>
      </c>
      <c r="FN171" s="43">
        <v>7.486360095510463</v>
      </c>
      <c r="FO171" s="43">
        <v>7.486360095508644</v>
      </c>
      <c r="FP171" s="7">
        <v>11.836</v>
      </c>
      <c r="FQ171" s="7">
        <v>0</v>
      </c>
      <c r="FR171" s="43">
        <v>0.23529092152322481</v>
      </c>
      <c r="FS171" s="43">
        <v>0.70266522390481623</v>
      </c>
      <c r="FT171" s="43">
        <v>0.70266522387122021</v>
      </c>
      <c r="FU171" s="43">
        <v>4.6369999999999996</v>
      </c>
      <c r="FV171" s="43">
        <v>0</v>
      </c>
      <c r="FW171" s="43">
        <v>6.1643393173890217</v>
      </c>
      <c r="FX171" s="43">
        <v>5.6127485996821633</v>
      </c>
      <c r="FY171" s="43">
        <v>5.6127485997185431</v>
      </c>
      <c r="FZ171" s="43">
        <v>8</v>
      </c>
      <c r="GA171" s="43">
        <v>0</v>
      </c>
      <c r="GB171" s="43">
        <v>230.21440008131322</v>
      </c>
      <c r="GC171" s="43">
        <v>121.93788621225394</v>
      </c>
      <c r="GD171" s="43">
        <v>121.93788621469866</v>
      </c>
      <c r="GE171" s="43">
        <v>332.63246039618753</v>
      </c>
      <c r="GF171" s="43">
        <v>322.16248621212071</v>
      </c>
      <c r="GG171" s="43">
        <v>322.16248621207706</v>
      </c>
      <c r="GH171" s="43">
        <v>449.9999999997932</v>
      </c>
      <c r="GI171" s="43">
        <v>397.62533952315846</v>
      </c>
      <c r="GJ171" s="43">
        <v>397.62533964725719</v>
      </c>
      <c r="GK171" s="43">
        <v>1012.8468604772939</v>
      </c>
      <c r="GL171" s="43">
        <v>841.72571194753311</v>
      </c>
      <c r="GM171" s="43">
        <v>841.72571207403291</v>
      </c>
    </row>
    <row r="172" spans="3:195">
      <c r="C172" s="52">
        <v>50740</v>
      </c>
      <c r="D172" s="43">
        <v>260</v>
      </c>
      <c r="E172" s="43">
        <v>256.56131513377136</v>
      </c>
      <c r="F172" s="43">
        <v>256.56131513420991</v>
      </c>
      <c r="G172" s="43">
        <v>260</v>
      </c>
      <c r="H172" s="43">
        <v>-109.5</v>
      </c>
      <c r="I172" s="43">
        <v>131.90757924283389</v>
      </c>
      <c r="J172" s="43">
        <v>147.25657009708812</v>
      </c>
      <c r="K172" s="43">
        <v>147.2565700973646</v>
      </c>
      <c r="L172" s="43">
        <v>203</v>
      </c>
      <c r="M172" s="43">
        <v>-130</v>
      </c>
      <c r="N172" s="43">
        <v>59.306239328318043</v>
      </c>
      <c r="O172" s="43">
        <v>75.13861546094995</v>
      </c>
      <c r="P172" s="43">
        <v>75.138615461240988</v>
      </c>
      <c r="Q172" s="43">
        <v>143</v>
      </c>
      <c r="R172" s="43">
        <v>-206</v>
      </c>
      <c r="S172" s="43">
        <v>-187.08686916960869</v>
      </c>
      <c r="T172" s="43">
        <v>-159.18968480912736</v>
      </c>
      <c r="U172" s="43">
        <v>-159.18968480924377</v>
      </c>
      <c r="V172" s="43">
        <v>270.89999999999998</v>
      </c>
      <c r="W172" s="43">
        <v>-200</v>
      </c>
      <c r="X172" s="43">
        <v>-119.68515644234139</v>
      </c>
      <c r="Y172" s="43">
        <v>-91.949550539604388</v>
      </c>
      <c r="Z172" s="43">
        <v>-91.949550539662596</v>
      </c>
      <c r="AA172" s="43">
        <v>470</v>
      </c>
      <c r="AB172" s="43">
        <v>-120</v>
      </c>
      <c r="AC172" s="43">
        <v>-110.56932989135385</v>
      </c>
      <c r="AD172" s="43">
        <v>-82.855576863512397</v>
      </c>
      <c r="AE172" s="43">
        <v>-82.855576863570604</v>
      </c>
      <c r="AF172" s="43">
        <v>470</v>
      </c>
      <c r="AG172" s="43">
        <v>-120</v>
      </c>
      <c r="AH172" s="43">
        <v>38.17105605523102</v>
      </c>
      <c r="AI172" s="43">
        <v>38.07955065992428</v>
      </c>
      <c r="AJ172" s="43">
        <v>38.079550659953384</v>
      </c>
      <c r="AK172" s="7">
        <v>223.5</v>
      </c>
      <c r="AL172" s="7">
        <v>-210.71199999999999</v>
      </c>
      <c r="AM172" s="43">
        <v>27.360330127150519</v>
      </c>
      <c r="AN172" s="43">
        <v>27.294740696786903</v>
      </c>
      <c r="AO172" s="43">
        <v>27.294740696816007</v>
      </c>
      <c r="AP172" s="7">
        <v>215</v>
      </c>
      <c r="AQ172" s="7">
        <v>0</v>
      </c>
      <c r="AR172" s="43">
        <v>0</v>
      </c>
      <c r="AS172" s="43">
        <v>3.4924596548080444E-10</v>
      </c>
      <c r="AT172" s="43">
        <v>0</v>
      </c>
      <c r="AU172" s="43">
        <v>192</v>
      </c>
      <c r="AV172" s="43">
        <v>-192</v>
      </c>
      <c r="AW172" s="43">
        <v>27.609163598714986</v>
      </c>
      <c r="AX172" s="43">
        <v>24.521522692855797</v>
      </c>
      <c r="AY172" s="43">
        <v>24.521522692828512</v>
      </c>
      <c r="AZ172" s="43">
        <v>28</v>
      </c>
      <c r="BA172" s="7">
        <v>-6.9530000000000003</v>
      </c>
      <c r="BB172" s="43">
        <v>16.777507795291513</v>
      </c>
      <c r="BC172" s="43">
        <v>14.603654161164059</v>
      </c>
      <c r="BD172" s="43">
        <v>14.603654161164968</v>
      </c>
      <c r="BE172" s="43">
        <v>17</v>
      </c>
      <c r="BF172" s="43">
        <v>-1.91</v>
      </c>
      <c r="BG172" s="43">
        <v>0.58375225827148824</v>
      </c>
      <c r="BH172" s="43">
        <v>0.54992571965112802</v>
      </c>
      <c r="BI172" s="43">
        <v>0.54992571932461942</v>
      </c>
      <c r="BJ172" s="7">
        <v>2.7650000000000001</v>
      </c>
      <c r="BK172" s="7">
        <v>0</v>
      </c>
      <c r="BL172" s="43">
        <v>3.8451902751585294</v>
      </c>
      <c r="BM172" s="43">
        <v>3.8276564595616946</v>
      </c>
      <c r="BN172" s="43">
        <v>3.827656459505306</v>
      </c>
      <c r="BO172" s="43">
        <v>10.738</v>
      </c>
      <c r="BP172" s="43">
        <v>0</v>
      </c>
      <c r="BQ172" s="43">
        <v>1.5146363151314868</v>
      </c>
      <c r="BR172" s="43">
        <v>1.5077296728096623</v>
      </c>
      <c r="BS172" s="43">
        <v>1.5077296728122274</v>
      </c>
      <c r="BT172" s="43">
        <v>1.6</v>
      </c>
      <c r="BU172" s="43">
        <v>0</v>
      </c>
      <c r="BV172" s="43">
        <v>159.08376275073925</v>
      </c>
      <c r="BW172" s="43">
        <v>159.08376275079388</v>
      </c>
      <c r="BX172" s="43">
        <v>159.0837627507558</v>
      </c>
      <c r="BY172" s="43">
        <v>215</v>
      </c>
      <c r="BZ172" s="43">
        <v>0</v>
      </c>
      <c r="CA172" s="43">
        <v>-193.48452723532682</v>
      </c>
      <c r="CB172" s="43">
        <v>-190.39688632969046</v>
      </c>
      <c r="CC172" s="43">
        <v>-190.39688632951584</v>
      </c>
      <c r="CD172" s="43">
        <v>168</v>
      </c>
      <c r="CE172" s="43">
        <v>-250</v>
      </c>
      <c r="CF172" s="43">
        <v>-223.6669320075307</v>
      </c>
      <c r="CG172" s="43">
        <v>-220.57929110183613</v>
      </c>
      <c r="CH172" s="43">
        <v>-220.57929110166151</v>
      </c>
      <c r="CI172" s="43">
        <v>158</v>
      </c>
      <c r="CJ172" s="43">
        <v>-250</v>
      </c>
      <c r="CK172" s="43">
        <v>-231.48859261098551</v>
      </c>
      <c r="CL172" s="43">
        <v>-228.40095170529094</v>
      </c>
      <c r="CM172" s="43">
        <v>-228.40095170517452</v>
      </c>
      <c r="CN172" s="43">
        <v>148</v>
      </c>
      <c r="CO172" s="43">
        <v>-250</v>
      </c>
      <c r="CP172" s="43">
        <v>4.6318567710598009</v>
      </c>
      <c r="CQ172" s="43">
        <v>4.6318567710597511</v>
      </c>
      <c r="CR172" s="43">
        <v>4.6318567710597929</v>
      </c>
      <c r="CS172" s="7">
        <v>5</v>
      </c>
      <c r="CT172" s="43">
        <v>0</v>
      </c>
      <c r="CU172" s="43">
        <v>313.66192141451575</v>
      </c>
      <c r="CV172" s="43">
        <v>310.57428050884664</v>
      </c>
      <c r="CW172" s="43">
        <v>310.57428050872295</v>
      </c>
      <c r="CX172" s="43">
        <v>400</v>
      </c>
      <c r="CY172" s="43">
        <v>0</v>
      </c>
      <c r="CZ172" s="43">
        <v>1.8904448189714458</v>
      </c>
      <c r="DA172" s="43">
        <v>1.8929147284216015</v>
      </c>
      <c r="DB172" s="43">
        <v>1.8929147288872628</v>
      </c>
      <c r="DC172" s="43">
        <v>256.60000000000002</v>
      </c>
      <c r="DD172" s="43">
        <v>-170</v>
      </c>
      <c r="DE172" s="43">
        <v>-2.2339552507619374</v>
      </c>
      <c r="DF172" s="43">
        <v>-2.2339552510529757</v>
      </c>
      <c r="DG172" s="43">
        <v>-2.2339552507619374</v>
      </c>
      <c r="DH172" s="7">
        <v>230</v>
      </c>
      <c r="DI172" s="43">
        <v>-468.00299999999999</v>
      </c>
      <c r="DJ172" s="43">
        <v>-108.56418586825021</v>
      </c>
      <c r="DK172" s="43">
        <v>-108.00914038729388</v>
      </c>
      <c r="DL172" s="43">
        <v>-108.00914038694464</v>
      </c>
      <c r="DM172" s="43">
        <v>172.4</v>
      </c>
      <c r="DN172" s="43">
        <v>-551.303</v>
      </c>
      <c r="DO172" s="43">
        <v>204.03985849750461</v>
      </c>
      <c r="DP172" s="43">
        <v>144.12185034988215</v>
      </c>
      <c r="DQ172" s="43">
        <v>144.12185034953291</v>
      </c>
      <c r="DR172" s="43">
        <v>180</v>
      </c>
      <c r="DS172" s="43">
        <v>-267.84500000000003</v>
      </c>
      <c r="DT172" s="43">
        <v>193.5589909842823</v>
      </c>
      <c r="DU172" s="43">
        <v>149.394389516145</v>
      </c>
      <c r="DV172" s="43">
        <v>149.39438951582906</v>
      </c>
      <c r="DW172" s="43">
        <v>400</v>
      </c>
      <c r="DX172" s="43">
        <v>0</v>
      </c>
      <c r="DY172" s="43">
        <v>-200.83714941790095</v>
      </c>
      <c r="DZ172" s="43">
        <v>-142.99937096855137</v>
      </c>
      <c r="EA172" s="43">
        <v>-142.99937096823123</v>
      </c>
      <c r="EB172" s="43">
        <v>181.64500000000001</v>
      </c>
      <c r="EC172" s="43">
        <v>-180</v>
      </c>
      <c r="ED172" s="43">
        <v>6.9601271999999881E-2</v>
      </c>
      <c r="EE172" s="43">
        <v>2.1499860195617657</v>
      </c>
      <c r="EF172" s="43">
        <v>2.1499860197218368</v>
      </c>
      <c r="EG172" s="7">
        <v>92</v>
      </c>
      <c r="EH172" s="7">
        <v>-5</v>
      </c>
      <c r="EI172" s="43">
        <v>72.382377172256497</v>
      </c>
      <c r="EJ172" s="43">
        <v>71.900449764581836</v>
      </c>
      <c r="EK172" s="43">
        <v>71.900449764581666</v>
      </c>
      <c r="EL172" s="43">
        <v>78</v>
      </c>
      <c r="EM172" s="43">
        <v>0</v>
      </c>
      <c r="EN172" s="43">
        <v>59.909786570380675</v>
      </c>
      <c r="EO172" s="43">
        <v>57.968363172607496</v>
      </c>
      <c r="EP172" s="43">
        <v>57.968363172607496</v>
      </c>
      <c r="EQ172" s="7">
        <v>70.900000000000006</v>
      </c>
      <c r="ER172" s="7">
        <v>0</v>
      </c>
      <c r="ES172" s="43">
        <v>10.152501162454428</v>
      </c>
      <c r="ET172" s="43">
        <v>9.8828414603776764</v>
      </c>
      <c r="EU172" s="43">
        <v>9.8828414603667625</v>
      </c>
      <c r="EV172" s="43">
        <v>18.196999999999999</v>
      </c>
      <c r="EW172" s="7">
        <v>0</v>
      </c>
      <c r="EX172" s="43">
        <v>0.99315480844487003</v>
      </c>
      <c r="EY172" s="43">
        <v>0.96733143718142045</v>
      </c>
      <c r="EZ172" s="43">
        <v>0.96733143718141712</v>
      </c>
      <c r="FA172" s="43">
        <v>1.1000000000000001</v>
      </c>
      <c r="FB172" s="43">
        <v>0</v>
      </c>
      <c r="FC172" s="43">
        <v>66.711686676105685</v>
      </c>
      <c r="FD172" s="43">
        <v>64.977092393260392</v>
      </c>
      <c r="FE172" s="43">
        <v>64.977092393254253</v>
      </c>
      <c r="FF172" s="43">
        <v>68</v>
      </c>
      <c r="FG172" s="43">
        <v>0</v>
      </c>
      <c r="FH172" s="43">
        <v>-58.296216442089644</v>
      </c>
      <c r="FI172" s="43">
        <v>-56.780435792776188</v>
      </c>
      <c r="FJ172" s="43">
        <v>-56.780435792752542</v>
      </c>
      <c r="FK172" s="43">
        <v>16.161000000000001</v>
      </c>
      <c r="FL172" s="43">
        <v>-60</v>
      </c>
      <c r="FM172" s="43">
        <v>7.0981377951738978</v>
      </c>
      <c r="FN172" s="43">
        <v>6.9135765908231406</v>
      </c>
      <c r="FO172" s="43">
        <v>6.9135765908104077</v>
      </c>
      <c r="FP172" s="7">
        <v>11.836</v>
      </c>
      <c r="FQ172" s="7">
        <v>0</v>
      </c>
      <c r="FR172" s="43">
        <v>0.23530879546817082</v>
      </c>
      <c r="FS172" s="43">
        <v>0.69976842802888295</v>
      </c>
      <c r="FT172" s="43">
        <v>0.69976842803123152</v>
      </c>
      <c r="FU172" s="43">
        <v>4.6369999999999996</v>
      </c>
      <c r="FV172" s="43">
        <v>0</v>
      </c>
      <c r="FW172" s="43">
        <v>6.1286257155716157</v>
      </c>
      <c r="FX172" s="43">
        <v>5.5807295709710161</v>
      </c>
      <c r="FY172" s="43">
        <v>5.5807295709637401</v>
      </c>
      <c r="FZ172" s="43">
        <v>8</v>
      </c>
      <c r="GA172" s="43">
        <v>0</v>
      </c>
      <c r="GB172" s="43">
        <v>227.7129075784469</v>
      </c>
      <c r="GC172" s="43">
        <v>122.52844975038909</v>
      </c>
      <c r="GD172" s="43">
        <v>122.52844975132018</v>
      </c>
      <c r="GE172" s="43">
        <v>313.66192141451575</v>
      </c>
      <c r="GF172" s="43">
        <v>310.57428050884664</v>
      </c>
      <c r="GG172" s="43">
        <v>310.57428050872295</v>
      </c>
      <c r="GH172" s="43">
        <v>448.71050955325728</v>
      </c>
      <c r="GI172" s="43">
        <v>388.23745592479509</v>
      </c>
      <c r="GJ172" s="43">
        <v>388.23745592398018</v>
      </c>
      <c r="GK172" s="43">
        <v>990.08533854621987</v>
      </c>
      <c r="GL172" s="43">
        <v>821.34018618403081</v>
      </c>
      <c r="GM172" s="43">
        <v>821.34018618402331</v>
      </c>
    </row>
    <row r="173" spans="3:195">
      <c r="C173" s="52"/>
      <c r="D173" s="52"/>
      <c r="E173" s="52"/>
      <c r="F173" s="52"/>
      <c r="G173" s="52"/>
      <c r="H173" s="52"/>
      <c r="I173" s="52"/>
      <c r="J173" s="52"/>
      <c r="K173" s="52"/>
      <c r="L173" s="52"/>
      <c r="M173" s="52"/>
      <c r="O173" s="52"/>
      <c r="P173" s="52"/>
      <c r="T173" s="52"/>
      <c r="U173" s="52"/>
      <c r="AD173" s="52"/>
      <c r="AE173" s="52"/>
      <c r="AI173" s="52"/>
      <c r="AJ173" s="52"/>
      <c r="AN173" s="52"/>
      <c r="AO173" s="52"/>
      <c r="AS173" s="52"/>
      <c r="AT173" s="52"/>
      <c r="AX173" s="52"/>
      <c r="AY173" s="52"/>
      <c r="BC173" s="52"/>
      <c r="BD173" s="52"/>
      <c r="BH173" s="52"/>
      <c r="BI173" s="52"/>
      <c r="BM173" s="52"/>
      <c r="BR173" s="52"/>
      <c r="BS173" s="52"/>
      <c r="BW173" s="52"/>
      <c r="BX173" s="52"/>
      <c r="CB173" s="52"/>
      <c r="CC173" s="52"/>
      <c r="CG173" s="52"/>
      <c r="CH173" s="52"/>
      <c r="CL173" s="52"/>
      <c r="CM173" s="52"/>
      <c r="CQ173" s="52"/>
      <c r="CR173" s="52"/>
      <c r="CV173" s="52"/>
      <c r="CW173" s="52"/>
      <c r="DA173" s="52"/>
      <c r="DB173" s="52"/>
      <c r="DF173" s="52"/>
      <c r="DG173" s="52"/>
      <c r="DK173" s="52"/>
      <c r="DL173" s="52"/>
      <c r="DP173" s="52"/>
      <c r="DQ173" s="52"/>
      <c r="DU173" s="52"/>
      <c r="DV173" s="52"/>
      <c r="DZ173" s="52"/>
      <c r="EA173" s="52"/>
      <c r="EG173" s="6"/>
      <c r="EH173" s="6"/>
      <c r="EJ173" s="52"/>
      <c r="EK173" s="52"/>
      <c r="EO173" s="52"/>
      <c r="EP173" s="52"/>
      <c r="ET173" s="52"/>
      <c r="EU173" s="52"/>
      <c r="EY173" s="52"/>
      <c r="EZ173" s="52"/>
      <c r="FD173" s="52"/>
      <c r="FE173" s="52"/>
      <c r="FI173" s="52"/>
      <c r="FJ173" s="52"/>
      <c r="FN173" s="52"/>
      <c r="FO173" s="52"/>
      <c r="FP173" s="6"/>
      <c r="FQ173" s="6"/>
      <c r="FS173" s="52"/>
      <c r="FT173" s="52"/>
      <c r="FX173" s="52"/>
      <c r="FY173" s="52"/>
      <c r="GC173" s="52"/>
      <c r="GD173" s="52"/>
    </row>
    <row r="174" spans="3:195">
      <c r="C174" s="52"/>
      <c r="D174" s="52"/>
      <c r="E174" s="52"/>
      <c r="F174" s="52"/>
      <c r="G174" s="52"/>
      <c r="H174" s="52"/>
      <c r="I174" s="52"/>
      <c r="J174" s="52"/>
      <c r="K174" s="52"/>
      <c r="L174" s="52"/>
      <c r="M174" s="52"/>
      <c r="O174" s="52"/>
      <c r="P174" s="52"/>
      <c r="T174" s="52"/>
      <c r="U174" s="52"/>
      <c r="AD174" s="52"/>
      <c r="AE174" s="52"/>
      <c r="AI174" s="52"/>
      <c r="AJ174" s="52"/>
      <c r="AN174" s="52"/>
      <c r="AO174" s="52"/>
      <c r="AS174" s="52"/>
      <c r="AT174" s="52"/>
      <c r="AX174" s="52"/>
      <c r="AY174" s="52"/>
      <c r="BC174" s="52"/>
      <c r="BD174" s="52"/>
      <c r="BH174" s="52"/>
      <c r="BI174" s="52"/>
      <c r="BM174" s="52"/>
      <c r="BR174" s="52"/>
      <c r="BS174" s="52"/>
      <c r="BW174" s="52"/>
      <c r="BX174" s="52"/>
      <c r="CB174" s="52"/>
      <c r="CC174" s="52"/>
      <c r="CG174" s="52"/>
      <c r="CH174" s="52"/>
      <c r="CL174" s="52"/>
      <c r="CM174" s="52"/>
      <c r="CQ174" s="52"/>
      <c r="CR174" s="52"/>
      <c r="CV174" s="52"/>
      <c r="CW174" s="52"/>
      <c r="DA174" s="52"/>
      <c r="DB174" s="52"/>
      <c r="DF174" s="52"/>
      <c r="DG174" s="52"/>
      <c r="DK174" s="52"/>
      <c r="DL174" s="52"/>
      <c r="DP174" s="52"/>
      <c r="DQ174" s="52"/>
      <c r="DU174" s="52"/>
      <c r="DV174" s="52"/>
      <c r="DZ174" s="52"/>
      <c r="EA174" s="52"/>
      <c r="EG174" s="6"/>
      <c r="EH174" s="6"/>
      <c r="EJ174" s="52"/>
      <c r="EK174" s="52"/>
      <c r="EO174" s="52"/>
      <c r="EP174" s="52"/>
      <c r="ET174" s="52"/>
      <c r="EU174" s="52"/>
      <c r="EY174" s="52"/>
      <c r="EZ174" s="52"/>
      <c r="FD174" s="52"/>
      <c r="FE174" s="52"/>
      <c r="FI174" s="52"/>
      <c r="FJ174" s="52"/>
      <c r="FN174" s="52"/>
      <c r="FO174" s="52"/>
      <c r="FP174" s="6"/>
      <c r="FQ174" s="6"/>
      <c r="FS174" s="52"/>
      <c r="FT174" s="52"/>
      <c r="FX174" s="52"/>
      <c r="FY174" s="52"/>
      <c r="GC174" s="52"/>
      <c r="GD174" s="52"/>
    </row>
    <row r="175" spans="3:195">
      <c r="C175" s="52"/>
      <c r="D175" s="52"/>
      <c r="E175" s="52"/>
      <c r="F175" s="52"/>
      <c r="G175" s="52"/>
      <c r="H175" s="52"/>
      <c r="I175" s="52"/>
      <c r="J175" s="52"/>
      <c r="K175" s="52"/>
      <c r="L175" s="52"/>
      <c r="M175" s="52"/>
      <c r="O175" s="52"/>
      <c r="P175" s="52"/>
      <c r="T175" s="52"/>
      <c r="U175" s="52"/>
      <c r="AD175" s="52"/>
      <c r="AE175" s="52"/>
      <c r="AI175" s="52"/>
      <c r="AJ175" s="52"/>
      <c r="AN175" s="52"/>
      <c r="AO175" s="52"/>
      <c r="AS175" s="52"/>
      <c r="AT175" s="52"/>
      <c r="AX175" s="52"/>
      <c r="AY175" s="52"/>
      <c r="BC175" s="52"/>
      <c r="BD175" s="52"/>
      <c r="BH175" s="52"/>
      <c r="BI175" s="52"/>
      <c r="BM175" s="52"/>
      <c r="BR175" s="52"/>
      <c r="BS175" s="52"/>
      <c r="BW175" s="52"/>
      <c r="BX175" s="52"/>
      <c r="CB175" s="52"/>
      <c r="CC175" s="52"/>
      <c r="CG175" s="52"/>
      <c r="CH175" s="52"/>
      <c r="CL175" s="52"/>
      <c r="CM175" s="52"/>
      <c r="CQ175" s="52"/>
      <c r="CR175" s="52"/>
      <c r="CV175" s="52"/>
      <c r="CW175" s="52"/>
      <c r="DA175" s="52"/>
      <c r="DB175" s="52"/>
      <c r="DF175" s="52"/>
      <c r="DG175" s="52"/>
      <c r="DK175" s="52"/>
      <c r="DL175" s="52"/>
      <c r="DP175" s="52"/>
      <c r="DQ175" s="52"/>
      <c r="DU175" s="52"/>
      <c r="DV175" s="52"/>
      <c r="DZ175" s="52"/>
      <c r="EA175" s="52"/>
      <c r="EG175" s="6"/>
      <c r="EH175" s="6"/>
      <c r="EJ175" s="52"/>
      <c r="EK175" s="52"/>
      <c r="EO175" s="52"/>
      <c r="EP175" s="52"/>
      <c r="ET175" s="52"/>
      <c r="EU175" s="52"/>
      <c r="EY175" s="52"/>
      <c r="EZ175" s="52"/>
      <c r="FD175" s="52"/>
      <c r="FE175" s="52"/>
      <c r="FI175" s="52"/>
      <c r="FJ175" s="52"/>
      <c r="FN175" s="52"/>
      <c r="FO175" s="52"/>
      <c r="FP175" s="6"/>
      <c r="FQ175" s="6"/>
      <c r="FS175" s="52"/>
      <c r="FT175" s="52"/>
      <c r="FX175" s="52"/>
      <c r="FY175" s="52"/>
      <c r="GC175" s="52"/>
      <c r="GD175" s="52"/>
    </row>
    <row r="176" spans="3:195">
      <c r="C176" s="52"/>
      <c r="D176" s="52"/>
      <c r="E176" s="52"/>
      <c r="F176" s="52"/>
      <c r="G176" s="52"/>
      <c r="H176" s="52"/>
      <c r="I176" s="52"/>
      <c r="J176" s="52"/>
      <c r="K176" s="52"/>
      <c r="L176" s="52"/>
      <c r="M176" s="52"/>
      <c r="O176" s="52"/>
      <c r="P176" s="52"/>
      <c r="T176" s="52"/>
      <c r="U176" s="52"/>
      <c r="AD176" s="52"/>
      <c r="AE176" s="52"/>
      <c r="AI176" s="52"/>
      <c r="AJ176" s="52"/>
      <c r="AN176" s="52"/>
      <c r="AO176" s="52"/>
      <c r="AS176" s="52"/>
      <c r="AT176" s="52"/>
      <c r="AX176" s="52"/>
      <c r="AY176" s="52"/>
      <c r="BC176" s="52"/>
      <c r="BD176" s="52"/>
      <c r="BH176" s="52"/>
      <c r="BI176" s="52"/>
      <c r="BM176" s="52"/>
      <c r="BR176" s="52"/>
      <c r="BS176" s="52"/>
      <c r="BW176" s="52"/>
      <c r="BX176" s="52"/>
      <c r="CB176" s="52"/>
      <c r="CC176" s="52"/>
      <c r="CG176" s="52"/>
      <c r="CH176" s="52"/>
      <c r="CL176" s="52"/>
      <c r="CM176" s="52"/>
      <c r="CQ176" s="52"/>
      <c r="CR176" s="52"/>
      <c r="CV176" s="52"/>
      <c r="CW176" s="52"/>
      <c r="DA176" s="52"/>
      <c r="DB176" s="52"/>
      <c r="DF176" s="52"/>
      <c r="DG176" s="52"/>
      <c r="DK176" s="52"/>
      <c r="DL176" s="52"/>
      <c r="DP176" s="52"/>
      <c r="DQ176" s="52"/>
      <c r="DU176" s="52"/>
      <c r="DV176" s="52"/>
      <c r="DZ176" s="52"/>
      <c r="EA176" s="52"/>
      <c r="EG176" s="6"/>
      <c r="EH176" s="6"/>
      <c r="EJ176" s="52"/>
      <c r="EK176" s="52"/>
      <c r="EO176" s="52"/>
      <c r="EP176" s="52"/>
      <c r="ET176" s="52"/>
      <c r="EU176" s="52"/>
      <c r="EY176" s="52"/>
      <c r="EZ176" s="52"/>
      <c r="FD176" s="52"/>
      <c r="FE176" s="52"/>
      <c r="FI176" s="52"/>
      <c r="FJ176" s="52"/>
      <c r="FN176" s="52"/>
      <c r="FO176" s="52"/>
      <c r="FP176" s="6"/>
      <c r="FQ176" s="6"/>
      <c r="FS176" s="52"/>
      <c r="FT176" s="52"/>
      <c r="FX176" s="52"/>
      <c r="FY176" s="52"/>
      <c r="GC176" s="52"/>
      <c r="GD176" s="52"/>
    </row>
    <row r="177" spans="3:186">
      <c r="C177" s="52"/>
      <c r="D177" s="52"/>
      <c r="E177" s="52"/>
      <c r="F177" s="52"/>
      <c r="G177" s="52"/>
      <c r="H177" s="52"/>
      <c r="I177" s="52"/>
      <c r="J177" s="52"/>
      <c r="K177" s="52"/>
      <c r="L177" s="52"/>
      <c r="M177" s="52"/>
      <c r="O177" s="52"/>
      <c r="P177" s="52"/>
      <c r="T177" s="52"/>
      <c r="U177" s="52"/>
      <c r="AD177" s="52"/>
      <c r="AE177" s="52"/>
      <c r="AI177" s="52"/>
      <c r="AJ177" s="52"/>
      <c r="AN177" s="52"/>
      <c r="AO177" s="52"/>
      <c r="AS177" s="52"/>
      <c r="AT177" s="52"/>
      <c r="AX177" s="52"/>
      <c r="AY177" s="52"/>
      <c r="BC177" s="52"/>
      <c r="BD177" s="52"/>
      <c r="BH177" s="52"/>
      <c r="BI177" s="52"/>
      <c r="BM177" s="52"/>
      <c r="BR177" s="52"/>
      <c r="BS177" s="52"/>
      <c r="BW177" s="52"/>
      <c r="BX177" s="52"/>
      <c r="CB177" s="52"/>
      <c r="CC177" s="52"/>
      <c r="CG177" s="52"/>
      <c r="CH177" s="52"/>
      <c r="CL177" s="52"/>
      <c r="CM177" s="52"/>
      <c r="CQ177" s="52"/>
      <c r="CR177" s="52"/>
      <c r="CV177" s="52"/>
      <c r="CW177" s="52"/>
      <c r="DA177" s="52"/>
      <c r="DB177" s="52"/>
      <c r="DF177" s="52"/>
      <c r="DG177" s="52"/>
      <c r="DK177" s="52"/>
      <c r="DL177" s="52"/>
      <c r="DP177" s="52"/>
      <c r="DQ177" s="52"/>
      <c r="DU177" s="52"/>
      <c r="DV177" s="52"/>
      <c r="DZ177" s="52"/>
      <c r="EA177" s="52"/>
      <c r="EG177" s="6"/>
      <c r="EH177" s="6"/>
      <c r="EJ177" s="52"/>
      <c r="EK177" s="52"/>
      <c r="EO177" s="52"/>
      <c r="EP177" s="52"/>
      <c r="ET177" s="52"/>
      <c r="EU177" s="52"/>
      <c r="EY177" s="52"/>
      <c r="EZ177" s="52"/>
      <c r="FD177" s="52"/>
      <c r="FE177" s="52"/>
      <c r="FI177" s="52"/>
      <c r="FJ177" s="52"/>
      <c r="FN177" s="52"/>
      <c r="FO177" s="52"/>
      <c r="FP177" s="6"/>
      <c r="FQ177" s="6"/>
      <c r="FS177" s="52"/>
      <c r="FT177" s="52"/>
      <c r="FX177" s="52"/>
      <c r="FY177" s="52"/>
      <c r="GC177" s="52"/>
      <c r="GD177" s="52"/>
    </row>
    <row r="178" spans="3:186">
      <c r="C178" s="52"/>
      <c r="D178" s="52"/>
      <c r="E178" s="52"/>
      <c r="F178" s="52"/>
      <c r="G178" s="52"/>
      <c r="H178" s="52"/>
      <c r="I178" s="52"/>
      <c r="J178" s="52"/>
      <c r="K178" s="52"/>
      <c r="L178" s="52"/>
      <c r="M178" s="52"/>
      <c r="O178" s="52"/>
      <c r="P178" s="52"/>
      <c r="T178" s="52"/>
      <c r="U178" s="52"/>
      <c r="AD178" s="52"/>
      <c r="AE178" s="52"/>
      <c r="AI178" s="52"/>
      <c r="AJ178" s="52"/>
      <c r="AN178" s="52"/>
      <c r="AO178" s="52"/>
      <c r="AS178" s="52"/>
      <c r="AT178" s="52"/>
      <c r="AX178" s="52"/>
      <c r="AY178" s="52"/>
      <c r="BC178" s="52"/>
      <c r="BD178" s="52"/>
      <c r="BH178" s="52"/>
      <c r="BI178" s="52"/>
      <c r="BM178" s="52"/>
      <c r="BR178" s="52"/>
      <c r="BS178" s="52"/>
      <c r="BW178" s="52"/>
      <c r="BX178" s="52"/>
      <c r="CB178" s="52"/>
      <c r="CC178" s="52"/>
      <c r="CG178" s="52"/>
      <c r="CH178" s="52"/>
      <c r="CL178" s="52"/>
      <c r="CM178" s="52"/>
      <c r="CQ178" s="52"/>
      <c r="CR178" s="52"/>
      <c r="CV178" s="52"/>
      <c r="CW178" s="52"/>
      <c r="DA178" s="52"/>
      <c r="DB178" s="52"/>
      <c r="DF178" s="52"/>
      <c r="DG178" s="52"/>
      <c r="DK178" s="52"/>
      <c r="DL178" s="52"/>
      <c r="DP178" s="52"/>
      <c r="DQ178" s="52"/>
      <c r="DU178" s="52"/>
      <c r="DV178" s="52"/>
      <c r="DZ178" s="52"/>
      <c r="EA178" s="52"/>
      <c r="EG178" s="6"/>
      <c r="EH178" s="6"/>
      <c r="EJ178" s="52"/>
      <c r="EK178" s="52"/>
      <c r="EO178" s="52"/>
      <c r="EP178" s="52"/>
      <c r="ET178" s="52"/>
      <c r="EU178" s="52"/>
      <c r="EY178" s="52"/>
      <c r="EZ178" s="52"/>
      <c r="FD178" s="52"/>
      <c r="FE178" s="52"/>
      <c r="FI178" s="52"/>
      <c r="FJ178" s="52"/>
      <c r="FN178" s="52"/>
      <c r="FO178" s="52"/>
      <c r="FP178" s="6"/>
      <c r="FQ178" s="6"/>
      <c r="FS178" s="52"/>
      <c r="FT178" s="52"/>
      <c r="FX178" s="52"/>
      <c r="FY178" s="52"/>
      <c r="GC178" s="52"/>
      <c r="GD178" s="52"/>
    </row>
    <row r="179" spans="3:186">
      <c r="C179" s="52"/>
      <c r="D179" s="52"/>
      <c r="E179" s="52"/>
      <c r="F179" s="52"/>
      <c r="G179" s="52"/>
      <c r="H179" s="52"/>
      <c r="I179" s="52"/>
      <c r="J179" s="52"/>
      <c r="K179" s="52"/>
      <c r="L179" s="52"/>
      <c r="M179" s="52"/>
      <c r="O179" s="52"/>
      <c r="P179" s="52"/>
      <c r="T179" s="52"/>
      <c r="U179" s="52"/>
      <c r="AD179" s="52"/>
      <c r="AE179" s="52"/>
      <c r="AI179" s="52"/>
      <c r="AJ179" s="52"/>
      <c r="AN179" s="52"/>
      <c r="AO179" s="52"/>
      <c r="AS179" s="52"/>
      <c r="AT179" s="52"/>
      <c r="AX179" s="52"/>
      <c r="AY179" s="52"/>
      <c r="BC179" s="52"/>
      <c r="BD179" s="52"/>
      <c r="BH179" s="52"/>
      <c r="BI179" s="52"/>
      <c r="BM179" s="52"/>
      <c r="BR179" s="52"/>
      <c r="BS179" s="52"/>
      <c r="BW179" s="52"/>
      <c r="BX179" s="52"/>
      <c r="CB179" s="52"/>
      <c r="CC179" s="52"/>
      <c r="CG179" s="52"/>
      <c r="CH179" s="52"/>
      <c r="CL179" s="52"/>
      <c r="CM179" s="52"/>
      <c r="CQ179" s="52"/>
      <c r="CR179" s="52"/>
      <c r="CV179" s="52"/>
      <c r="CW179" s="52"/>
      <c r="DA179" s="52"/>
      <c r="DB179" s="52"/>
      <c r="DF179" s="52"/>
      <c r="DG179" s="52"/>
      <c r="DK179" s="52"/>
      <c r="DL179" s="52"/>
      <c r="DP179" s="52"/>
      <c r="DQ179" s="52"/>
      <c r="DU179" s="52"/>
      <c r="DV179" s="52"/>
      <c r="DZ179" s="52"/>
      <c r="EA179" s="52"/>
      <c r="EG179" s="6"/>
      <c r="EH179" s="6"/>
      <c r="EJ179" s="52"/>
      <c r="EK179" s="52"/>
      <c r="EO179" s="52"/>
      <c r="EP179" s="52"/>
      <c r="ET179" s="52"/>
      <c r="EU179" s="52"/>
      <c r="EY179" s="52"/>
      <c r="EZ179" s="52"/>
      <c r="FD179" s="52"/>
      <c r="FE179" s="52"/>
      <c r="FI179" s="52"/>
      <c r="FJ179" s="52"/>
      <c r="FN179" s="52"/>
      <c r="FO179" s="52"/>
      <c r="FP179" s="6"/>
      <c r="FQ179" s="6"/>
      <c r="FS179" s="52"/>
      <c r="FT179" s="52"/>
      <c r="FX179" s="52"/>
      <c r="FY179" s="52"/>
      <c r="GC179" s="52"/>
      <c r="GD179" s="52"/>
    </row>
    <row r="180" spans="3:186">
      <c r="C180" s="52"/>
      <c r="D180" s="52"/>
      <c r="E180" s="52"/>
      <c r="F180" s="52"/>
      <c r="G180" s="52"/>
      <c r="H180" s="52"/>
      <c r="I180" s="52"/>
      <c r="J180" s="52"/>
      <c r="K180" s="52"/>
      <c r="L180" s="52"/>
      <c r="M180" s="52"/>
      <c r="O180" s="52"/>
      <c r="P180" s="52"/>
      <c r="T180" s="52"/>
      <c r="U180" s="52"/>
      <c r="AD180" s="52"/>
      <c r="AE180" s="52"/>
      <c r="AI180" s="52"/>
      <c r="AJ180" s="52"/>
      <c r="AN180" s="52"/>
      <c r="AO180" s="52"/>
      <c r="AS180" s="52"/>
      <c r="AT180" s="52"/>
      <c r="AX180" s="52"/>
      <c r="AY180" s="52"/>
      <c r="BC180" s="52"/>
      <c r="BD180" s="52"/>
      <c r="BH180" s="52"/>
      <c r="BI180" s="52"/>
      <c r="BM180" s="52"/>
      <c r="BR180" s="52"/>
      <c r="BS180" s="52"/>
      <c r="BW180" s="52"/>
      <c r="BX180" s="52"/>
      <c r="CB180" s="52"/>
      <c r="CC180" s="52"/>
      <c r="CG180" s="52"/>
      <c r="CH180" s="52"/>
      <c r="CL180" s="52"/>
      <c r="CM180" s="52"/>
      <c r="CQ180" s="52"/>
      <c r="CR180" s="52"/>
      <c r="CV180" s="52"/>
      <c r="CW180" s="52"/>
      <c r="DA180" s="52"/>
      <c r="DB180" s="52"/>
      <c r="DF180" s="52"/>
      <c r="DG180" s="52"/>
      <c r="DK180" s="52"/>
      <c r="DL180" s="52"/>
      <c r="DP180" s="52"/>
      <c r="DQ180" s="52"/>
      <c r="DU180" s="52"/>
      <c r="DV180" s="52"/>
      <c r="DZ180" s="52"/>
      <c r="EA180" s="52"/>
      <c r="EG180" s="6"/>
      <c r="EH180" s="6"/>
      <c r="EJ180" s="52"/>
      <c r="EK180" s="52"/>
      <c r="EO180" s="52"/>
      <c r="EP180" s="52"/>
      <c r="ET180" s="52"/>
      <c r="EU180" s="52"/>
      <c r="EY180" s="52"/>
      <c r="EZ180" s="52"/>
      <c r="FD180" s="52"/>
      <c r="FE180" s="52"/>
      <c r="FI180" s="52"/>
      <c r="FJ180" s="52"/>
      <c r="FN180" s="52"/>
      <c r="FO180" s="52"/>
      <c r="FP180" s="6"/>
      <c r="FQ180" s="6"/>
      <c r="FS180" s="52"/>
      <c r="FT180" s="52"/>
      <c r="FX180" s="52"/>
      <c r="FY180" s="52"/>
      <c r="GC180" s="52"/>
      <c r="GD180" s="52"/>
    </row>
    <row r="181" spans="3:186">
      <c r="C181" s="52"/>
      <c r="D181" s="52"/>
      <c r="E181" s="52"/>
      <c r="F181" s="52"/>
      <c r="G181" s="52"/>
      <c r="H181" s="52"/>
      <c r="I181" s="52"/>
      <c r="J181" s="52"/>
      <c r="K181" s="52"/>
      <c r="L181" s="52"/>
      <c r="M181" s="52"/>
      <c r="O181" s="52"/>
      <c r="P181" s="52"/>
      <c r="T181" s="52"/>
      <c r="U181" s="52"/>
      <c r="AD181" s="52"/>
      <c r="AE181" s="52"/>
      <c r="AI181" s="52"/>
      <c r="AJ181" s="52"/>
      <c r="AN181" s="52"/>
      <c r="AO181" s="52"/>
      <c r="AS181" s="52"/>
      <c r="AT181" s="52"/>
      <c r="AX181" s="52"/>
      <c r="AY181" s="52"/>
      <c r="BC181" s="52"/>
      <c r="BD181" s="52"/>
      <c r="BH181" s="52"/>
      <c r="BI181" s="52"/>
      <c r="BM181" s="52"/>
      <c r="BR181" s="52"/>
      <c r="BS181" s="52"/>
      <c r="BW181" s="52"/>
      <c r="BX181" s="52"/>
      <c r="CB181" s="52"/>
      <c r="CC181" s="52"/>
      <c r="CG181" s="52"/>
      <c r="CH181" s="52"/>
      <c r="CL181" s="52"/>
      <c r="CM181" s="52"/>
      <c r="CQ181" s="52"/>
      <c r="CR181" s="52"/>
      <c r="CV181" s="52"/>
      <c r="CW181" s="52"/>
      <c r="DA181" s="52"/>
      <c r="DB181" s="52"/>
      <c r="DF181" s="52"/>
      <c r="DG181" s="52"/>
      <c r="DK181" s="52"/>
      <c r="DL181" s="52"/>
      <c r="DP181" s="52"/>
      <c r="DQ181" s="52"/>
      <c r="DU181" s="52"/>
      <c r="DV181" s="52"/>
      <c r="DZ181" s="52"/>
      <c r="EA181" s="52"/>
      <c r="EG181" s="6"/>
      <c r="EH181" s="6"/>
      <c r="EJ181" s="52"/>
      <c r="EK181" s="52"/>
      <c r="EO181" s="52"/>
      <c r="EP181" s="52"/>
      <c r="ET181" s="52"/>
      <c r="EU181" s="52"/>
      <c r="EY181" s="52"/>
      <c r="EZ181" s="52"/>
      <c r="FD181" s="52"/>
      <c r="FE181" s="52"/>
      <c r="FI181" s="52"/>
      <c r="FJ181" s="52"/>
      <c r="FN181" s="52"/>
      <c r="FO181" s="52"/>
      <c r="FP181" s="6"/>
      <c r="FQ181" s="6"/>
      <c r="FS181" s="52"/>
      <c r="FT181" s="52"/>
      <c r="FX181" s="52"/>
      <c r="FY181" s="52"/>
      <c r="GC181" s="52"/>
      <c r="GD181" s="52"/>
    </row>
    <row r="182" spans="3:186">
      <c r="C182" s="52"/>
      <c r="D182" s="52"/>
      <c r="E182" s="52"/>
      <c r="F182" s="52"/>
      <c r="G182" s="52"/>
      <c r="H182" s="52"/>
      <c r="I182" s="52"/>
      <c r="J182" s="52"/>
      <c r="K182" s="52"/>
      <c r="L182" s="52"/>
      <c r="M182" s="52"/>
      <c r="O182" s="52"/>
      <c r="P182" s="52"/>
      <c r="T182" s="52"/>
      <c r="U182" s="52"/>
      <c r="AD182" s="52"/>
      <c r="AE182" s="52"/>
      <c r="AI182" s="52"/>
      <c r="AJ182" s="52"/>
      <c r="AN182" s="52"/>
      <c r="AO182" s="52"/>
      <c r="AS182" s="52"/>
      <c r="AT182" s="52"/>
      <c r="AX182" s="52"/>
      <c r="AY182" s="52"/>
      <c r="BC182" s="52"/>
      <c r="BD182" s="52"/>
      <c r="BH182" s="52"/>
      <c r="BI182" s="52"/>
      <c r="BM182" s="52"/>
      <c r="BR182" s="52"/>
      <c r="BS182" s="52"/>
      <c r="BW182" s="52"/>
      <c r="BX182" s="52"/>
      <c r="CB182" s="52"/>
      <c r="CC182" s="52"/>
      <c r="CG182" s="52"/>
      <c r="CH182" s="52"/>
      <c r="CL182" s="52"/>
      <c r="CM182" s="52"/>
      <c r="CQ182" s="52"/>
      <c r="CR182" s="52"/>
      <c r="CV182" s="52"/>
      <c r="CW182" s="52"/>
      <c r="DA182" s="52"/>
      <c r="DB182" s="52"/>
      <c r="DF182" s="52"/>
      <c r="DG182" s="52"/>
      <c r="DK182" s="52"/>
      <c r="DL182" s="52"/>
      <c r="DP182" s="52"/>
      <c r="DQ182" s="52"/>
      <c r="DU182" s="52"/>
      <c r="DV182" s="52"/>
      <c r="DZ182" s="52"/>
      <c r="EA182" s="52"/>
      <c r="EG182" s="6"/>
      <c r="EH182" s="6"/>
      <c r="EJ182" s="52"/>
      <c r="EK182" s="52"/>
      <c r="EO182" s="52"/>
      <c r="EP182" s="52"/>
      <c r="ET182" s="52"/>
      <c r="EU182" s="52"/>
      <c r="EY182" s="52"/>
      <c r="EZ182" s="52"/>
      <c r="FD182" s="52"/>
      <c r="FE182" s="52"/>
      <c r="FI182" s="52"/>
      <c r="FJ182" s="52"/>
      <c r="FN182" s="52"/>
      <c r="FO182" s="52"/>
      <c r="FP182" s="6"/>
      <c r="FQ182" s="6"/>
      <c r="FS182" s="52"/>
      <c r="FT182" s="52"/>
      <c r="FX182" s="52"/>
      <c r="FY182" s="52"/>
      <c r="GC182" s="52"/>
      <c r="GD182" s="52"/>
    </row>
    <row r="183" spans="3:186">
      <c r="C183" s="52"/>
      <c r="D183" s="52"/>
      <c r="E183" s="52"/>
      <c r="F183" s="52"/>
      <c r="G183" s="52"/>
      <c r="H183" s="52"/>
      <c r="I183" s="52"/>
      <c r="J183" s="52"/>
      <c r="K183" s="52"/>
      <c r="L183" s="52"/>
      <c r="M183" s="52"/>
      <c r="O183" s="52"/>
      <c r="P183" s="52"/>
      <c r="T183" s="52"/>
      <c r="U183" s="52"/>
      <c r="AD183" s="52"/>
      <c r="AE183" s="52"/>
      <c r="AI183" s="52"/>
      <c r="AJ183" s="52"/>
      <c r="AN183" s="52"/>
      <c r="AO183" s="52"/>
      <c r="AS183" s="52"/>
      <c r="AT183" s="52"/>
      <c r="AX183" s="52"/>
      <c r="AY183" s="52"/>
      <c r="BC183" s="52"/>
      <c r="BD183" s="52"/>
      <c r="BH183" s="52"/>
      <c r="BI183" s="52"/>
      <c r="BM183" s="52"/>
      <c r="BR183" s="52"/>
      <c r="BS183" s="52"/>
      <c r="BW183" s="52"/>
      <c r="BX183" s="52"/>
      <c r="CB183" s="52"/>
      <c r="CC183" s="52"/>
      <c r="CG183" s="52"/>
      <c r="CH183" s="52"/>
      <c r="CL183" s="52"/>
      <c r="CM183" s="52"/>
      <c r="CQ183" s="52"/>
      <c r="CR183" s="52"/>
      <c r="CV183" s="52"/>
      <c r="CW183" s="52"/>
      <c r="DA183" s="52"/>
      <c r="DB183" s="52"/>
      <c r="DF183" s="52"/>
      <c r="DG183" s="52"/>
      <c r="DK183" s="52"/>
      <c r="DL183" s="52"/>
      <c r="DP183" s="52"/>
      <c r="DQ183" s="52"/>
      <c r="DU183" s="52"/>
      <c r="DV183" s="52"/>
      <c r="DZ183" s="52"/>
      <c r="EA183" s="52"/>
      <c r="EG183" s="6"/>
      <c r="EH183" s="6"/>
      <c r="EJ183" s="52"/>
      <c r="EK183" s="52"/>
      <c r="EO183" s="52"/>
      <c r="EP183" s="52"/>
      <c r="ET183" s="52"/>
      <c r="EU183" s="52"/>
      <c r="EY183" s="52"/>
      <c r="EZ183" s="52"/>
      <c r="FD183" s="52"/>
      <c r="FE183" s="52"/>
      <c r="FI183" s="52"/>
      <c r="FJ183" s="52"/>
      <c r="FN183" s="52"/>
      <c r="FO183" s="52"/>
      <c r="FP183" s="6"/>
      <c r="FQ183" s="6"/>
      <c r="FS183" s="52"/>
      <c r="FT183" s="52"/>
      <c r="FX183" s="52"/>
      <c r="FY183" s="52"/>
      <c r="GC183" s="52"/>
      <c r="GD183" s="52"/>
    </row>
    <row r="184" spans="3:186">
      <c r="C184" s="52"/>
      <c r="D184" s="52"/>
      <c r="E184" s="52"/>
      <c r="F184" s="52"/>
      <c r="G184" s="52"/>
      <c r="H184" s="52"/>
      <c r="I184" s="52"/>
      <c r="J184" s="52"/>
      <c r="K184" s="52"/>
      <c r="L184" s="52"/>
      <c r="M184" s="52"/>
      <c r="O184" s="52"/>
      <c r="P184" s="52"/>
      <c r="T184" s="52"/>
      <c r="U184" s="52"/>
      <c r="AD184" s="52"/>
      <c r="AE184" s="52"/>
      <c r="AI184" s="52"/>
      <c r="AJ184" s="52"/>
      <c r="AN184" s="52"/>
      <c r="AO184" s="52"/>
      <c r="AS184" s="52"/>
      <c r="AT184" s="52"/>
      <c r="AX184" s="52"/>
      <c r="AY184" s="52"/>
      <c r="BC184" s="52"/>
      <c r="BD184" s="52"/>
      <c r="BH184" s="52"/>
      <c r="BI184" s="52"/>
      <c r="BM184" s="52"/>
      <c r="BR184" s="52"/>
      <c r="BS184" s="52"/>
      <c r="BW184" s="52"/>
      <c r="BX184" s="52"/>
      <c r="CB184" s="52"/>
      <c r="CC184" s="52"/>
      <c r="CG184" s="52"/>
      <c r="CH184" s="52"/>
      <c r="CL184" s="52"/>
      <c r="CM184" s="52"/>
      <c r="CQ184" s="52"/>
      <c r="CR184" s="52"/>
      <c r="CV184" s="52"/>
      <c r="CW184" s="52"/>
      <c r="DA184" s="52"/>
      <c r="DB184" s="52"/>
      <c r="DF184" s="52"/>
      <c r="DG184" s="52"/>
      <c r="DK184" s="52"/>
      <c r="DL184" s="52"/>
      <c r="DP184" s="52"/>
      <c r="DQ184" s="52"/>
      <c r="DU184" s="52"/>
      <c r="DV184" s="52"/>
      <c r="DZ184" s="52"/>
      <c r="EA184" s="52"/>
      <c r="EG184" s="6"/>
      <c r="EH184" s="6"/>
      <c r="EJ184" s="52"/>
      <c r="EK184" s="52"/>
      <c r="EO184" s="52"/>
      <c r="EP184" s="52"/>
      <c r="ET184" s="52"/>
      <c r="EU184" s="52"/>
      <c r="EY184" s="52"/>
      <c r="EZ184" s="52"/>
      <c r="FD184" s="52"/>
      <c r="FE184" s="52"/>
      <c r="FI184" s="52"/>
      <c r="FJ184" s="52"/>
      <c r="FN184" s="52"/>
      <c r="FO184" s="52"/>
      <c r="FP184" s="6"/>
      <c r="FQ184" s="6"/>
      <c r="FS184" s="52"/>
      <c r="FT184" s="52"/>
      <c r="FX184" s="52"/>
      <c r="FY184" s="52"/>
      <c r="GC184" s="52"/>
      <c r="GD184" s="52"/>
    </row>
    <row r="185" spans="3:186">
      <c r="C185" s="52"/>
      <c r="D185" s="52"/>
      <c r="E185" s="52"/>
      <c r="F185" s="52"/>
      <c r="G185" s="52"/>
      <c r="H185" s="52"/>
      <c r="I185" s="52"/>
      <c r="J185" s="52"/>
      <c r="K185" s="52"/>
      <c r="L185" s="52"/>
      <c r="M185" s="52"/>
      <c r="O185" s="52"/>
      <c r="P185" s="52"/>
      <c r="T185" s="52"/>
      <c r="U185" s="52"/>
      <c r="AD185" s="52"/>
      <c r="AE185" s="52"/>
      <c r="AI185" s="52"/>
      <c r="AJ185" s="52"/>
      <c r="AN185" s="52"/>
      <c r="AO185" s="52"/>
      <c r="AS185" s="52"/>
      <c r="AT185" s="52"/>
      <c r="AX185" s="52"/>
      <c r="AY185" s="52"/>
      <c r="BC185" s="52"/>
      <c r="BD185" s="52"/>
      <c r="BH185" s="52"/>
      <c r="BI185" s="52"/>
      <c r="BM185" s="52"/>
      <c r="BR185" s="52"/>
      <c r="BS185" s="52"/>
      <c r="BW185" s="52"/>
      <c r="BX185" s="52"/>
      <c r="CB185" s="52"/>
      <c r="CC185" s="52"/>
      <c r="CG185" s="52"/>
      <c r="CH185" s="52"/>
      <c r="CL185" s="52"/>
      <c r="CM185" s="52"/>
      <c r="CQ185" s="52"/>
      <c r="CR185" s="52"/>
      <c r="CV185" s="52"/>
      <c r="CW185" s="52"/>
      <c r="DA185" s="52"/>
      <c r="DB185" s="52"/>
      <c r="DF185" s="52"/>
      <c r="DG185" s="52"/>
      <c r="DK185" s="52"/>
      <c r="DL185" s="52"/>
      <c r="DP185" s="52"/>
      <c r="DQ185" s="52"/>
      <c r="DU185" s="52"/>
      <c r="DV185" s="52"/>
      <c r="DZ185" s="52"/>
      <c r="EA185" s="52"/>
      <c r="EG185" s="6"/>
      <c r="EH185" s="6"/>
      <c r="EJ185" s="52"/>
      <c r="EK185" s="52"/>
      <c r="EO185" s="52"/>
      <c r="EP185" s="52"/>
      <c r="ET185" s="52"/>
      <c r="EU185" s="52"/>
      <c r="EY185" s="52"/>
      <c r="EZ185" s="52"/>
      <c r="FD185" s="52"/>
      <c r="FE185" s="52"/>
      <c r="FI185" s="52"/>
      <c r="FJ185" s="52"/>
      <c r="FN185" s="52"/>
      <c r="FO185" s="52"/>
      <c r="FP185" s="6"/>
      <c r="FQ185" s="6"/>
      <c r="FS185" s="52"/>
      <c r="FT185" s="52"/>
      <c r="FX185" s="52"/>
      <c r="FY185" s="52"/>
      <c r="GC185" s="52"/>
      <c r="GD185" s="52"/>
    </row>
    <row r="186" spans="3:186">
      <c r="C186" s="52"/>
      <c r="D186" s="52"/>
      <c r="E186" s="52"/>
      <c r="F186" s="52"/>
      <c r="G186" s="52"/>
      <c r="H186" s="52"/>
      <c r="I186" s="52"/>
      <c r="J186" s="52"/>
      <c r="K186" s="52"/>
      <c r="L186" s="52"/>
      <c r="M186" s="52"/>
      <c r="O186" s="52"/>
      <c r="P186" s="52"/>
      <c r="T186" s="52"/>
      <c r="U186" s="52"/>
      <c r="AD186" s="52"/>
      <c r="AE186" s="52"/>
      <c r="AI186" s="52"/>
      <c r="AJ186" s="52"/>
      <c r="AN186" s="52"/>
      <c r="AO186" s="52"/>
      <c r="AS186" s="52"/>
      <c r="AT186" s="52"/>
      <c r="AX186" s="52"/>
      <c r="AY186" s="52"/>
      <c r="BC186" s="52"/>
      <c r="BD186" s="52"/>
      <c r="BH186" s="52"/>
      <c r="BI186" s="52"/>
      <c r="BM186" s="52"/>
      <c r="BR186" s="52"/>
      <c r="BS186" s="52"/>
      <c r="BW186" s="52"/>
      <c r="BX186" s="52"/>
      <c r="CB186" s="52"/>
      <c r="CC186" s="52"/>
      <c r="CG186" s="52"/>
      <c r="CH186" s="52"/>
      <c r="CL186" s="52"/>
      <c r="CM186" s="52"/>
      <c r="CQ186" s="52"/>
      <c r="CR186" s="52"/>
      <c r="CV186" s="52"/>
      <c r="CW186" s="52"/>
      <c r="DA186" s="52"/>
      <c r="DB186" s="52"/>
      <c r="DF186" s="52"/>
      <c r="DG186" s="52"/>
      <c r="DK186" s="52"/>
      <c r="DL186" s="52"/>
      <c r="DP186" s="52"/>
      <c r="DQ186" s="52"/>
      <c r="DU186" s="52"/>
      <c r="DV186" s="52"/>
      <c r="DZ186" s="52"/>
      <c r="EA186" s="52"/>
      <c r="EG186" s="6"/>
      <c r="EH186" s="6"/>
      <c r="EJ186" s="52"/>
      <c r="EK186" s="52"/>
      <c r="EO186" s="52"/>
      <c r="EP186" s="52"/>
      <c r="ET186" s="52"/>
      <c r="EU186" s="52"/>
      <c r="EY186" s="52"/>
      <c r="EZ186" s="52"/>
      <c r="FD186" s="52"/>
      <c r="FE186" s="52"/>
      <c r="FI186" s="52"/>
      <c r="FJ186" s="52"/>
      <c r="FN186" s="52"/>
      <c r="FO186" s="52"/>
      <c r="FP186" s="6"/>
      <c r="FQ186" s="6"/>
      <c r="FS186" s="52"/>
      <c r="FT186" s="52"/>
      <c r="FX186" s="52"/>
      <c r="FY186" s="52"/>
      <c r="GC186" s="52"/>
      <c r="GD186" s="52"/>
    </row>
    <row r="187" spans="3:186">
      <c r="C187" s="52"/>
      <c r="D187" s="52"/>
      <c r="E187" s="52"/>
      <c r="F187" s="52"/>
      <c r="G187" s="52"/>
      <c r="H187" s="52"/>
      <c r="I187" s="52"/>
      <c r="J187" s="52"/>
      <c r="K187" s="52"/>
      <c r="L187" s="52"/>
      <c r="M187" s="52"/>
      <c r="O187" s="52"/>
      <c r="P187" s="52"/>
      <c r="T187" s="52"/>
      <c r="U187" s="52"/>
      <c r="AD187" s="52"/>
      <c r="AE187" s="52"/>
      <c r="AI187" s="52"/>
      <c r="AJ187" s="52"/>
      <c r="AN187" s="52"/>
      <c r="AO187" s="52"/>
      <c r="AS187" s="52"/>
      <c r="AT187" s="52"/>
      <c r="AX187" s="52"/>
      <c r="AY187" s="52"/>
      <c r="BC187" s="52"/>
      <c r="BD187" s="52"/>
      <c r="BH187" s="52"/>
      <c r="BI187" s="52"/>
      <c r="BM187" s="52"/>
      <c r="BR187" s="52"/>
      <c r="BS187" s="52"/>
      <c r="BW187" s="52"/>
      <c r="BX187" s="52"/>
      <c r="CB187" s="52"/>
      <c r="CC187" s="52"/>
      <c r="CG187" s="52"/>
      <c r="CH187" s="52"/>
      <c r="CL187" s="52"/>
      <c r="CM187" s="52"/>
      <c r="CQ187" s="52"/>
      <c r="CR187" s="52"/>
      <c r="CV187" s="52"/>
      <c r="CW187" s="52"/>
      <c r="DA187" s="52"/>
      <c r="DB187" s="52"/>
      <c r="DF187" s="52"/>
      <c r="DG187" s="52"/>
      <c r="DK187" s="52"/>
      <c r="DL187" s="52"/>
      <c r="DP187" s="52"/>
      <c r="DQ187" s="52"/>
      <c r="DU187" s="52"/>
      <c r="DV187" s="52"/>
      <c r="DZ187" s="52"/>
      <c r="EA187" s="52"/>
      <c r="EG187" s="6"/>
      <c r="EH187" s="6"/>
      <c r="EJ187" s="52"/>
      <c r="EK187" s="52"/>
      <c r="EO187" s="52"/>
      <c r="EP187" s="52"/>
      <c r="ET187" s="52"/>
      <c r="EU187" s="52"/>
      <c r="EY187" s="52"/>
      <c r="EZ187" s="52"/>
      <c r="FD187" s="52"/>
      <c r="FE187" s="52"/>
      <c r="FI187" s="52"/>
      <c r="FJ187" s="52"/>
      <c r="FN187" s="52"/>
      <c r="FO187" s="52"/>
      <c r="FP187" s="6"/>
      <c r="FQ187" s="6"/>
      <c r="FS187" s="52"/>
      <c r="FT187" s="52"/>
      <c r="FX187" s="52"/>
      <c r="FY187" s="52"/>
      <c r="GC187" s="52"/>
      <c r="GD187" s="52"/>
    </row>
    <row r="188" spans="3:186">
      <c r="C188" s="52"/>
      <c r="D188" s="52"/>
      <c r="E188" s="52"/>
      <c r="F188" s="52"/>
      <c r="G188" s="52"/>
      <c r="H188" s="52"/>
      <c r="I188" s="52"/>
      <c r="J188" s="52"/>
      <c r="K188" s="52"/>
      <c r="L188" s="52"/>
      <c r="M188" s="52"/>
      <c r="O188" s="52"/>
      <c r="P188" s="52"/>
      <c r="T188" s="52"/>
      <c r="U188" s="52"/>
      <c r="AD188" s="52"/>
      <c r="AE188" s="52"/>
      <c r="AI188" s="52"/>
      <c r="AJ188" s="52"/>
      <c r="AN188" s="52"/>
      <c r="AO188" s="52"/>
      <c r="AS188" s="52"/>
      <c r="AT188" s="52"/>
      <c r="AX188" s="52"/>
      <c r="AY188" s="52"/>
      <c r="BC188" s="52"/>
      <c r="BD188" s="52"/>
      <c r="BH188" s="52"/>
      <c r="BI188" s="52"/>
      <c r="BM188" s="52"/>
      <c r="BR188" s="52"/>
      <c r="BS188" s="52"/>
      <c r="BW188" s="52"/>
      <c r="BX188" s="52"/>
      <c r="CB188" s="52"/>
      <c r="CC188" s="52"/>
      <c r="CG188" s="52"/>
      <c r="CH188" s="52"/>
      <c r="CL188" s="52"/>
      <c r="CM188" s="52"/>
      <c r="CQ188" s="52"/>
      <c r="CR188" s="52"/>
      <c r="CV188" s="52"/>
      <c r="CW188" s="52"/>
      <c r="DA188" s="52"/>
      <c r="DB188" s="52"/>
      <c r="DF188" s="52"/>
      <c r="DG188" s="52"/>
      <c r="DK188" s="52"/>
      <c r="DL188" s="52"/>
      <c r="DP188" s="52"/>
      <c r="DQ188" s="52"/>
      <c r="DU188" s="52"/>
      <c r="DV188" s="52"/>
      <c r="DZ188" s="52"/>
      <c r="EA188" s="52"/>
      <c r="EG188" s="6"/>
      <c r="EH188" s="6"/>
      <c r="EJ188" s="52"/>
      <c r="EK188" s="52"/>
      <c r="EO188" s="52"/>
      <c r="EP188" s="52"/>
      <c r="ET188" s="52"/>
      <c r="EU188" s="52"/>
      <c r="EY188" s="52"/>
      <c r="EZ188" s="52"/>
      <c r="FD188" s="52"/>
      <c r="FE188" s="52"/>
      <c r="FI188" s="52"/>
      <c r="FJ188" s="52"/>
      <c r="FN188" s="52"/>
      <c r="FO188" s="52"/>
      <c r="FP188" s="6"/>
      <c r="FQ188" s="6"/>
      <c r="FS188" s="52"/>
      <c r="FT188" s="52"/>
      <c r="FX188" s="52"/>
      <c r="FY188" s="52"/>
      <c r="GC188" s="52"/>
      <c r="GD188" s="52"/>
    </row>
    <row r="189" spans="3:186">
      <c r="C189" s="52"/>
      <c r="D189" s="52"/>
      <c r="E189" s="52"/>
      <c r="F189" s="52"/>
      <c r="G189" s="52"/>
      <c r="H189" s="52"/>
      <c r="I189" s="52"/>
      <c r="J189" s="52"/>
      <c r="K189" s="52"/>
      <c r="L189" s="52"/>
      <c r="M189" s="52"/>
      <c r="O189" s="52"/>
      <c r="P189" s="52"/>
      <c r="T189" s="52"/>
      <c r="U189" s="52"/>
      <c r="AD189" s="52"/>
      <c r="AE189" s="52"/>
      <c r="AI189" s="52"/>
      <c r="AJ189" s="52"/>
      <c r="AN189" s="52"/>
      <c r="AO189" s="52"/>
      <c r="AS189" s="52"/>
      <c r="AT189" s="52"/>
      <c r="AX189" s="52"/>
      <c r="AY189" s="52"/>
      <c r="BC189" s="52"/>
      <c r="BD189" s="52"/>
      <c r="BH189" s="52"/>
      <c r="BI189" s="52"/>
      <c r="BM189" s="52"/>
      <c r="BR189" s="52"/>
      <c r="BS189" s="52"/>
      <c r="BW189" s="52"/>
      <c r="BX189" s="52"/>
      <c r="CB189" s="52"/>
      <c r="CC189" s="52"/>
      <c r="CG189" s="52"/>
      <c r="CH189" s="52"/>
      <c r="CL189" s="52"/>
      <c r="CM189" s="52"/>
      <c r="CQ189" s="52"/>
      <c r="CR189" s="52"/>
      <c r="CV189" s="52"/>
      <c r="CW189" s="52"/>
      <c r="DA189" s="52"/>
      <c r="DB189" s="52"/>
      <c r="DF189" s="52"/>
      <c r="DG189" s="52"/>
      <c r="DK189" s="52"/>
      <c r="DL189" s="52"/>
      <c r="DP189" s="52"/>
      <c r="DQ189" s="52"/>
      <c r="DU189" s="52"/>
      <c r="DV189" s="52"/>
      <c r="DZ189" s="52"/>
      <c r="EA189" s="52"/>
      <c r="EG189" s="6"/>
      <c r="EH189" s="6"/>
      <c r="EJ189" s="52"/>
      <c r="EK189" s="52"/>
      <c r="EO189" s="52"/>
      <c r="EP189" s="52"/>
      <c r="ET189" s="52"/>
      <c r="EU189" s="52"/>
      <c r="EY189" s="52"/>
      <c r="EZ189" s="52"/>
      <c r="FD189" s="52"/>
      <c r="FE189" s="52"/>
      <c r="FI189" s="52"/>
      <c r="FJ189" s="52"/>
      <c r="FN189" s="52"/>
      <c r="FO189" s="52"/>
      <c r="FP189" s="6"/>
      <c r="FQ189" s="6"/>
      <c r="FS189" s="52"/>
      <c r="FT189" s="52"/>
      <c r="FX189" s="52"/>
      <c r="FY189" s="52"/>
      <c r="GC189" s="52"/>
      <c r="GD189" s="52"/>
    </row>
    <row r="190" spans="3:186">
      <c r="C190" s="52"/>
      <c r="D190" s="52"/>
      <c r="E190" s="52"/>
      <c r="F190" s="52"/>
      <c r="G190" s="52"/>
      <c r="H190" s="52"/>
      <c r="I190" s="52"/>
      <c r="J190" s="52"/>
      <c r="K190" s="52"/>
      <c r="L190" s="52"/>
      <c r="M190" s="52"/>
      <c r="O190" s="52"/>
      <c r="P190" s="52"/>
      <c r="T190" s="52"/>
      <c r="U190" s="52"/>
      <c r="AD190" s="52"/>
      <c r="AE190" s="52"/>
      <c r="AI190" s="52"/>
      <c r="AJ190" s="52"/>
      <c r="AN190" s="52"/>
      <c r="AO190" s="52"/>
      <c r="AS190" s="52"/>
      <c r="AT190" s="52"/>
      <c r="AX190" s="52"/>
      <c r="AY190" s="52"/>
      <c r="BC190" s="52"/>
      <c r="BD190" s="52"/>
      <c r="BH190" s="52"/>
      <c r="BI190" s="52"/>
      <c r="BM190" s="52"/>
      <c r="BR190" s="52"/>
      <c r="BS190" s="52"/>
      <c r="BW190" s="52"/>
      <c r="BX190" s="52"/>
      <c r="CB190" s="52"/>
      <c r="CC190" s="52"/>
      <c r="CG190" s="52"/>
      <c r="CH190" s="52"/>
      <c r="CL190" s="52"/>
      <c r="CM190" s="52"/>
      <c r="CQ190" s="52"/>
      <c r="CR190" s="52"/>
      <c r="CV190" s="52"/>
      <c r="CW190" s="52"/>
      <c r="DA190" s="52"/>
      <c r="DB190" s="52"/>
      <c r="DF190" s="52"/>
      <c r="DG190" s="52"/>
      <c r="DK190" s="52"/>
      <c r="DL190" s="52"/>
      <c r="DP190" s="52"/>
      <c r="DQ190" s="52"/>
      <c r="DU190" s="52"/>
      <c r="DV190" s="52"/>
      <c r="DZ190" s="52"/>
      <c r="EA190" s="52"/>
      <c r="EG190" s="6"/>
      <c r="EH190" s="6"/>
      <c r="EJ190" s="52"/>
      <c r="EK190" s="52"/>
      <c r="EO190" s="52"/>
      <c r="EP190" s="52"/>
      <c r="ET190" s="52"/>
      <c r="EU190" s="52"/>
      <c r="EY190" s="52"/>
      <c r="EZ190" s="52"/>
      <c r="FD190" s="52"/>
      <c r="FE190" s="52"/>
      <c r="FI190" s="52"/>
      <c r="FJ190" s="52"/>
      <c r="FN190" s="52"/>
      <c r="FO190" s="52"/>
      <c r="FP190" s="6"/>
      <c r="FQ190" s="6"/>
      <c r="FS190" s="52"/>
      <c r="FT190" s="52"/>
      <c r="FX190" s="52"/>
      <c r="FY190" s="52"/>
      <c r="GC190" s="52"/>
      <c r="GD190" s="52"/>
    </row>
    <row r="191" spans="3:186">
      <c r="C191" s="52"/>
      <c r="D191" s="52"/>
      <c r="E191" s="52"/>
      <c r="F191" s="52"/>
      <c r="G191" s="52"/>
      <c r="H191" s="52"/>
      <c r="I191" s="52"/>
      <c r="J191" s="52"/>
      <c r="K191" s="52"/>
      <c r="L191" s="52"/>
      <c r="M191" s="52"/>
      <c r="O191" s="52"/>
      <c r="P191" s="52"/>
      <c r="T191" s="52"/>
      <c r="U191" s="52"/>
      <c r="AD191" s="52"/>
      <c r="AE191" s="52"/>
      <c r="AI191" s="52"/>
      <c r="AJ191" s="52"/>
      <c r="AN191" s="52"/>
      <c r="AO191" s="52"/>
      <c r="AS191" s="52"/>
      <c r="AT191" s="52"/>
      <c r="AX191" s="52"/>
      <c r="AY191" s="52"/>
      <c r="BC191" s="52"/>
      <c r="BD191" s="52"/>
      <c r="BH191" s="52"/>
      <c r="BI191" s="52"/>
      <c r="BM191" s="52"/>
      <c r="BR191" s="52"/>
      <c r="BS191" s="52"/>
      <c r="BW191" s="52"/>
      <c r="BX191" s="52"/>
      <c r="CB191" s="52"/>
      <c r="CC191" s="52"/>
      <c r="CG191" s="52"/>
      <c r="CH191" s="52"/>
      <c r="CL191" s="52"/>
      <c r="CM191" s="52"/>
      <c r="CQ191" s="52"/>
      <c r="CR191" s="52"/>
      <c r="CV191" s="52"/>
      <c r="CW191" s="52"/>
      <c r="DA191" s="52"/>
      <c r="DB191" s="52"/>
      <c r="DF191" s="52"/>
      <c r="DG191" s="52"/>
      <c r="DK191" s="52"/>
      <c r="DL191" s="52"/>
      <c r="DP191" s="52"/>
      <c r="DQ191" s="52"/>
      <c r="DU191" s="52"/>
      <c r="DV191" s="52"/>
      <c r="DZ191" s="52"/>
      <c r="EA191" s="52"/>
      <c r="EG191" s="6"/>
      <c r="EH191" s="6"/>
      <c r="EJ191" s="52"/>
      <c r="EK191" s="52"/>
      <c r="EO191" s="52"/>
      <c r="EP191" s="52"/>
      <c r="ET191" s="52"/>
      <c r="EU191" s="52"/>
      <c r="EY191" s="52"/>
      <c r="EZ191" s="52"/>
      <c r="FD191" s="52"/>
      <c r="FE191" s="52"/>
      <c r="FI191" s="52"/>
      <c r="FJ191" s="52"/>
      <c r="FN191" s="52"/>
      <c r="FO191" s="52"/>
      <c r="FP191" s="6"/>
      <c r="FQ191" s="6"/>
      <c r="FS191" s="52"/>
      <c r="FT191" s="52"/>
      <c r="FX191" s="52"/>
      <c r="FY191" s="52"/>
      <c r="GC191" s="52"/>
      <c r="GD191" s="52"/>
    </row>
    <row r="192" spans="3:186">
      <c r="C192" s="52"/>
      <c r="D192" s="52"/>
      <c r="E192" s="52"/>
      <c r="F192" s="52"/>
      <c r="G192" s="52"/>
      <c r="H192" s="52"/>
      <c r="I192" s="52"/>
      <c r="J192" s="52"/>
      <c r="K192" s="52"/>
      <c r="L192" s="52"/>
      <c r="M192" s="52"/>
      <c r="O192" s="52"/>
      <c r="P192" s="52"/>
      <c r="T192" s="52"/>
      <c r="U192" s="52"/>
      <c r="AD192" s="52"/>
      <c r="AE192" s="52"/>
      <c r="AI192" s="52"/>
      <c r="AJ192" s="52"/>
      <c r="AN192" s="52"/>
      <c r="AO192" s="52"/>
      <c r="AS192" s="52"/>
      <c r="AT192" s="52"/>
      <c r="AX192" s="52"/>
      <c r="AY192" s="52"/>
      <c r="BC192" s="52"/>
      <c r="BD192" s="52"/>
      <c r="BH192" s="52"/>
      <c r="BI192" s="52"/>
      <c r="BM192" s="52"/>
      <c r="BR192" s="52"/>
      <c r="BS192" s="52"/>
      <c r="BW192" s="52"/>
      <c r="BX192" s="52"/>
      <c r="CB192" s="52"/>
      <c r="CC192" s="52"/>
      <c r="CG192" s="52"/>
      <c r="CH192" s="52"/>
      <c r="CL192" s="52"/>
      <c r="CM192" s="52"/>
      <c r="CQ192" s="52"/>
      <c r="CR192" s="52"/>
      <c r="CV192" s="52"/>
      <c r="CW192" s="52"/>
      <c r="DA192" s="52"/>
      <c r="DB192" s="52"/>
      <c r="DF192" s="52"/>
      <c r="DG192" s="52"/>
      <c r="DK192" s="52"/>
      <c r="DL192" s="52"/>
      <c r="DP192" s="52"/>
      <c r="DQ192" s="52"/>
      <c r="DU192" s="52"/>
      <c r="DV192" s="52"/>
      <c r="DZ192" s="52"/>
      <c r="EA192" s="52"/>
      <c r="EG192" s="6"/>
      <c r="EH192" s="6"/>
      <c r="EJ192" s="52"/>
      <c r="EK192" s="52"/>
      <c r="EO192" s="52"/>
      <c r="EP192" s="52"/>
      <c r="ET192" s="52"/>
      <c r="EU192" s="52"/>
      <c r="EY192" s="52"/>
      <c r="EZ192" s="52"/>
      <c r="FD192" s="52"/>
      <c r="FE192" s="52"/>
      <c r="FI192" s="52"/>
      <c r="FJ192" s="52"/>
      <c r="FN192" s="52"/>
      <c r="FO192" s="52"/>
      <c r="FP192" s="6"/>
      <c r="FQ192" s="6"/>
      <c r="FS192" s="52"/>
      <c r="FT192" s="52"/>
      <c r="FX192" s="52"/>
      <c r="FY192" s="52"/>
      <c r="GC192" s="52"/>
      <c r="GD192" s="52"/>
    </row>
    <row r="193" spans="3:186">
      <c r="C193" s="52"/>
      <c r="D193" s="52"/>
      <c r="E193" s="52"/>
      <c r="F193" s="52"/>
      <c r="G193" s="52"/>
      <c r="H193" s="52"/>
      <c r="I193" s="52"/>
      <c r="J193" s="52"/>
      <c r="K193" s="52"/>
      <c r="L193" s="52"/>
      <c r="M193" s="52"/>
      <c r="O193" s="52"/>
      <c r="P193" s="52"/>
      <c r="T193" s="52"/>
      <c r="U193" s="52"/>
      <c r="AD193" s="52"/>
      <c r="AE193" s="52"/>
      <c r="AI193" s="52"/>
      <c r="AJ193" s="52"/>
      <c r="AN193" s="52"/>
      <c r="AO193" s="52"/>
      <c r="AS193" s="52"/>
      <c r="AT193" s="52"/>
      <c r="AX193" s="52"/>
      <c r="AY193" s="52"/>
      <c r="BC193" s="52"/>
      <c r="BD193" s="52"/>
      <c r="BH193" s="52"/>
      <c r="BI193" s="52"/>
      <c r="BM193" s="52"/>
      <c r="BR193" s="52"/>
      <c r="BS193" s="52"/>
      <c r="BW193" s="52"/>
      <c r="BX193" s="52"/>
      <c r="CB193" s="52"/>
      <c r="CC193" s="52"/>
      <c r="CG193" s="52"/>
      <c r="CH193" s="52"/>
      <c r="CL193" s="52"/>
      <c r="CM193" s="52"/>
      <c r="CQ193" s="52"/>
      <c r="CR193" s="52"/>
      <c r="CV193" s="52"/>
      <c r="CW193" s="52"/>
      <c r="DA193" s="52"/>
      <c r="DB193" s="52"/>
      <c r="DF193" s="52"/>
      <c r="DG193" s="52"/>
      <c r="DK193" s="52"/>
      <c r="DL193" s="52"/>
      <c r="DP193" s="52"/>
      <c r="DQ193" s="52"/>
      <c r="DU193" s="52"/>
      <c r="DV193" s="52"/>
      <c r="DZ193" s="52"/>
      <c r="EA193" s="52"/>
      <c r="EG193" s="6"/>
      <c r="EH193" s="6"/>
      <c r="EJ193" s="52"/>
      <c r="EK193" s="52"/>
      <c r="EO193" s="52"/>
      <c r="EP193" s="52"/>
      <c r="ET193" s="52"/>
      <c r="EU193" s="52"/>
      <c r="EY193" s="52"/>
      <c r="EZ193" s="52"/>
      <c r="FD193" s="52"/>
      <c r="FE193" s="52"/>
      <c r="FI193" s="52"/>
      <c r="FJ193" s="52"/>
      <c r="FN193" s="52"/>
      <c r="FO193" s="52"/>
      <c r="FP193" s="6"/>
      <c r="FQ193" s="6"/>
      <c r="FS193" s="52"/>
      <c r="FT193" s="52"/>
      <c r="FX193" s="52"/>
      <c r="FY193" s="52"/>
      <c r="GC193" s="52"/>
      <c r="GD193" s="52"/>
    </row>
    <row r="194" spans="3:186">
      <c r="C194" s="52"/>
      <c r="D194" s="52"/>
      <c r="E194" s="52"/>
      <c r="F194" s="52"/>
      <c r="G194" s="52"/>
      <c r="H194" s="52"/>
      <c r="I194" s="52"/>
      <c r="J194" s="52"/>
      <c r="K194" s="52"/>
      <c r="L194" s="52"/>
      <c r="M194" s="52"/>
      <c r="O194" s="52"/>
      <c r="P194" s="52"/>
      <c r="T194" s="52"/>
      <c r="U194" s="52"/>
      <c r="AD194" s="52"/>
      <c r="AE194" s="52"/>
      <c r="AI194" s="52"/>
      <c r="AJ194" s="52"/>
      <c r="AN194" s="52"/>
      <c r="AO194" s="52"/>
      <c r="AS194" s="52"/>
      <c r="AT194" s="52"/>
      <c r="AX194" s="52"/>
      <c r="AY194" s="52"/>
      <c r="BC194" s="52"/>
      <c r="BD194" s="52"/>
      <c r="BH194" s="52"/>
      <c r="BI194" s="52"/>
      <c r="BM194" s="52"/>
      <c r="BR194" s="52"/>
      <c r="BS194" s="52"/>
      <c r="BW194" s="52"/>
      <c r="BX194" s="52"/>
      <c r="CB194" s="52"/>
      <c r="CC194" s="52"/>
      <c r="CG194" s="52"/>
      <c r="CH194" s="52"/>
      <c r="CL194" s="52"/>
      <c r="CM194" s="52"/>
      <c r="CQ194" s="52"/>
      <c r="CR194" s="52"/>
      <c r="CV194" s="52"/>
      <c r="CW194" s="52"/>
      <c r="DA194" s="52"/>
      <c r="DB194" s="52"/>
      <c r="DF194" s="52"/>
      <c r="DG194" s="52"/>
      <c r="DK194" s="52"/>
      <c r="DL194" s="52"/>
      <c r="DP194" s="52"/>
      <c r="DQ194" s="52"/>
      <c r="DU194" s="52"/>
      <c r="DV194" s="52"/>
      <c r="DZ194" s="52"/>
      <c r="EA194" s="52"/>
      <c r="EG194" s="6"/>
      <c r="EH194" s="6"/>
      <c r="EJ194" s="52"/>
      <c r="EK194" s="52"/>
      <c r="EO194" s="52"/>
      <c r="EP194" s="52"/>
      <c r="ET194" s="52"/>
      <c r="EU194" s="52"/>
      <c r="EY194" s="52"/>
      <c r="EZ194" s="52"/>
      <c r="FD194" s="52"/>
      <c r="FE194" s="52"/>
      <c r="FI194" s="52"/>
      <c r="FJ194" s="52"/>
      <c r="FN194" s="52"/>
      <c r="FO194" s="52"/>
      <c r="FP194" s="6"/>
      <c r="FQ194" s="6"/>
      <c r="FS194" s="52"/>
      <c r="FT194" s="52"/>
      <c r="FX194" s="52"/>
      <c r="FY194" s="52"/>
      <c r="GC194" s="52"/>
      <c r="GD194" s="52"/>
    </row>
    <row r="195" spans="3:186">
      <c r="C195" s="52"/>
      <c r="D195" s="52"/>
      <c r="E195" s="52"/>
      <c r="F195" s="52"/>
      <c r="G195" s="52"/>
      <c r="H195" s="52"/>
      <c r="I195" s="52"/>
      <c r="J195" s="52"/>
      <c r="K195" s="52"/>
      <c r="L195" s="52"/>
      <c r="M195" s="52"/>
      <c r="O195" s="52"/>
      <c r="P195" s="52"/>
      <c r="T195" s="52"/>
      <c r="U195" s="52"/>
      <c r="AD195" s="52"/>
      <c r="AE195" s="52"/>
      <c r="AI195" s="52"/>
      <c r="AJ195" s="52"/>
      <c r="AN195" s="52"/>
      <c r="AO195" s="52"/>
      <c r="AS195" s="52"/>
      <c r="AT195" s="52"/>
      <c r="AX195" s="52"/>
      <c r="AY195" s="52"/>
      <c r="BC195" s="52"/>
      <c r="BD195" s="52"/>
      <c r="BH195" s="52"/>
      <c r="BI195" s="52"/>
      <c r="BM195" s="52"/>
      <c r="BR195" s="52"/>
      <c r="BS195" s="52"/>
      <c r="BW195" s="52"/>
      <c r="BX195" s="52"/>
      <c r="CB195" s="52"/>
      <c r="CC195" s="52"/>
      <c r="CG195" s="52"/>
      <c r="CH195" s="52"/>
      <c r="CL195" s="52"/>
      <c r="CM195" s="52"/>
      <c r="CQ195" s="52"/>
      <c r="CR195" s="52"/>
      <c r="CV195" s="52"/>
      <c r="CW195" s="52"/>
      <c r="DA195" s="52"/>
      <c r="DB195" s="52"/>
      <c r="DF195" s="52"/>
      <c r="DG195" s="52"/>
      <c r="DK195" s="52"/>
      <c r="DL195" s="52"/>
      <c r="DP195" s="52"/>
      <c r="DQ195" s="52"/>
      <c r="DU195" s="52"/>
      <c r="DV195" s="52"/>
      <c r="DZ195" s="52"/>
      <c r="EA195" s="52"/>
      <c r="EG195" s="6"/>
      <c r="EH195" s="6"/>
      <c r="EJ195" s="52"/>
      <c r="EK195" s="52"/>
      <c r="EO195" s="52"/>
      <c r="EP195" s="52"/>
      <c r="ET195" s="52"/>
      <c r="EU195" s="52"/>
      <c r="EY195" s="52"/>
      <c r="EZ195" s="52"/>
      <c r="FD195" s="52"/>
      <c r="FE195" s="52"/>
      <c r="FI195" s="52"/>
      <c r="FJ195" s="52"/>
      <c r="FN195" s="52"/>
      <c r="FO195" s="52"/>
      <c r="FP195" s="6"/>
      <c r="FQ195" s="6"/>
      <c r="FS195" s="52"/>
      <c r="FT195" s="52"/>
      <c r="FX195" s="52"/>
      <c r="FY195" s="52"/>
      <c r="GC195" s="52"/>
      <c r="GD195" s="52"/>
    </row>
    <row r="196" spans="3:186">
      <c r="C196" s="52"/>
      <c r="D196" s="52"/>
      <c r="E196" s="52"/>
      <c r="F196" s="52"/>
      <c r="G196" s="52"/>
      <c r="H196" s="52"/>
      <c r="I196" s="52"/>
      <c r="J196" s="52"/>
      <c r="K196" s="52"/>
      <c r="L196" s="52"/>
      <c r="M196" s="52"/>
      <c r="O196" s="52"/>
      <c r="P196" s="52"/>
      <c r="T196" s="52"/>
      <c r="U196" s="52"/>
      <c r="AD196" s="52"/>
      <c r="AE196" s="52"/>
      <c r="AH196" s="52"/>
      <c r="AI196" s="52"/>
      <c r="AJ196" s="52"/>
      <c r="AN196" s="52"/>
      <c r="AO196" s="52"/>
      <c r="AS196" s="52"/>
      <c r="AT196" s="52"/>
      <c r="AX196" s="52"/>
      <c r="AY196" s="52"/>
      <c r="BC196" s="52"/>
      <c r="BD196" s="52"/>
      <c r="BH196" s="52"/>
      <c r="BI196" s="52"/>
      <c r="BM196" s="52"/>
      <c r="BR196" s="52"/>
      <c r="BS196" s="52"/>
      <c r="BW196" s="52"/>
      <c r="BX196" s="52"/>
      <c r="CB196" s="52"/>
      <c r="CC196" s="52"/>
      <c r="CG196" s="52"/>
      <c r="CH196" s="52"/>
      <c r="CL196" s="52"/>
      <c r="CM196" s="52"/>
      <c r="CQ196" s="52"/>
      <c r="CR196" s="52"/>
      <c r="CV196" s="52"/>
      <c r="CW196" s="52"/>
      <c r="DA196" s="52"/>
      <c r="DB196" s="52"/>
      <c r="DF196" s="52"/>
      <c r="DG196" s="52"/>
      <c r="DK196" s="52"/>
      <c r="DL196" s="52"/>
      <c r="DP196" s="52"/>
      <c r="DQ196" s="52"/>
      <c r="DU196" s="52"/>
      <c r="DV196" s="52"/>
      <c r="DZ196" s="52"/>
      <c r="EA196" s="52"/>
      <c r="EG196" s="6"/>
      <c r="EH196" s="6"/>
      <c r="EJ196" s="52"/>
      <c r="EK196" s="52"/>
      <c r="EO196" s="52"/>
      <c r="EP196" s="52"/>
      <c r="ET196" s="52"/>
      <c r="EU196" s="52"/>
      <c r="EY196" s="52"/>
      <c r="EZ196" s="52"/>
      <c r="FD196" s="52"/>
      <c r="FE196" s="52"/>
      <c r="FI196" s="52"/>
      <c r="FJ196" s="52"/>
      <c r="FN196" s="52"/>
      <c r="FO196" s="52"/>
      <c r="FP196" s="6"/>
      <c r="FQ196" s="6"/>
      <c r="FS196" s="52"/>
      <c r="FT196" s="52"/>
      <c r="FX196" s="52"/>
      <c r="FY196" s="52"/>
      <c r="GC196" s="52"/>
      <c r="GD196" s="52"/>
    </row>
    <row r="197" spans="3:186">
      <c r="C197" s="52"/>
      <c r="D197" s="52"/>
      <c r="E197" s="52"/>
      <c r="F197" s="52"/>
      <c r="G197" s="52"/>
      <c r="H197" s="52"/>
      <c r="I197" s="52"/>
      <c r="J197" s="52"/>
      <c r="K197" s="52"/>
      <c r="L197" s="52"/>
      <c r="M197" s="52"/>
      <c r="O197" s="52"/>
      <c r="P197" s="52"/>
      <c r="T197" s="52"/>
      <c r="U197" s="52"/>
      <c r="AD197" s="52"/>
      <c r="AE197" s="52"/>
      <c r="AI197" s="52"/>
      <c r="AJ197" s="52"/>
      <c r="AN197" s="52"/>
      <c r="AO197" s="52"/>
      <c r="AS197" s="52"/>
      <c r="AT197" s="52"/>
      <c r="AX197" s="52"/>
      <c r="AY197" s="52"/>
      <c r="BC197" s="52"/>
      <c r="BD197" s="52"/>
      <c r="BH197" s="52"/>
      <c r="BI197" s="52"/>
      <c r="BM197" s="52"/>
      <c r="BR197" s="52"/>
      <c r="BS197" s="52"/>
      <c r="BW197" s="52"/>
      <c r="BX197" s="52"/>
      <c r="CB197" s="52"/>
      <c r="CC197" s="52"/>
      <c r="CG197" s="52"/>
      <c r="CH197" s="52"/>
      <c r="CL197" s="52"/>
      <c r="CM197" s="52"/>
      <c r="CQ197" s="52"/>
      <c r="CR197" s="52"/>
      <c r="CV197" s="52"/>
      <c r="CW197" s="52"/>
      <c r="DA197" s="52"/>
      <c r="DB197" s="52"/>
      <c r="DF197" s="52"/>
      <c r="DG197" s="52"/>
      <c r="DK197" s="52"/>
      <c r="DL197" s="52"/>
      <c r="DP197" s="52"/>
      <c r="DQ197" s="52"/>
      <c r="DU197" s="52"/>
      <c r="DV197" s="52"/>
      <c r="DZ197" s="52"/>
      <c r="EA197" s="52"/>
      <c r="EG197" s="6"/>
      <c r="EH197" s="6"/>
      <c r="EJ197" s="52"/>
      <c r="EK197" s="52"/>
      <c r="EO197" s="52"/>
      <c r="EP197" s="52"/>
      <c r="ET197" s="52"/>
      <c r="EU197" s="52"/>
      <c r="EY197" s="52"/>
      <c r="EZ197" s="52"/>
      <c r="FD197" s="52"/>
      <c r="FE197" s="52"/>
      <c r="FI197" s="52"/>
      <c r="FJ197" s="52"/>
      <c r="FN197" s="52"/>
      <c r="FO197" s="52"/>
      <c r="FP197" s="6"/>
      <c r="FQ197" s="6"/>
      <c r="FS197" s="52"/>
      <c r="FT197" s="52"/>
      <c r="FX197" s="52"/>
      <c r="FY197" s="52"/>
      <c r="GC197" s="52"/>
      <c r="GD197" s="52"/>
    </row>
    <row r="198" spans="3:186">
      <c r="C198" s="52"/>
      <c r="D198" s="52"/>
      <c r="E198" s="52"/>
      <c r="F198" s="52"/>
      <c r="G198" s="52"/>
      <c r="H198" s="52"/>
      <c r="I198" s="52"/>
      <c r="J198" s="52"/>
      <c r="K198" s="52"/>
      <c r="L198" s="52"/>
      <c r="M198" s="52"/>
      <c r="O198" s="52"/>
      <c r="P198" s="52"/>
      <c r="T198" s="52"/>
      <c r="U198" s="52"/>
      <c r="AD198" s="52"/>
      <c r="AE198" s="52"/>
      <c r="AI198" s="52"/>
      <c r="AJ198" s="52"/>
      <c r="AN198" s="52"/>
      <c r="AO198" s="52"/>
      <c r="AS198" s="52"/>
      <c r="AT198" s="52"/>
      <c r="AX198" s="52"/>
      <c r="AY198" s="52"/>
      <c r="BC198" s="52"/>
      <c r="BD198" s="52"/>
      <c r="BH198" s="52"/>
      <c r="BI198" s="52"/>
      <c r="BM198" s="52"/>
      <c r="BR198" s="52"/>
      <c r="BS198" s="52"/>
      <c r="BW198" s="52"/>
      <c r="BX198" s="52"/>
      <c r="CB198" s="52"/>
      <c r="CC198" s="52"/>
      <c r="CG198" s="52"/>
      <c r="CH198" s="52"/>
      <c r="CL198" s="52"/>
      <c r="CM198" s="52"/>
      <c r="CQ198" s="52"/>
      <c r="CR198" s="52"/>
      <c r="CV198" s="52"/>
      <c r="CW198" s="52"/>
      <c r="DA198" s="52"/>
      <c r="DB198" s="52"/>
      <c r="DF198" s="52"/>
      <c r="DG198" s="52"/>
      <c r="DK198" s="52"/>
      <c r="DL198" s="52"/>
      <c r="DP198" s="52"/>
      <c r="DQ198" s="52"/>
      <c r="DU198" s="52"/>
      <c r="DV198" s="52"/>
      <c r="DZ198" s="52"/>
      <c r="EA198" s="52"/>
      <c r="EG198" s="6"/>
      <c r="EH198" s="6"/>
      <c r="EJ198" s="52"/>
      <c r="EK198" s="52"/>
      <c r="EO198" s="52"/>
      <c r="EP198" s="52"/>
      <c r="ET198" s="52"/>
      <c r="EU198" s="52"/>
      <c r="EY198" s="52"/>
      <c r="EZ198" s="52"/>
      <c r="FD198" s="52"/>
      <c r="FE198" s="52"/>
      <c r="FI198" s="52"/>
      <c r="FJ198" s="52"/>
      <c r="FN198" s="52"/>
      <c r="FO198" s="52"/>
      <c r="FP198" s="6"/>
      <c r="FQ198" s="6"/>
      <c r="FS198" s="52"/>
      <c r="FT198" s="52"/>
      <c r="FX198" s="52"/>
      <c r="FY198" s="52"/>
      <c r="GC198" s="52"/>
      <c r="GD198" s="52"/>
    </row>
    <row r="199" spans="3:186">
      <c r="C199" s="52"/>
      <c r="D199" s="52"/>
      <c r="E199" s="52"/>
      <c r="F199" s="52"/>
      <c r="G199" s="52"/>
      <c r="H199" s="52"/>
      <c r="I199" s="52"/>
      <c r="J199" s="52"/>
      <c r="K199" s="52"/>
      <c r="L199" s="52"/>
      <c r="M199" s="52"/>
      <c r="O199" s="52"/>
      <c r="P199" s="52"/>
      <c r="T199" s="52"/>
      <c r="U199" s="52"/>
      <c r="AD199" s="52"/>
      <c r="AE199" s="52"/>
      <c r="AI199" s="52"/>
      <c r="AJ199" s="52"/>
      <c r="AN199" s="52"/>
      <c r="AO199" s="52"/>
      <c r="AS199" s="52"/>
      <c r="AT199" s="52"/>
      <c r="AX199" s="52"/>
      <c r="AY199" s="52"/>
      <c r="BC199" s="52"/>
      <c r="BD199" s="52"/>
      <c r="BH199" s="52"/>
      <c r="BI199" s="52"/>
      <c r="BM199" s="52"/>
      <c r="BR199" s="52"/>
      <c r="BS199" s="52"/>
      <c r="BW199" s="52"/>
      <c r="BX199" s="52"/>
      <c r="CB199" s="52"/>
      <c r="CC199" s="52"/>
      <c r="CG199" s="52"/>
      <c r="CH199" s="52"/>
      <c r="CL199" s="52"/>
      <c r="CM199" s="52"/>
      <c r="CQ199" s="52"/>
      <c r="CR199" s="52"/>
      <c r="CV199" s="52"/>
      <c r="CW199" s="52"/>
      <c r="DA199" s="52"/>
      <c r="DB199" s="52"/>
      <c r="DF199" s="52"/>
      <c r="DG199" s="52"/>
      <c r="DK199" s="52"/>
      <c r="DL199" s="52"/>
      <c r="DP199" s="52"/>
      <c r="DQ199" s="52"/>
      <c r="DU199" s="52"/>
      <c r="DV199" s="52"/>
      <c r="DZ199" s="52"/>
      <c r="EA199" s="52"/>
      <c r="EG199" s="6"/>
      <c r="EH199" s="6"/>
      <c r="EJ199" s="52"/>
      <c r="EK199" s="52"/>
      <c r="EO199" s="52"/>
      <c r="EP199" s="52"/>
      <c r="ET199" s="52"/>
      <c r="EU199" s="52"/>
      <c r="EY199" s="52"/>
      <c r="EZ199" s="52"/>
      <c r="FD199" s="52"/>
      <c r="FE199" s="52"/>
      <c r="FI199" s="52"/>
      <c r="FJ199" s="52"/>
      <c r="FN199" s="52"/>
      <c r="FO199" s="52"/>
      <c r="FP199" s="6"/>
      <c r="FQ199" s="6"/>
      <c r="FS199" s="52"/>
      <c r="FT199" s="52"/>
      <c r="FX199" s="52"/>
      <c r="FY199" s="52"/>
      <c r="GC199" s="52"/>
      <c r="GD199" s="52"/>
    </row>
    <row r="200" spans="3:186">
      <c r="C200" s="52"/>
      <c r="D200" s="52"/>
      <c r="E200" s="52"/>
      <c r="F200" s="52"/>
      <c r="G200" s="52"/>
      <c r="H200" s="52"/>
      <c r="I200" s="52"/>
      <c r="J200" s="52"/>
      <c r="K200" s="52"/>
      <c r="L200" s="52"/>
      <c r="M200" s="52"/>
      <c r="O200" s="52"/>
      <c r="P200" s="52"/>
      <c r="T200" s="52"/>
      <c r="U200" s="52"/>
      <c r="AD200" s="52"/>
      <c r="AE200" s="52"/>
      <c r="AI200" s="52"/>
      <c r="AJ200" s="52"/>
      <c r="AN200" s="52"/>
      <c r="AO200" s="52"/>
      <c r="AS200" s="52"/>
      <c r="AT200" s="52"/>
      <c r="AX200" s="52"/>
      <c r="AY200" s="52"/>
      <c r="BC200" s="52"/>
      <c r="BD200" s="52"/>
      <c r="BH200" s="52"/>
      <c r="BI200" s="52"/>
      <c r="BM200" s="52"/>
      <c r="BR200" s="52"/>
      <c r="BS200" s="52"/>
      <c r="BW200" s="52"/>
      <c r="BX200" s="52"/>
      <c r="CB200" s="52"/>
      <c r="CC200" s="52"/>
      <c r="CG200" s="52"/>
      <c r="CH200" s="52"/>
      <c r="CL200" s="52"/>
      <c r="CM200" s="52"/>
      <c r="CQ200" s="52"/>
      <c r="CR200" s="52"/>
      <c r="CV200" s="52"/>
      <c r="CW200" s="52"/>
      <c r="DA200" s="52"/>
      <c r="DB200" s="52"/>
      <c r="DF200" s="52"/>
      <c r="DG200" s="52"/>
      <c r="DK200" s="52"/>
      <c r="DL200" s="52"/>
      <c r="DP200" s="52"/>
      <c r="DQ200" s="52"/>
      <c r="DU200" s="52"/>
      <c r="DV200" s="52"/>
      <c r="DZ200" s="52"/>
      <c r="EA200" s="52"/>
      <c r="EG200" s="6"/>
      <c r="EH200" s="6"/>
      <c r="EJ200" s="52"/>
      <c r="EK200" s="52"/>
      <c r="EO200" s="52"/>
      <c r="EP200" s="52"/>
      <c r="ET200" s="52"/>
      <c r="EU200" s="52"/>
      <c r="EY200" s="52"/>
      <c r="EZ200" s="52"/>
      <c r="FD200" s="52"/>
      <c r="FE200" s="52"/>
      <c r="FI200" s="52"/>
      <c r="FJ200" s="52"/>
      <c r="FN200" s="52"/>
      <c r="FO200" s="52"/>
      <c r="FP200" s="6"/>
      <c r="FQ200" s="6"/>
      <c r="FS200" s="52"/>
      <c r="FT200" s="52"/>
      <c r="FX200" s="52"/>
      <c r="FY200" s="52"/>
      <c r="GC200" s="52"/>
      <c r="GD200" s="52"/>
    </row>
    <row r="201" spans="3:186">
      <c r="C201" s="52"/>
      <c r="D201" s="52"/>
      <c r="E201" s="52"/>
      <c r="F201" s="52"/>
      <c r="G201" s="52"/>
      <c r="H201" s="52"/>
      <c r="I201" s="52"/>
      <c r="J201" s="52"/>
      <c r="K201" s="52"/>
      <c r="L201" s="52"/>
      <c r="M201" s="52"/>
      <c r="O201" s="52"/>
      <c r="P201" s="52"/>
      <c r="T201" s="52"/>
      <c r="U201" s="52"/>
      <c r="AD201" s="52"/>
      <c r="AE201" s="52"/>
      <c r="AI201" s="52"/>
      <c r="AJ201" s="52"/>
      <c r="AN201" s="52"/>
      <c r="AO201" s="52"/>
      <c r="AS201" s="52"/>
      <c r="AT201" s="52"/>
      <c r="AX201" s="52"/>
      <c r="AY201" s="52"/>
      <c r="BC201" s="52"/>
      <c r="BD201" s="52"/>
      <c r="BH201" s="52"/>
      <c r="BI201" s="52"/>
      <c r="BM201" s="52"/>
      <c r="BR201" s="52"/>
      <c r="BS201" s="52"/>
      <c r="BW201" s="52"/>
      <c r="BX201" s="52"/>
      <c r="CB201" s="52"/>
      <c r="CC201" s="52"/>
      <c r="CG201" s="52"/>
      <c r="CH201" s="52"/>
      <c r="CL201" s="52"/>
      <c r="CM201" s="52"/>
      <c r="CQ201" s="52"/>
      <c r="CR201" s="52"/>
      <c r="CV201" s="52"/>
      <c r="CW201" s="52"/>
      <c r="DA201" s="52"/>
      <c r="DB201" s="52"/>
      <c r="DF201" s="52"/>
      <c r="DG201" s="52"/>
      <c r="DK201" s="52"/>
      <c r="DL201" s="52"/>
      <c r="DP201" s="52"/>
      <c r="DQ201" s="52"/>
      <c r="DU201" s="52"/>
      <c r="DV201" s="52"/>
      <c r="DZ201" s="52"/>
      <c r="EA201" s="52"/>
      <c r="EG201" s="6"/>
      <c r="EH201" s="6"/>
      <c r="EJ201" s="52"/>
      <c r="EK201" s="52"/>
      <c r="EO201" s="52"/>
      <c r="EP201" s="52"/>
      <c r="ET201" s="52"/>
      <c r="EU201" s="52"/>
      <c r="EY201" s="52"/>
      <c r="EZ201" s="52"/>
      <c r="FD201" s="52"/>
      <c r="FE201" s="52"/>
      <c r="FI201" s="52"/>
      <c r="FJ201" s="52"/>
      <c r="FN201" s="52"/>
      <c r="FO201" s="52"/>
      <c r="FP201" s="6"/>
      <c r="FQ201" s="6"/>
      <c r="FS201" s="52"/>
      <c r="FT201" s="52"/>
      <c r="FX201" s="52"/>
      <c r="FY201" s="52"/>
      <c r="GC201" s="52"/>
      <c r="GD201" s="52"/>
    </row>
    <row r="202" spans="3:186">
      <c r="C202" s="52"/>
      <c r="D202" s="52"/>
      <c r="E202" s="52"/>
      <c r="F202" s="52"/>
      <c r="G202" s="52"/>
      <c r="H202" s="52"/>
      <c r="I202" s="52"/>
      <c r="J202" s="52"/>
      <c r="K202" s="52"/>
      <c r="L202" s="52"/>
      <c r="M202" s="52"/>
      <c r="O202" s="52"/>
      <c r="P202" s="52"/>
      <c r="T202" s="52"/>
      <c r="U202" s="52"/>
      <c r="AD202" s="52"/>
      <c r="AE202" s="52"/>
      <c r="AI202" s="52"/>
      <c r="AJ202" s="52"/>
      <c r="AN202" s="52"/>
      <c r="AO202" s="52"/>
      <c r="AS202" s="52"/>
      <c r="AT202" s="52"/>
      <c r="AX202" s="52"/>
      <c r="AY202" s="52"/>
      <c r="BC202" s="52"/>
      <c r="BD202" s="52"/>
      <c r="BH202" s="52"/>
      <c r="BI202" s="52"/>
      <c r="BM202" s="52"/>
      <c r="BR202" s="52"/>
      <c r="BS202" s="52"/>
      <c r="BW202" s="52"/>
      <c r="BX202" s="52"/>
      <c r="CB202" s="52"/>
      <c r="CC202" s="52"/>
      <c r="CG202" s="52"/>
      <c r="CH202" s="52"/>
      <c r="CL202" s="52"/>
      <c r="CM202" s="52"/>
      <c r="CQ202" s="52"/>
      <c r="CR202" s="52"/>
      <c r="CV202" s="52"/>
      <c r="CW202" s="52"/>
      <c r="DA202" s="52"/>
      <c r="DB202" s="52"/>
      <c r="DF202" s="52"/>
      <c r="DG202" s="52"/>
      <c r="DK202" s="52"/>
      <c r="DL202" s="52"/>
      <c r="DP202" s="52"/>
      <c r="DQ202" s="52"/>
      <c r="DU202" s="52"/>
      <c r="DV202" s="52"/>
      <c r="DZ202" s="52"/>
      <c r="EA202" s="52"/>
      <c r="EG202" s="6"/>
      <c r="EH202" s="6"/>
      <c r="EJ202" s="52"/>
      <c r="EK202" s="52"/>
      <c r="EO202" s="52"/>
      <c r="EP202" s="52"/>
      <c r="ET202" s="52"/>
      <c r="EU202" s="52"/>
      <c r="EY202" s="52"/>
      <c r="EZ202" s="52"/>
      <c r="FD202" s="52"/>
      <c r="FE202" s="52"/>
      <c r="FI202" s="52"/>
      <c r="FJ202" s="52"/>
      <c r="FN202" s="52"/>
      <c r="FO202" s="52"/>
      <c r="FP202" s="6"/>
      <c r="FQ202" s="6"/>
      <c r="FS202" s="52"/>
      <c r="FT202" s="52"/>
      <c r="FX202" s="52"/>
      <c r="FY202" s="52"/>
      <c r="GC202" s="52"/>
      <c r="GD202" s="52"/>
    </row>
    <row r="203" spans="3:186">
      <c r="C203" s="52"/>
      <c r="D203" s="52"/>
      <c r="E203" s="52"/>
      <c r="F203" s="52"/>
      <c r="G203" s="52"/>
      <c r="H203" s="52"/>
      <c r="I203" s="52"/>
      <c r="J203" s="52"/>
      <c r="K203" s="52"/>
      <c r="L203" s="52"/>
      <c r="M203" s="52"/>
      <c r="O203" s="52"/>
      <c r="P203" s="52"/>
      <c r="T203" s="52"/>
      <c r="U203" s="52"/>
      <c r="AD203" s="52"/>
      <c r="AE203" s="52"/>
      <c r="AI203" s="52"/>
      <c r="AJ203" s="52"/>
      <c r="AN203" s="52"/>
      <c r="AO203" s="52"/>
      <c r="AS203" s="52"/>
      <c r="AT203" s="52"/>
      <c r="AX203" s="52"/>
      <c r="AY203" s="52"/>
      <c r="BC203" s="52"/>
      <c r="BD203" s="52"/>
      <c r="BH203" s="52"/>
      <c r="BI203" s="52"/>
      <c r="BM203" s="52"/>
      <c r="BR203" s="52"/>
      <c r="BS203" s="52"/>
      <c r="BW203" s="52"/>
      <c r="BX203" s="52"/>
      <c r="CB203" s="52"/>
      <c r="CC203" s="52"/>
      <c r="CG203" s="52"/>
      <c r="CH203" s="52"/>
      <c r="CL203" s="52"/>
      <c r="CM203" s="52"/>
      <c r="CQ203" s="52"/>
      <c r="CR203" s="52"/>
      <c r="CV203" s="52"/>
      <c r="CW203" s="52"/>
      <c r="DA203" s="52"/>
      <c r="DB203" s="52"/>
      <c r="DF203" s="52"/>
      <c r="DG203" s="52"/>
      <c r="DK203" s="52"/>
      <c r="DL203" s="52"/>
      <c r="DP203" s="52"/>
      <c r="DQ203" s="52"/>
      <c r="DU203" s="52"/>
      <c r="DV203" s="52"/>
      <c r="DZ203" s="52"/>
      <c r="EA203" s="52"/>
      <c r="EG203" s="6"/>
      <c r="EH203" s="6"/>
      <c r="EJ203" s="52"/>
      <c r="EK203" s="52"/>
      <c r="EO203" s="52"/>
      <c r="EP203" s="52"/>
      <c r="ET203" s="52"/>
      <c r="EU203" s="52"/>
      <c r="EY203" s="52"/>
      <c r="EZ203" s="52"/>
      <c r="FD203" s="52"/>
      <c r="FE203" s="52"/>
      <c r="FI203" s="52"/>
      <c r="FJ203" s="52"/>
      <c r="FN203" s="52"/>
      <c r="FO203" s="52"/>
      <c r="FP203" s="6"/>
      <c r="FQ203" s="6"/>
      <c r="FS203" s="52"/>
      <c r="FT203" s="52"/>
      <c r="FX203" s="52"/>
      <c r="FY203" s="52"/>
      <c r="GC203" s="52"/>
      <c r="GD203" s="52"/>
    </row>
    <row r="204" spans="3:186">
      <c r="C204" s="52"/>
      <c r="D204" s="52"/>
      <c r="E204" s="52"/>
      <c r="F204" s="52"/>
      <c r="G204" s="52"/>
      <c r="H204" s="52"/>
      <c r="I204" s="52"/>
      <c r="J204" s="52"/>
      <c r="K204" s="52"/>
      <c r="L204" s="52"/>
      <c r="M204" s="52"/>
      <c r="O204" s="52"/>
      <c r="P204" s="52"/>
      <c r="T204" s="52"/>
      <c r="U204" s="52"/>
      <c r="AD204" s="52"/>
      <c r="AE204" s="52"/>
      <c r="AI204" s="52"/>
      <c r="AJ204" s="52"/>
      <c r="AN204" s="52"/>
      <c r="AO204" s="52"/>
      <c r="AS204" s="52"/>
      <c r="AT204" s="52"/>
      <c r="AX204" s="52"/>
      <c r="AY204" s="52"/>
      <c r="BC204" s="52"/>
      <c r="BD204" s="52"/>
      <c r="BH204" s="52"/>
      <c r="BI204" s="52"/>
      <c r="BM204" s="52"/>
      <c r="BR204" s="52"/>
      <c r="BS204" s="52"/>
      <c r="BW204" s="52"/>
      <c r="BX204" s="52"/>
      <c r="CB204" s="52"/>
      <c r="CC204" s="52"/>
      <c r="CG204" s="52"/>
      <c r="CH204" s="52"/>
      <c r="CL204" s="52"/>
      <c r="CM204" s="52"/>
      <c r="CQ204" s="52"/>
      <c r="CR204" s="52"/>
      <c r="CV204" s="52"/>
      <c r="CW204" s="52"/>
      <c r="DA204" s="52"/>
      <c r="DB204" s="52"/>
      <c r="DF204" s="52"/>
      <c r="DG204" s="52"/>
      <c r="DK204" s="52"/>
      <c r="DL204" s="52"/>
      <c r="DP204" s="52"/>
      <c r="DQ204" s="52"/>
      <c r="DU204" s="52"/>
      <c r="DV204" s="52"/>
      <c r="DZ204" s="52"/>
      <c r="EA204" s="52"/>
      <c r="EG204" s="6"/>
      <c r="EH204" s="6"/>
      <c r="EJ204" s="52"/>
      <c r="EK204" s="52"/>
      <c r="EO204" s="52"/>
      <c r="EP204" s="52"/>
      <c r="ET204" s="52"/>
      <c r="EU204" s="52"/>
      <c r="EY204" s="52"/>
      <c r="EZ204" s="52"/>
      <c r="FD204" s="52"/>
      <c r="FE204" s="52"/>
      <c r="FI204" s="52"/>
      <c r="FJ204" s="52"/>
      <c r="FN204" s="52"/>
      <c r="FO204" s="52"/>
      <c r="FP204" s="6"/>
      <c r="FQ204" s="6"/>
      <c r="FS204" s="52"/>
      <c r="FT204" s="52"/>
      <c r="FX204" s="52"/>
      <c r="FY204" s="52"/>
      <c r="GC204" s="52"/>
      <c r="GD204" s="52"/>
    </row>
    <row r="205" spans="3:186">
      <c r="C205" s="52"/>
      <c r="D205" s="52"/>
      <c r="E205" s="52"/>
      <c r="F205" s="52"/>
      <c r="G205" s="52"/>
      <c r="H205" s="52"/>
      <c r="I205" s="52"/>
      <c r="J205" s="52"/>
      <c r="K205" s="52"/>
      <c r="L205" s="52"/>
      <c r="M205" s="52"/>
      <c r="O205" s="52"/>
      <c r="P205" s="52"/>
      <c r="T205" s="52"/>
      <c r="U205" s="52"/>
      <c r="AD205" s="52"/>
      <c r="AE205" s="52"/>
      <c r="AI205" s="52"/>
      <c r="AJ205" s="52"/>
      <c r="AN205" s="52"/>
      <c r="AO205" s="52"/>
      <c r="AS205" s="52"/>
      <c r="AT205" s="52"/>
      <c r="AX205" s="52"/>
      <c r="AY205" s="52"/>
      <c r="BC205" s="52"/>
      <c r="BD205" s="52"/>
      <c r="BH205" s="52"/>
      <c r="BI205" s="52"/>
      <c r="BM205" s="52"/>
      <c r="BR205" s="52"/>
      <c r="BS205" s="52"/>
      <c r="BW205" s="52"/>
      <c r="BX205" s="52"/>
      <c r="CB205" s="52"/>
      <c r="CC205" s="52"/>
      <c r="CG205" s="52"/>
      <c r="CH205" s="52"/>
      <c r="CL205" s="52"/>
      <c r="CM205" s="52"/>
      <c r="CQ205" s="52"/>
      <c r="CR205" s="52"/>
      <c r="CV205" s="52"/>
      <c r="CW205" s="52"/>
      <c r="DA205" s="52"/>
      <c r="DB205" s="52"/>
      <c r="DF205" s="52"/>
      <c r="DG205" s="52"/>
      <c r="DK205" s="52"/>
      <c r="DL205" s="52"/>
      <c r="DP205" s="52"/>
      <c r="DQ205" s="52"/>
      <c r="DU205" s="52"/>
      <c r="DV205" s="52"/>
      <c r="DZ205" s="52"/>
      <c r="EA205" s="52"/>
      <c r="EG205" s="6"/>
      <c r="EH205" s="6"/>
      <c r="EJ205" s="52"/>
      <c r="EK205" s="52"/>
      <c r="EO205" s="52"/>
      <c r="EP205" s="52"/>
      <c r="ET205" s="52"/>
      <c r="EU205" s="52"/>
      <c r="EY205" s="52"/>
      <c r="EZ205" s="52"/>
      <c r="FD205" s="52"/>
      <c r="FE205" s="52"/>
      <c r="FI205" s="52"/>
      <c r="FJ205" s="52"/>
      <c r="FN205" s="52"/>
      <c r="FO205" s="52"/>
      <c r="FP205" s="6"/>
      <c r="FQ205" s="6"/>
      <c r="FS205" s="52"/>
      <c r="FT205" s="52"/>
      <c r="FX205" s="52"/>
      <c r="FY205" s="52"/>
      <c r="GC205" s="52"/>
      <c r="GD205" s="52"/>
    </row>
    <row r="206" spans="3:186">
      <c r="C206" s="52"/>
      <c r="D206" s="52"/>
      <c r="E206" s="52"/>
      <c r="F206" s="52"/>
      <c r="G206" s="52"/>
      <c r="H206" s="52"/>
      <c r="I206" s="52"/>
      <c r="J206" s="52"/>
      <c r="K206" s="52"/>
      <c r="L206" s="52"/>
      <c r="M206" s="52"/>
      <c r="O206" s="52"/>
      <c r="P206" s="52"/>
      <c r="T206" s="52"/>
      <c r="U206" s="52"/>
      <c r="AD206" s="52"/>
      <c r="AE206" s="52"/>
      <c r="AI206" s="52"/>
      <c r="AJ206" s="52"/>
      <c r="AN206" s="52"/>
      <c r="AO206" s="52"/>
      <c r="AS206" s="52"/>
      <c r="AT206" s="52"/>
      <c r="AX206" s="52"/>
      <c r="AY206" s="52"/>
      <c r="BC206" s="52"/>
      <c r="BD206" s="52"/>
      <c r="BH206" s="52"/>
      <c r="BI206" s="52"/>
      <c r="BM206" s="52"/>
      <c r="BR206" s="52"/>
      <c r="BS206" s="52"/>
      <c r="BW206" s="52"/>
      <c r="BX206" s="52"/>
      <c r="CB206" s="52"/>
      <c r="CC206" s="52"/>
      <c r="CG206" s="52"/>
      <c r="CH206" s="52"/>
      <c r="CL206" s="52"/>
      <c r="CM206" s="52"/>
      <c r="CQ206" s="52"/>
      <c r="CR206" s="52"/>
      <c r="CV206" s="52"/>
      <c r="CW206" s="52"/>
      <c r="DA206" s="52"/>
      <c r="DB206" s="52"/>
      <c r="DF206" s="52"/>
      <c r="DG206" s="52"/>
      <c r="DK206" s="52"/>
      <c r="DL206" s="52"/>
      <c r="DP206" s="52"/>
      <c r="DQ206" s="52"/>
      <c r="DU206" s="52"/>
      <c r="DV206" s="52"/>
      <c r="DZ206" s="52"/>
      <c r="EA206" s="52"/>
      <c r="EG206" s="6"/>
      <c r="EH206" s="6"/>
      <c r="EJ206" s="52"/>
      <c r="EK206" s="52"/>
      <c r="EO206" s="52"/>
      <c r="EP206" s="52"/>
      <c r="ET206" s="52"/>
      <c r="EU206" s="52"/>
      <c r="EY206" s="52"/>
      <c r="EZ206" s="52"/>
      <c r="FD206" s="52"/>
      <c r="FE206" s="52"/>
      <c r="FI206" s="52"/>
      <c r="FJ206" s="52"/>
      <c r="FN206" s="52"/>
      <c r="FO206" s="52"/>
      <c r="FP206" s="6"/>
      <c r="FQ206" s="6"/>
      <c r="FS206" s="52"/>
      <c r="FT206" s="52"/>
      <c r="FX206" s="52"/>
      <c r="FY206" s="52"/>
      <c r="GC206" s="52"/>
      <c r="GD206" s="52"/>
    </row>
    <row r="207" spans="3:186">
      <c r="C207" s="52"/>
      <c r="D207" s="52"/>
      <c r="E207" s="52"/>
      <c r="F207" s="52"/>
      <c r="G207" s="52"/>
      <c r="H207" s="52"/>
      <c r="I207" s="52"/>
      <c r="J207" s="52"/>
      <c r="K207" s="52"/>
      <c r="L207" s="52"/>
      <c r="M207" s="52"/>
      <c r="O207" s="52"/>
      <c r="P207" s="52"/>
      <c r="T207" s="52"/>
      <c r="U207" s="52"/>
      <c r="AD207" s="52"/>
      <c r="AE207" s="52"/>
      <c r="AI207" s="52"/>
      <c r="AJ207" s="52"/>
      <c r="AN207" s="52"/>
      <c r="AO207" s="52"/>
      <c r="AS207" s="52"/>
      <c r="AT207" s="52"/>
      <c r="AX207" s="52"/>
      <c r="AY207" s="52"/>
      <c r="BC207" s="52"/>
      <c r="BD207" s="52"/>
      <c r="BH207" s="52"/>
      <c r="BI207" s="52"/>
      <c r="BM207" s="52"/>
      <c r="BR207" s="52"/>
      <c r="BS207" s="52"/>
      <c r="BW207" s="52"/>
      <c r="BX207" s="52"/>
      <c r="CB207" s="52"/>
      <c r="CC207" s="52"/>
      <c r="CG207" s="52"/>
      <c r="CH207" s="52"/>
      <c r="CL207" s="52"/>
      <c r="CM207" s="52"/>
      <c r="CQ207" s="52"/>
      <c r="CR207" s="52"/>
      <c r="CV207" s="52"/>
      <c r="CW207" s="52"/>
      <c r="DA207" s="52"/>
      <c r="DB207" s="52"/>
      <c r="DF207" s="52"/>
      <c r="DG207" s="52"/>
      <c r="DK207" s="52"/>
      <c r="DL207" s="52"/>
      <c r="DP207" s="52"/>
      <c r="DQ207" s="52"/>
      <c r="DU207" s="52"/>
      <c r="DV207" s="52"/>
      <c r="DZ207" s="52"/>
      <c r="EA207" s="52"/>
      <c r="EG207" s="6"/>
      <c r="EH207" s="6"/>
      <c r="EJ207" s="52"/>
      <c r="EK207" s="52"/>
      <c r="EO207" s="52"/>
      <c r="EP207" s="52"/>
      <c r="ET207" s="52"/>
      <c r="EU207" s="52"/>
      <c r="EY207" s="52"/>
      <c r="EZ207" s="52"/>
      <c r="FD207" s="52"/>
      <c r="FE207" s="52"/>
      <c r="FI207" s="52"/>
      <c r="FJ207" s="52"/>
      <c r="FN207" s="52"/>
      <c r="FO207" s="52"/>
      <c r="FP207" s="6"/>
      <c r="FQ207" s="6"/>
      <c r="FS207" s="52"/>
      <c r="FT207" s="52"/>
      <c r="FX207" s="52"/>
      <c r="FY207" s="52"/>
      <c r="GC207" s="52"/>
      <c r="GD207" s="52"/>
    </row>
    <row r="208" spans="3:186">
      <c r="C208" s="52"/>
      <c r="D208" s="52"/>
      <c r="E208" s="52"/>
      <c r="F208" s="52"/>
      <c r="G208" s="52"/>
      <c r="H208" s="52"/>
      <c r="I208" s="52"/>
      <c r="J208" s="52"/>
      <c r="K208" s="52"/>
      <c r="L208" s="52"/>
      <c r="M208" s="52"/>
      <c r="O208" s="52"/>
      <c r="P208" s="52"/>
      <c r="T208" s="52"/>
      <c r="U208" s="52"/>
      <c r="AD208" s="52"/>
      <c r="AE208" s="52"/>
      <c r="AI208" s="52"/>
      <c r="AJ208" s="52"/>
      <c r="AN208" s="52"/>
      <c r="AO208" s="52"/>
      <c r="AS208" s="52"/>
      <c r="AT208" s="52"/>
      <c r="AX208" s="52"/>
      <c r="AY208" s="52"/>
      <c r="BC208" s="52"/>
      <c r="BD208" s="52"/>
      <c r="BH208" s="52"/>
      <c r="BI208" s="52"/>
      <c r="BM208" s="52"/>
      <c r="BR208" s="52"/>
      <c r="BS208" s="52"/>
      <c r="BW208" s="52"/>
      <c r="BX208" s="52"/>
      <c r="CB208" s="52"/>
      <c r="CC208" s="52"/>
      <c r="CG208" s="52"/>
      <c r="CH208" s="52"/>
      <c r="CL208" s="52"/>
      <c r="CM208" s="52"/>
      <c r="CQ208" s="52"/>
      <c r="CR208" s="52"/>
      <c r="CV208" s="52"/>
      <c r="CW208" s="52"/>
      <c r="DA208" s="52"/>
      <c r="DB208" s="52"/>
      <c r="DF208" s="52"/>
      <c r="DG208" s="52"/>
      <c r="DK208" s="52"/>
      <c r="DL208" s="52"/>
      <c r="DP208" s="52"/>
      <c r="DQ208" s="52"/>
      <c r="DU208" s="52"/>
      <c r="DV208" s="52"/>
      <c r="DZ208" s="52"/>
      <c r="EA208" s="52"/>
      <c r="EG208" s="6"/>
      <c r="EH208" s="6"/>
      <c r="EJ208" s="52"/>
      <c r="EK208" s="52"/>
      <c r="EO208" s="52"/>
      <c r="EP208" s="52"/>
      <c r="ET208" s="52"/>
      <c r="EU208" s="52"/>
      <c r="EY208" s="52"/>
      <c r="EZ208" s="52"/>
      <c r="FD208" s="52"/>
      <c r="FE208" s="52"/>
      <c r="FI208" s="52"/>
      <c r="FJ208" s="52"/>
      <c r="FN208" s="52"/>
      <c r="FO208" s="52"/>
      <c r="FP208" s="6"/>
      <c r="FQ208" s="6"/>
      <c r="FS208" s="52"/>
      <c r="FT208" s="52"/>
      <c r="FX208" s="52"/>
      <c r="FY208" s="52"/>
      <c r="GC208" s="52"/>
      <c r="GD208" s="52"/>
    </row>
    <row r="209" spans="3:186">
      <c r="C209" s="52"/>
      <c r="D209" s="52"/>
      <c r="E209" s="52"/>
      <c r="F209" s="52"/>
      <c r="G209" s="52"/>
      <c r="H209" s="52"/>
      <c r="I209" s="52"/>
      <c r="J209" s="52"/>
      <c r="K209" s="52"/>
      <c r="L209" s="52"/>
      <c r="M209" s="52"/>
      <c r="O209" s="52"/>
      <c r="P209" s="52"/>
      <c r="T209" s="52"/>
      <c r="U209" s="52"/>
      <c r="AD209" s="52"/>
      <c r="AE209" s="52"/>
      <c r="AI209" s="52"/>
      <c r="AJ209" s="52"/>
      <c r="AN209" s="52"/>
      <c r="AO209" s="52"/>
      <c r="AS209" s="52"/>
      <c r="AT209" s="52"/>
      <c r="AX209" s="52"/>
      <c r="AY209" s="52"/>
      <c r="BC209" s="52"/>
      <c r="BD209" s="52"/>
      <c r="BH209" s="52"/>
      <c r="BI209" s="52"/>
      <c r="BM209" s="52"/>
      <c r="BR209" s="52"/>
      <c r="BS209" s="52"/>
      <c r="BW209" s="52"/>
      <c r="BX209" s="52"/>
      <c r="CB209" s="52"/>
      <c r="CC209" s="52"/>
      <c r="CG209" s="52"/>
      <c r="CH209" s="52"/>
      <c r="CL209" s="52"/>
      <c r="CM209" s="52"/>
      <c r="CQ209" s="52"/>
      <c r="CR209" s="52"/>
      <c r="CV209" s="52"/>
      <c r="CW209" s="52"/>
      <c r="DA209" s="52"/>
      <c r="DB209" s="52"/>
      <c r="DF209" s="52"/>
      <c r="DG209" s="52"/>
      <c r="DK209" s="52"/>
      <c r="DL209" s="52"/>
      <c r="DP209" s="52"/>
      <c r="DQ209" s="52"/>
      <c r="DU209" s="52"/>
      <c r="DV209" s="52"/>
      <c r="DZ209" s="52"/>
      <c r="EA209" s="52"/>
      <c r="EG209" s="6"/>
      <c r="EH209" s="6"/>
      <c r="EJ209" s="52"/>
      <c r="EK209" s="52"/>
      <c r="EO209" s="52"/>
      <c r="EP209" s="52"/>
      <c r="ET209" s="52"/>
      <c r="EU209" s="52"/>
      <c r="EY209" s="52"/>
      <c r="EZ209" s="52"/>
      <c r="FD209" s="52"/>
      <c r="FE209" s="52"/>
      <c r="FI209" s="52"/>
      <c r="FJ209" s="52"/>
      <c r="FN209" s="52"/>
      <c r="FO209" s="52"/>
      <c r="FP209" s="6"/>
      <c r="FQ209" s="6"/>
      <c r="FS209" s="52"/>
      <c r="FT209" s="52"/>
      <c r="FX209" s="52"/>
      <c r="FY209" s="52"/>
      <c r="GC209" s="52"/>
      <c r="GD209" s="52"/>
    </row>
    <row r="210" spans="3:186">
      <c r="C210" s="52"/>
      <c r="D210" s="52"/>
      <c r="E210" s="52"/>
      <c r="F210" s="52"/>
      <c r="G210" s="52"/>
      <c r="H210" s="52"/>
      <c r="I210" s="52"/>
      <c r="J210" s="52"/>
      <c r="K210" s="52"/>
      <c r="L210" s="52"/>
      <c r="M210" s="52"/>
      <c r="O210" s="52"/>
      <c r="P210" s="52"/>
      <c r="T210" s="52"/>
      <c r="U210" s="52"/>
      <c r="AD210" s="52"/>
      <c r="AE210" s="52"/>
      <c r="AI210" s="52"/>
      <c r="AJ210" s="52"/>
      <c r="AN210" s="52"/>
      <c r="AO210" s="52"/>
      <c r="AS210" s="52"/>
      <c r="AT210" s="52"/>
      <c r="AX210" s="52"/>
      <c r="AY210" s="52"/>
      <c r="BC210" s="52"/>
      <c r="BD210" s="52"/>
      <c r="BH210" s="52"/>
      <c r="BI210" s="52"/>
      <c r="BM210" s="52"/>
      <c r="BR210" s="52"/>
      <c r="BS210" s="52"/>
      <c r="BW210" s="52"/>
      <c r="BX210" s="52"/>
      <c r="CB210" s="52"/>
      <c r="CC210" s="52"/>
      <c r="CG210" s="52"/>
      <c r="CH210" s="52"/>
      <c r="CL210" s="52"/>
      <c r="CM210" s="52"/>
      <c r="CQ210" s="52"/>
      <c r="CR210" s="52"/>
      <c r="CV210" s="52"/>
      <c r="CW210" s="52"/>
      <c r="DA210" s="52"/>
      <c r="DB210" s="52"/>
      <c r="DF210" s="52"/>
      <c r="DG210" s="52"/>
      <c r="DK210" s="52"/>
      <c r="DL210" s="52"/>
      <c r="DP210" s="52"/>
      <c r="DQ210" s="52"/>
      <c r="DU210" s="52"/>
      <c r="DV210" s="52"/>
      <c r="DZ210" s="52"/>
      <c r="EA210" s="52"/>
      <c r="EG210" s="6"/>
      <c r="EH210" s="6"/>
      <c r="EJ210" s="52"/>
      <c r="EK210" s="52"/>
      <c r="EO210" s="52"/>
      <c r="EP210" s="52"/>
      <c r="ET210" s="52"/>
      <c r="EU210" s="52"/>
      <c r="EY210" s="52"/>
      <c r="EZ210" s="52"/>
      <c r="FD210" s="52"/>
      <c r="FE210" s="52"/>
      <c r="FI210" s="52"/>
      <c r="FJ210" s="52"/>
      <c r="FN210" s="52"/>
      <c r="FO210" s="52"/>
      <c r="FP210" s="6"/>
      <c r="FQ210" s="6"/>
      <c r="FS210" s="52"/>
      <c r="FT210" s="52"/>
      <c r="FX210" s="52"/>
      <c r="FY210" s="52"/>
      <c r="GC210" s="52"/>
      <c r="GD210" s="52"/>
    </row>
    <row r="211" spans="3:186">
      <c r="C211" s="52"/>
      <c r="D211" s="52"/>
      <c r="E211" s="52"/>
      <c r="F211" s="52"/>
      <c r="G211" s="52"/>
      <c r="H211" s="52"/>
      <c r="I211" s="52"/>
      <c r="J211" s="52"/>
      <c r="K211" s="52"/>
      <c r="L211" s="52"/>
      <c r="M211" s="52"/>
      <c r="O211" s="52"/>
      <c r="P211" s="52"/>
      <c r="T211" s="52"/>
      <c r="U211" s="52"/>
      <c r="AD211" s="52"/>
      <c r="AE211" s="52"/>
      <c r="AI211" s="52"/>
      <c r="AJ211" s="52"/>
      <c r="AN211" s="52"/>
      <c r="AO211" s="52"/>
      <c r="AS211" s="52"/>
      <c r="AT211" s="52"/>
      <c r="AX211" s="52"/>
      <c r="AY211" s="52"/>
      <c r="BC211" s="52"/>
      <c r="BD211" s="52"/>
      <c r="BH211" s="52"/>
      <c r="BI211" s="52"/>
      <c r="BM211" s="52"/>
      <c r="BR211" s="52"/>
      <c r="BS211" s="52"/>
      <c r="BW211" s="52"/>
      <c r="BX211" s="52"/>
      <c r="CB211" s="52"/>
      <c r="CC211" s="52"/>
      <c r="CG211" s="52"/>
      <c r="CH211" s="52"/>
      <c r="CL211" s="52"/>
      <c r="CM211" s="52"/>
      <c r="CQ211" s="52"/>
      <c r="CR211" s="52"/>
      <c r="CV211" s="52"/>
      <c r="CW211" s="52"/>
      <c r="DA211" s="52"/>
      <c r="DB211" s="52"/>
      <c r="DF211" s="52"/>
      <c r="DG211" s="52"/>
      <c r="DK211" s="52"/>
      <c r="DL211" s="52"/>
      <c r="DP211" s="52"/>
      <c r="DQ211" s="52"/>
      <c r="DU211" s="52"/>
      <c r="DV211" s="52"/>
      <c r="DZ211" s="52"/>
      <c r="EA211" s="52"/>
      <c r="EG211" s="6"/>
      <c r="EH211" s="6"/>
      <c r="EJ211" s="52"/>
      <c r="EK211" s="52"/>
      <c r="EO211" s="52"/>
      <c r="EP211" s="52"/>
      <c r="ET211" s="52"/>
      <c r="EU211" s="52"/>
      <c r="EY211" s="52"/>
      <c r="EZ211" s="52"/>
      <c r="FD211" s="52"/>
      <c r="FE211" s="52"/>
      <c r="FI211" s="52"/>
      <c r="FJ211" s="52"/>
      <c r="FN211" s="52"/>
      <c r="FO211" s="52"/>
      <c r="FP211" s="6"/>
      <c r="FQ211" s="6"/>
      <c r="FS211" s="52"/>
      <c r="FT211" s="52"/>
      <c r="FX211" s="52"/>
      <c r="FY211" s="52"/>
      <c r="GC211" s="52"/>
      <c r="GD211" s="52"/>
    </row>
    <row r="212" spans="3:186">
      <c r="C212" s="52"/>
      <c r="D212" s="52"/>
      <c r="E212" s="52"/>
      <c r="F212" s="52"/>
      <c r="G212" s="52"/>
      <c r="H212" s="52"/>
      <c r="I212" s="52"/>
      <c r="J212" s="52"/>
      <c r="K212" s="52"/>
      <c r="L212" s="52"/>
      <c r="M212" s="52"/>
      <c r="O212" s="52"/>
      <c r="P212" s="52"/>
      <c r="T212" s="52"/>
      <c r="U212" s="52"/>
      <c r="AD212" s="52"/>
      <c r="AE212" s="52"/>
      <c r="AI212" s="52"/>
      <c r="AJ212" s="52"/>
      <c r="AN212" s="52"/>
      <c r="AO212" s="52"/>
      <c r="AS212" s="52"/>
      <c r="AT212" s="52"/>
      <c r="AX212" s="52"/>
      <c r="AY212" s="52"/>
      <c r="BC212" s="52"/>
      <c r="BD212" s="52"/>
      <c r="BH212" s="52"/>
      <c r="BI212" s="52"/>
      <c r="BM212" s="52"/>
      <c r="BR212" s="52"/>
      <c r="BS212" s="52"/>
      <c r="BW212" s="52"/>
      <c r="BX212" s="52"/>
      <c r="CB212" s="52"/>
      <c r="CC212" s="52"/>
      <c r="CG212" s="52"/>
      <c r="CH212" s="52"/>
      <c r="CL212" s="52"/>
      <c r="CM212" s="52"/>
      <c r="CQ212" s="52"/>
      <c r="CR212" s="52"/>
      <c r="CV212" s="52"/>
      <c r="CW212" s="52"/>
      <c r="DA212" s="52"/>
      <c r="DB212" s="52"/>
      <c r="DF212" s="52"/>
      <c r="DG212" s="52"/>
      <c r="DK212" s="52"/>
      <c r="DL212" s="52"/>
      <c r="DP212" s="52"/>
      <c r="DQ212" s="52"/>
      <c r="DU212" s="52"/>
      <c r="DV212" s="52"/>
      <c r="DZ212" s="52"/>
      <c r="EA212" s="52"/>
      <c r="EG212" s="6"/>
      <c r="EH212" s="6"/>
      <c r="EJ212" s="52"/>
      <c r="EK212" s="52"/>
      <c r="EO212" s="52"/>
      <c r="EP212" s="52"/>
      <c r="ET212" s="52"/>
      <c r="EU212" s="52"/>
      <c r="EY212" s="52"/>
      <c r="EZ212" s="52"/>
      <c r="FD212" s="52"/>
      <c r="FE212" s="52"/>
      <c r="FI212" s="52"/>
      <c r="FJ212" s="52"/>
      <c r="FN212" s="52"/>
      <c r="FO212" s="52"/>
      <c r="FP212" s="6"/>
      <c r="FQ212" s="6"/>
      <c r="FS212" s="52"/>
      <c r="FT212" s="52"/>
      <c r="FX212" s="52"/>
      <c r="FY212" s="52"/>
      <c r="GC212" s="52"/>
      <c r="GD212" s="52"/>
    </row>
    <row r="213" spans="3:186">
      <c r="C213" s="52"/>
      <c r="D213" s="52"/>
      <c r="E213" s="52"/>
      <c r="F213" s="52"/>
      <c r="G213" s="52"/>
      <c r="H213" s="52"/>
      <c r="I213" s="52"/>
      <c r="J213" s="52"/>
      <c r="K213" s="52"/>
      <c r="L213" s="52"/>
      <c r="M213" s="52"/>
      <c r="O213" s="52"/>
      <c r="P213" s="52"/>
      <c r="T213" s="52"/>
      <c r="U213" s="52"/>
      <c r="AD213" s="52"/>
      <c r="AE213" s="52"/>
      <c r="AI213" s="52"/>
      <c r="AJ213" s="52"/>
      <c r="AN213" s="52"/>
      <c r="AO213" s="52"/>
      <c r="AS213" s="52"/>
      <c r="AT213" s="52"/>
      <c r="AX213" s="52"/>
      <c r="AY213" s="52"/>
      <c r="BC213" s="52"/>
      <c r="BD213" s="52"/>
      <c r="BH213" s="52"/>
      <c r="BI213" s="52"/>
      <c r="BM213" s="52"/>
      <c r="BR213" s="52"/>
      <c r="BS213" s="52"/>
      <c r="BW213" s="52"/>
      <c r="BX213" s="52"/>
      <c r="CB213" s="52"/>
      <c r="CC213" s="52"/>
      <c r="CG213" s="52"/>
      <c r="CH213" s="52"/>
      <c r="CL213" s="52"/>
      <c r="CM213" s="52"/>
      <c r="CQ213" s="52"/>
      <c r="CR213" s="52"/>
      <c r="CV213" s="52"/>
      <c r="CW213" s="52"/>
      <c r="DA213" s="52"/>
      <c r="DB213" s="52"/>
      <c r="DF213" s="52"/>
      <c r="DG213" s="52"/>
      <c r="DK213" s="52"/>
      <c r="DL213" s="52"/>
      <c r="DP213" s="52"/>
      <c r="DQ213" s="52"/>
      <c r="DU213" s="52"/>
      <c r="DV213" s="52"/>
      <c r="DZ213" s="52"/>
      <c r="EA213" s="52"/>
      <c r="EG213" s="6"/>
      <c r="EH213" s="6"/>
      <c r="EJ213" s="52"/>
      <c r="EK213" s="52"/>
      <c r="EO213" s="52"/>
      <c r="EP213" s="52"/>
      <c r="ET213" s="52"/>
      <c r="EU213" s="52"/>
      <c r="EY213" s="52"/>
      <c r="EZ213" s="52"/>
      <c r="FD213" s="52"/>
      <c r="FE213" s="52"/>
      <c r="FI213" s="52"/>
      <c r="FJ213" s="52"/>
      <c r="FN213" s="52"/>
      <c r="FO213" s="52"/>
      <c r="FP213" s="6"/>
      <c r="FQ213" s="6"/>
      <c r="FS213" s="52"/>
      <c r="FT213" s="52"/>
      <c r="FX213" s="52"/>
      <c r="FY213" s="52"/>
      <c r="GC213" s="52"/>
      <c r="GD213" s="52"/>
    </row>
    <row r="214" spans="3:186">
      <c r="C214" s="52"/>
      <c r="D214" s="52"/>
      <c r="E214" s="52"/>
      <c r="F214" s="52"/>
      <c r="G214" s="52"/>
      <c r="H214" s="52"/>
      <c r="I214" s="52"/>
      <c r="J214" s="52"/>
      <c r="K214" s="52"/>
      <c r="L214" s="52"/>
      <c r="M214" s="52"/>
      <c r="O214" s="52"/>
      <c r="P214" s="52"/>
      <c r="T214" s="52"/>
      <c r="U214" s="52"/>
      <c r="AD214" s="52"/>
      <c r="AE214" s="52"/>
      <c r="AI214" s="52"/>
      <c r="AJ214" s="52"/>
      <c r="AN214" s="52"/>
      <c r="AO214" s="52"/>
      <c r="AS214" s="52"/>
      <c r="AT214" s="52"/>
      <c r="AX214" s="52"/>
      <c r="AY214" s="52"/>
      <c r="BC214" s="52"/>
      <c r="BD214" s="52"/>
      <c r="BH214" s="52"/>
      <c r="BI214" s="52"/>
      <c r="BM214" s="52"/>
      <c r="BR214" s="52"/>
      <c r="BS214" s="52"/>
      <c r="BW214" s="52"/>
      <c r="BX214" s="52"/>
      <c r="CB214" s="52"/>
      <c r="CC214" s="52"/>
      <c r="CG214" s="52"/>
      <c r="CH214" s="52"/>
      <c r="CL214" s="52"/>
      <c r="CM214" s="52"/>
      <c r="CQ214" s="52"/>
      <c r="CR214" s="52"/>
      <c r="CV214" s="52"/>
      <c r="CW214" s="52"/>
      <c r="DA214" s="52"/>
      <c r="DB214" s="52"/>
      <c r="DF214" s="52"/>
      <c r="DG214" s="52"/>
      <c r="DK214" s="52"/>
      <c r="DL214" s="52"/>
      <c r="DP214" s="52"/>
      <c r="DQ214" s="52"/>
      <c r="DU214" s="52"/>
      <c r="DV214" s="52"/>
      <c r="DZ214" s="52"/>
      <c r="EA214" s="52"/>
      <c r="EG214" s="6"/>
      <c r="EH214" s="6"/>
      <c r="EJ214" s="52"/>
      <c r="EK214" s="52"/>
      <c r="EO214" s="52"/>
      <c r="EP214" s="52"/>
      <c r="ET214" s="52"/>
      <c r="EU214" s="52"/>
      <c r="EY214" s="52"/>
      <c r="EZ214" s="52"/>
      <c r="FD214" s="52"/>
      <c r="FE214" s="52"/>
      <c r="FI214" s="52"/>
      <c r="FJ214" s="52"/>
      <c r="FN214" s="52"/>
      <c r="FO214" s="52"/>
      <c r="FP214" s="6"/>
      <c r="FQ214" s="6"/>
      <c r="FS214" s="52"/>
      <c r="FT214" s="52"/>
      <c r="FX214" s="52"/>
      <c r="FY214" s="52"/>
      <c r="GC214" s="52"/>
      <c r="GD214" s="52"/>
    </row>
    <row r="215" spans="3:186">
      <c r="C215" s="52"/>
      <c r="D215" s="52"/>
      <c r="E215" s="52"/>
      <c r="F215" s="52"/>
      <c r="G215" s="52"/>
      <c r="H215" s="52"/>
      <c r="I215" s="52"/>
      <c r="J215" s="52"/>
      <c r="K215" s="52"/>
      <c r="L215" s="52"/>
      <c r="M215" s="52"/>
      <c r="O215" s="52"/>
      <c r="P215" s="52"/>
      <c r="T215" s="52"/>
      <c r="U215" s="52"/>
      <c r="AD215" s="52"/>
      <c r="AE215" s="52"/>
      <c r="AI215" s="52"/>
      <c r="AJ215" s="52"/>
      <c r="AN215" s="52"/>
      <c r="AO215" s="52"/>
      <c r="AS215" s="52"/>
      <c r="AT215" s="52"/>
      <c r="AX215" s="52"/>
      <c r="AY215" s="52"/>
      <c r="BC215" s="52"/>
      <c r="BD215" s="52"/>
      <c r="BH215" s="52"/>
      <c r="BI215" s="52"/>
      <c r="BM215" s="52"/>
      <c r="BR215" s="52"/>
      <c r="BS215" s="52"/>
      <c r="BW215" s="52"/>
      <c r="BX215" s="52"/>
      <c r="CB215" s="52"/>
      <c r="CC215" s="52"/>
      <c r="CG215" s="52"/>
      <c r="CH215" s="52"/>
      <c r="CL215" s="52"/>
      <c r="CM215" s="52"/>
      <c r="CQ215" s="52"/>
      <c r="CR215" s="52"/>
      <c r="CV215" s="52"/>
      <c r="CW215" s="52"/>
      <c r="DA215" s="52"/>
      <c r="DB215" s="52"/>
      <c r="DF215" s="52"/>
      <c r="DG215" s="52"/>
      <c r="DK215" s="52"/>
      <c r="DL215" s="52"/>
      <c r="DP215" s="52"/>
      <c r="DQ215" s="52"/>
      <c r="DU215" s="52"/>
      <c r="DV215" s="52"/>
      <c r="DZ215" s="52"/>
      <c r="EA215" s="52"/>
      <c r="EG215" s="6"/>
      <c r="EH215" s="6"/>
      <c r="EJ215" s="52"/>
      <c r="EK215" s="52"/>
      <c r="EO215" s="52"/>
      <c r="EP215" s="52"/>
      <c r="ET215" s="52"/>
      <c r="EU215" s="52"/>
      <c r="EY215" s="52"/>
      <c r="EZ215" s="52"/>
      <c r="FD215" s="52"/>
      <c r="FE215" s="52"/>
      <c r="FI215" s="52"/>
      <c r="FJ215" s="52"/>
      <c r="FN215" s="52"/>
      <c r="FO215" s="52"/>
      <c r="FP215" s="6"/>
      <c r="FQ215" s="6"/>
      <c r="FS215" s="52"/>
      <c r="FT215" s="52"/>
      <c r="FX215" s="52"/>
      <c r="FY215" s="52"/>
      <c r="GC215" s="52"/>
      <c r="GD215" s="52"/>
    </row>
    <row r="216" spans="3:186">
      <c r="C216" s="52"/>
      <c r="D216" s="52"/>
      <c r="E216" s="52"/>
      <c r="F216" s="52"/>
      <c r="G216" s="52"/>
      <c r="H216" s="52"/>
      <c r="I216" s="52"/>
      <c r="J216" s="52"/>
      <c r="K216" s="52"/>
      <c r="L216" s="52"/>
      <c r="M216" s="52"/>
      <c r="O216" s="52"/>
      <c r="P216" s="52"/>
      <c r="T216" s="52"/>
      <c r="U216" s="52"/>
      <c r="AD216" s="52"/>
      <c r="AE216" s="52"/>
      <c r="AI216" s="52"/>
      <c r="AJ216" s="52"/>
      <c r="AN216" s="52"/>
      <c r="AO216" s="52"/>
      <c r="AS216" s="52"/>
      <c r="AT216" s="52"/>
      <c r="AX216" s="52"/>
      <c r="AY216" s="52"/>
      <c r="BC216" s="52"/>
      <c r="BD216" s="52"/>
      <c r="BH216" s="52"/>
      <c r="BI216" s="52"/>
      <c r="BM216" s="52"/>
      <c r="BR216" s="52"/>
      <c r="BS216" s="52"/>
      <c r="BW216" s="52"/>
      <c r="BX216" s="52"/>
      <c r="CB216" s="52"/>
      <c r="CC216" s="52"/>
      <c r="CG216" s="52"/>
      <c r="CH216" s="52"/>
      <c r="CL216" s="52"/>
      <c r="CM216" s="52"/>
      <c r="CQ216" s="52"/>
      <c r="CR216" s="52"/>
      <c r="CV216" s="52"/>
      <c r="CW216" s="52"/>
      <c r="DA216" s="52"/>
      <c r="DB216" s="52"/>
      <c r="DF216" s="52"/>
      <c r="DG216" s="52"/>
      <c r="DK216" s="52"/>
      <c r="DL216" s="52"/>
      <c r="DP216" s="52"/>
      <c r="DQ216" s="52"/>
      <c r="DU216" s="52"/>
      <c r="DV216" s="52"/>
      <c r="DZ216" s="52"/>
      <c r="EA216" s="52"/>
      <c r="EG216" s="6"/>
      <c r="EH216" s="6"/>
      <c r="EJ216" s="52"/>
      <c r="EK216" s="52"/>
      <c r="EO216" s="52"/>
      <c r="EP216" s="52"/>
      <c r="ET216" s="52"/>
      <c r="EU216" s="52"/>
      <c r="EY216" s="52"/>
      <c r="EZ216" s="52"/>
      <c r="FD216" s="52"/>
      <c r="FE216" s="52"/>
      <c r="FI216" s="52"/>
      <c r="FJ216" s="52"/>
      <c r="FN216" s="52"/>
      <c r="FO216" s="52"/>
      <c r="FP216" s="6"/>
      <c r="FQ216" s="6"/>
      <c r="FS216" s="52"/>
      <c r="FT216" s="52"/>
      <c r="FX216" s="52"/>
      <c r="FY216" s="52"/>
      <c r="GC216" s="52"/>
      <c r="GD216" s="52"/>
    </row>
    <row r="217" spans="3:186">
      <c r="C217" s="52"/>
      <c r="D217" s="52"/>
      <c r="E217" s="52"/>
      <c r="F217" s="52"/>
      <c r="G217" s="52"/>
      <c r="H217" s="52"/>
      <c r="I217" s="52"/>
      <c r="J217" s="52"/>
      <c r="K217" s="52"/>
      <c r="L217" s="52"/>
      <c r="M217" s="52"/>
      <c r="O217" s="52"/>
      <c r="P217" s="52"/>
      <c r="T217" s="52"/>
      <c r="U217" s="52"/>
      <c r="AD217" s="52"/>
      <c r="AE217" s="52"/>
      <c r="AI217" s="52"/>
      <c r="AJ217" s="52"/>
      <c r="AN217" s="52"/>
      <c r="AO217" s="52"/>
      <c r="AS217" s="52"/>
      <c r="AT217" s="52"/>
      <c r="AX217" s="52"/>
      <c r="AY217" s="52"/>
      <c r="BC217" s="52"/>
      <c r="BD217" s="52"/>
      <c r="BH217" s="52"/>
      <c r="BI217" s="52"/>
      <c r="BM217" s="52"/>
      <c r="BR217" s="52"/>
      <c r="BS217" s="52"/>
      <c r="BW217" s="52"/>
      <c r="BX217" s="52"/>
      <c r="CB217" s="52"/>
      <c r="CC217" s="52"/>
      <c r="CG217" s="52"/>
      <c r="CH217" s="52"/>
      <c r="CL217" s="52"/>
      <c r="CM217" s="52"/>
      <c r="CQ217" s="52"/>
      <c r="CR217" s="52"/>
      <c r="CV217" s="52"/>
      <c r="CW217" s="52"/>
      <c r="DA217" s="52"/>
      <c r="DB217" s="52"/>
      <c r="DF217" s="52"/>
      <c r="DG217" s="52"/>
      <c r="DK217" s="52"/>
      <c r="DL217" s="52"/>
      <c r="DP217" s="52"/>
      <c r="DQ217" s="52"/>
      <c r="DU217" s="52"/>
      <c r="DV217" s="52"/>
      <c r="DZ217" s="52"/>
      <c r="EA217" s="52"/>
      <c r="EG217" s="6"/>
      <c r="EH217" s="6"/>
      <c r="EJ217" s="52"/>
      <c r="EK217" s="52"/>
      <c r="EO217" s="52"/>
      <c r="EP217" s="52"/>
      <c r="ET217" s="52"/>
      <c r="EU217" s="52"/>
      <c r="EY217" s="52"/>
      <c r="EZ217" s="52"/>
      <c r="FD217" s="52"/>
      <c r="FE217" s="52"/>
      <c r="FI217" s="52"/>
      <c r="FJ217" s="52"/>
      <c r="FN217" s="52"/>
      <c r="FO217" s="52"/>
      <c r="FP217" s="6"/>
      <c r="FQ217" s="6"/>
      <c r="FS217" s="52"/>
      <c r="FT217" s="52"/>
      <c r="FX217" s="52"/>
      <c r="FY217" s="52"/>
      <c r="GC217" s="52"/>
      <c r="GD217" s="52"/>
    </row>
    <row r="218" spans="3:186">
      <c r="C218" s="52"/>
      <c r="D218" s="52"/>
      <c r="E218" s="52"/>
      <c r="F218" s="52"/>
      <c r="G218" s="52"/>
      <c r="H218" s="52"/>
      <c r="I218" s="52"/>
      <c r="J218" s="52"/>
      <c r="K218" s="52"/>
      <c r="L218" s="52"/>
      <c r="M218" s="52"/>
      <c r="O218" s="52"/>
      <c r="P218" s="52"/>
      <c r="T218" s="52"/>
      <c r="U218" s="52"/>
      <c r="AD218" s="52"/>
      <c r="AE218" s="52"/>
      <c r="AI218" s="52"/>
      <c r="AJ218" s="52"/>
      <c r="AN218" s="52"/>
      <c r="AO218" s="52"/>
      <c r="AS218" s="52"/>
      <c r="AT218" s="52"/>
      <c r="AX218" s="52"/>
      <c r="AY218" s="52"/>
      <c r="BC218" s="52"/>
      <c r="BD218" s="52"/>
      <c r="BH218" s="52"/>
      <c r="BI218" s="52"/>
      <c r="BM218" s="52"/>
      <c r="BR218" s="52"/>
      <c r="BS218" s="52"/>
      <c r="BW218" s="52"/>
      <c r="BX218" s="52"/>
      <c r="CB218" s="52"/>
      <c r="CC218" s="52"/>
      <c r="CG218" s="52"/>
      <c r="CH218" s="52"/>
      <c r="CL218" s="52"/>
      <c r="CM218" s="52"/>
      <c r="CQ218" s="52"/>
      <c r="CR218" s="52"/>
      <c r="CV218" s="52"/>
      <c r="CW218" s="52"/>
      <c r="DA218" s="52"/>
      <c r="DB218" s="52"/>
      <c r="DF218" s="52"/>
      <c r="DG218" s="52"/>
      <c r="DK218" s="52"/>
      <c r="DL218" s="52"/>
      <c r="DP218" s="52"/>
      <c r="DQ218" s="52"/>
      <c r="DU218" s="52"/>
      <c r="DV218" s="52"/>
      <c r="DZ218" s="52"/>
      <c r="EA218" s="52"/>
      <c r="EG218" s="6"/>
      <c r="EH218" s="6"/>
      <c r="EJ218" s="52"/>
      <c r="EK218" s="52"/>
      <c r="EO218" s="52"/>
      <c r="EP218" s="52"/>
      <c r="ET218" s="52"/>
      <c r="EU218" s="52"/>
      <c r="EY218" s="52"/>
      <c r="EZ218" s="52"/>
      <c r="FD218" s="52"/>
      <c r="FE218" s="52"/>
      <c r="FI218" s="52"/>
      <c r="FJ218" s="52"/>
      <c r="FN218" s="52"/>
      <c r="FO218" s="52"/>
      <c r="FP218" s="6"/>
      <c r="FQ218" s="6"/>
      <c r="FS218" s="52"/>
      <c r="FT218" s="52"/>
      <c r="FX218" s="52"/>
      <c r="FY218" s="52"/>
      <c r="GC218" s="52"/>
      <c r="GD218" s="52"/>
    </row>
    <row r="219" spans="3:186">
      <c r="C219" s="52"/>
      <c r="D219" s="52"/>
      <c r="E219" s="52"/>
      <c r="F219" s="52"/>
      <c r="G219" s="52"/>
      <c r="H219" s="52"/>
      <c r="I219" s="52"/>
      <c r="J219" s="52"/>
      <c r="K219" s="52"/>
      <c r="L219" s="52"/>
      <c r="M219" s="52"/>
      <c r="O219" s="52"/>
      <c r="P219" s="52"/>
      <c r="T219" s="52"/>
      <c r="U219" s="52"/>
      <c r="AD219" s="52"/>
      <c r="AE219" s="52"/>
      <c r="AI219" s="52"/>
      <c r="AJ219" s="52"/>
      <c r="AN219" s="52"/>
      <c r="AO219" s="52"/>
      <c r="AS219" s="52"/>
      <c r="AT219" s="52"/>
      <c r="AX219" s="52"/>
      <c r="AY219" s="52"/>
      <c r="BC219" s="52"/>
      <c r="BD219" s="52"/>
      <c r="BH219" s="52"/>
      <c r="BI219" s="52"/>
      <c r="BM219" s="52"/>
      <c r="BR219" s="52"/>
      <c r="BS219" s="52"/>
      <c r="BW219" s="52"/>
      <c r="BX219" s="52"/>
      <c r="CB219" s="52"/>
      <c r="CC219" s="52"/>
      <c r="CG219" s="52"/>
      <c r="CH219" s="52"/>
      <c r="CL219" s="52"/>
      <c r="CM219" s="52"/>
      <c r="CQ219" s="52"/>
      <c r="CR219" s="52"/>
      <c r="CV219" s="52"/>
      <c r="CW219" s="52"/>
      <c r="DA219" s="52"/>
      <c r="DB219" s="52"/>
      <c r="DF219" s="52"/>
      <c r="DG219" s="52"/>
      <c r="DK219" s="52"/>
      <c r="DL219" s="52"/>
      <c r="DP219" s="52"/>
      <c r="DQ219" s="52"/>
      <c r="DU219" s="52"/>
      <c r="DV219" s="52"/>
      <c r="DZ219" s="52"/>
      <c r="EA219" s="52"/>
      <c r="EG219" s="6"/>
      <c r="EH219" s="6"/>
      <c r="EJ219" s="52"/>
      <c r="EK219" s="52"/>
      <c r="EO219" s="52"/>
      <c r="EP219" s="52"/>
      <c r="ET219" s="52"/>
      <c r="EU219" s="52"/>
      <c r="EY219" s="52"/>
      <c r="EZ219" s="52"/>
      <c r="FD219" s="52"/>
      <c r="FE219" s="52"/>
      <c r="FI219" s="52"/>
      <c r="FJ219" s="52"/>
      <c r="FN219" s="52"/>
      <c r="FO219" s="52"/>
      <c r="FP219" s="6"/>
      <c r="FQ219" s="6"/>
      <c r="FS219" s="52"/>
      <c r="FT219" s="52"/>
      <c r="FX219" s="52"/>
      <c r="FY219" s="52"/>
      <c r="GC219" s="52"/>
      <c r="GD219" s="52"/>
    </row>
    <row r="220" spans="3:186">
      <c r="C220" s="52"/>
      <c r="D220" s="52"/>
      <c r="E220" s="52"/>
      <c r="F220" s="52"/>
      <c r="G220" s="52"/>
      <c r="H220" s="52"/>
      <c r="I220" s="52"/>
      <c r="J220" s="52"/>
      <c r="K220" s="52"/>
      <c r="L220" s="52"/>
      <c r="M220" s="52"/>
      <c r="O220" s="52"/>
      <c r="P220" s="52"/>
      <c r="T220" s="52"/>
      <c r="U220" s="52"/>
      <c r="AD220" s="52"/>
      <c r="AE220" s="52"/>
      <c r="AI220" s="52"/>
      <c r="AJ220" s="52"/>
      <c r="AN220" s="52"/>
      <c r="AO220" s="52"/>
      <c r="AS220" s="52"/>
      <c r="AT220" s="52"/>
      <c r="AX220" s="52"/>
      <c r="AY220" s="52"/>
      <c r="BC220" s="52"/>
      <c r="BD220" s="52"/>
      <c r="BH220" s="52"/>
      <c r="BI220" s="52"/>
      <c r="BM220" s="52"/>
      <c r="BR220" s="52"/>
      <c r="BS220" s="52"/>
      <c r="BW220" s="52"/>
      <c r="BX220" s="52"/>
      <c r="CB220" s="52"/>
      <c r="CC220" s="52"/>
      <c r="CG220" s="52"/>
      <c r="CH220" s="52"/>
      <c r="CL220" s="52"/>
      <c r="CM220" s="52"/>
      <c r="CQ220" s="52"/>
      <c r="CR220" s="52"/>
      <c r="CV220" s="52"/>
      <c r="CW220" s="52"/>
      <c r="DA220" s="52"/>
      <c r="DB220" s="52"/>
      <c r="DF220" s="52"/>
      <c r="DG220" s="52"/>
      <c r="DK220" s="52"/>
      <c r="DL220" s="52"/>
      <c r="DP220" s="52"/>
      <c r="DQ220" s="52"/>
      <c r="DU220" s="52"/>
      <c r="DV220" s="52"/>
      <c r="DZ220" s="52"/>
      <c r="EA220" s="52"/>
      <c r="EG220" s="6"/>
      <c r="EH220" s="6"/>
      <c r="EJ220" s="52"/>
      <c r="EK220" s="52"/>
      <c r="EO220" s="52"/>
      <c r="EP220" s="52"/>
      <c r="ET220" s="52"/>
      <c r="EU220" s="52"/>
      <c r="EY220" s="52"/>
      <c r="EZ220" s="52"/>
      <c r="FD220" s="52"/>
      <c r="FE220" s="52"/>
      <c r="FI220" s="52"/>
      <c r="FJ220" s="52"/>
      <c r="FN220" s="52"/>
      <c r="FO220" s="52"/>
      <c r="FP220" s="6"/>
      <c r="FQ220" s="6"/>
      <c r="FS220" s="52"/>
      <c r="FT220" s="52"/>
      <c r="FX220" s="52"/>
      <c r="FY220" s="52"/>
      <c r="GC220" s="52"/>
      <c r="GD220" s="52"/>
    </row>
    <row r="221" spans="3:186">
      <c r="C221" s="52"/>
      <c r="D221" s="52"/>
      <c r="E221" s="52"/>
      <c r="F221" s="52"/>
      <c r="G221" s="52"/>
      <c r="H221" s="52"/>
      <c r="I221" s="52"/>
      <c r="J221" s="52"/>
      <c r="K221" s="52"/>
      <c r="L221" s="52"/>
      <c r="M221" s="52"/>
      <c r="O221" s="52"/>
      <c r="P221" s="52"/>
      <c r="T221" s="52"/>
      <c r="U221" s="52"/>
      <c r="AD221" s="52"/>
      <c r="AE221" s="52"/>
      <c r="AI221" s="52"/>
      <c r="AJ221" s="52"/>
      <c r="AN221" s="52"/>
      <c r="AO221" s="52"/>
      <c r="AS221" s="52"/>
      <c r="AT221" s="52"/>
      <c r="AX221" s="52"/>
      <c r="AY221" s="52"/>
      <c r="BC221" s="52"/>
      <c r="BD221" s="52"/>
      <c r="BH221" s="52"/>
      <c r="BI221" s="52"/>
      <c r="BM221" s="52"/>
      <c r="BR221" s="52"/>
      <c r="BS221" s="52"/>
      <c r="BW221" s="52"/>
      <c r="BX221" s="52"/>
      <c r="CB221" s="52"/>
      <c r="CC221" s="52"/>
      <c r="CG221" s="52"/>
      <c r="CH221" s="52"/>
      <c r="CL221" s="52"/>
      <c r="CM221" s="52"/>
      <c r="CQ221" s="52"/>
      <c r="CR221" s="52"/>
      <c r="CV221" s="52"/>
      <c r="CW221" s="52"/>
      <c r="DA221" s="52"/>
      <c r="DB221" s="52"/>
      <c r="DF221" s="52"/>
      <c r="DG221" s="52"/>
      <c r="DK221" s="52"/>
      <c r="DL221" s="52"/>
      <c r="DP221" s="52"/>
      <c r="DQ221" s="52"/>
      <c r="DU221" s="52"/>
      <c r="DV221" s="52"/>
      <c r="DZ221" s="52"/>
      <c r="EA221" s="52"/>
      <c r="EG221" s="6"/>
      <c r="EH221" s="6"/>
      <c r="EJ221" s="52"/>
      <c r="EK221" s="52"/>
      <c r="EO221" s="52"/>
      <c r="EP221" s="52"/>
      <c r="ET221" s="52"/>
      <c r="EU221" s="52"/>
      <c r="EY221" s="52"/>
      <c r="EZ221" s="52"/>
      <c r="FD221" s="52"/>
      <c r="FE221" s="52"/>
      <c r="FI221" s="52"/>
      <c r="FJ221" s="52"/>
      <c r="FN221" s="52"/>
      <c r="FO221" s="52"/>
      <c r="FP221" s="6"/>
      <c r="FQ221" s="6"/>
      <c r="FS221" s="52"/>
      <c r="FT221" s="52"/>
      <c r="FX221" s="52"/>
      <c r="FY221" s="52"/>
      <c r="GC221" s="52"/>
      <c r="GD221" s="52"/>
    </row>
    <row r="222" spans="3:186">
      <c r="C222" s="52"/>
      <c r="D222" s="52"/>
      <c r="E222" s="52"/>
      <c r="F222" s="52"/>
      <c r="G222" s="52"/>
      <c r="H222" s="52"/>
      <c r="I222" s="52"/>
      <c r="J222" s="52"/>
      <c r="K222" s="52"/>
      <c r="L222" s="52"/>
      <c r="M222" s="52"/>
      <c r="O222" s="52"/>
      <c r="P222" s="52"/>
      <c r="T222" s="52"/>
      <c r="U222" s="52"/>
      <c r="AD222" s="52"/>
      <c r="AE222" s="52"/>
      <c r="AI222" s="52"/>
      <c r="AJ222" s="52"/>
      <c r="AN222" s="52"/>
      <c r="AO222" s="52"/>
      <c r="AS222" s="52"/>
      <c r="AT222" s="52"/>
      <c r="AX222" s="52"/>
      <c r="AY222" s="52"/>
      <c r="BC222" s="52"/>
      <c r="BD222" s="52"/>
      <c r="BH222" s="52"/>
      <c r="BI222" s="52"/>
      <c r="BM222" s="52"/>
      <c r="BR222" s="52"/>
      <c r="BS222" s="52"/>
      <c r="BW222" s="52"/>
      <c r="BX222" s="52"/>
      <c r="CB222" s="52"/>
      <c r="CC222" s="52"/>
      <c r="CG222" s="52"/>
      <c r="CH222" s="52"/>
      <c r="CL222" s="52"/>
      <c r="CM222" s="52"/>
      <c r="CQ222" s="52"/>
      <c r="CR222" s="52"/>
      <c r="CV222" s="52"/>
      <c r="CW222" s="52"/>
      <c r="DA222" s="52"/>
      <c r="DB222" s="52"/>
      <c r="DF222" s="52"/>
      <c r="DG222" s="52"/>
      <c r="DK222" s="52"/>
      <c r="DL222" s="52"/>
      <c r="DP222" s="52"/>
      <c r="DQ222" s="52"/>
      <c r="DU222" s="52"/>
      <c r="DV222" s="52"/>
      <c r="DZ222" s="52"/>
      <c r="EA222" s="52"/>
      <c r="EG222" s="6"/>
      <c r="EH222" s="6"/>
      <c r="EJ222" s="52"/>
      <c r="EK222" s="52"/>
      <c r="EO222" s="52"/>
      <c r="EP222" s="52"/>
      <c r="ET222" s="52"/>
      <c r="EU222" s="52"/>
      <c r="EY222" s="52"/>
      <c r="EZ222" s="52"/>
      <c r="FD222" s="52"/>
      <c r="FE222" s="52"/>
      <c r="FI222" s="52"/>
      <c r="FJ222" s="52"/>
      <c r="FN222" s="52"/>
      <c r="FO222" s="52"/>
      <c r="FP222" s="6"/>
      <c r="FQ222" s="6"/>
      <c r="FS222" s="52"/>
      <c r="FT222" s="52"/>
      <c r="FX222" s="52"/>
      <c r="FY222" s="52"/>
      <c r="GC222" s="52"/>
      <c r="GD222" s="52"/>
    </row>
    <row r="223" spans="3:186">
      <c r="C223" s="52"/>
      <c r="D223" s="52"/>
      <c r="E223" s="52"/>
      <c r="F223" s="52"/>
      <c r="G223" s="52"/>
      <c r="H223" s="52"/>
      <c r="I223" s="52"/>
      <c r="J223" s="52"/>
      <c r="K223" s="52"/>
      <c r="L223" s="52"/>
      <c r="M223" s="52"/>
      <c r="O223" s="52"/>
      <c r="P223" s="52"/>
      <c r="T223" s="52"/>
      <c r="U223" s="52"/>
      <c r="AD223" s="52"/>
      <c r="AE223" s="52"/>
      <c r="AI223" s="52"/>
      <c r="AJ223" s="52"/>
      <c r="AN223" s="52"/>
      <c r="AO223" s="52"/>
      <c r="AS223" s="52"/>
      <c r="AT223" s="52"/>
      <c r="AX223" s="52"/>
      <c r="AY223" s="52"/>
      <c r="BC223" s="52"/>
      <c r="BD223" s="52"/>
      <c r="BH223" s="52"/>
      <c r="BI223" s="52"/>
      <c r="BM223" s="52"/>
      <c r="BR223" s="52"/>
      <c r="BS223" s="52"/>
      <c r="BW223" s="52"/>
      <c r="BX223" s="52"/>
      <c r="CB223" s="52"/>
      <c r="CC223" s="52"/>
      <c r="CG223" s="52"/>
      <c r="CH223" s="52"/>
      <c r="CL223" s="52"/>
      <c r="CM223" s="52"/>
      <c r="CQ223" s="52"/>
      <c r="CR223" s="52"/>
      <c r="CV223" s="52"/>
      <c r="CW223" s="52"/>
      <c r="DA223" s="52"/>
      <c r="DB223" s="52"/>
      <c r="DF223" s="52"/>
      <c r="DG223" s="52"/>
      <c r="DK223" s="52"/>
      <c r="DL223" s="52"/>
      <c r="DP223" s="52"/>
      <c r="DQ223" s="52"/>
      <c r="DU223" s="52"/>
      <c r="DV223" s="52"/>
      <c r="DZ223" s="52"/>
      <c r="EA223" s="52"/>
      <c r="EG223" s="6"/>
      <c r="EH223" s="6"/>
      <c r="EJ223" s="52"/>
      <c r="EK223" s="52"/>
      <c r="EO223" s="52"/>
      <c r="EP223" s="52"/>
      <c r="ET223" s="52"/>
      <c r="EU223" s="52"/>
      <c r="EY223" s="52"/>
      <c r="EZ223" s="52"/>
      <c r="FD223" s="52"/>
      <c r="FE223" s="52"/>
      <c r="FI223" s="52"/>
      <c r="FJ223" s="52"/>
      <c r="FN223" s="52"/>
      <c r="FO223" s="52"/>
      <c r="FP223" s="6"/>
      <c r="FQ223" s="6"/>
      <c r="FS223" s="52"/>
      <c r="FT223" s="52"/>
      <c r="FX223" s="52"/>
      <c r="FY223" s="52"/>
      <c r="GC223" s="52"/>
      <c r="GD223" s="52"/>
    </row>
    <row r="224" spans="3:186">
      <c r="C224" s="52"/>
      <c r="D224" s="52"/>
      <c r="E224" s="52"/>
      <c r="F224" s="52"/>
      <c r="G224" s="52"/>
      <c r="H224" s="52"/>
      <c r="I224" s="52"/>
      <c r="J224" s="52"/>
      <c r="K224" s="52"/>
      <c r="L224" s="52"/>
      <c r="M224" s="52"/>
      <c r="O224" s="52"/>
      <c r="P224" s="52"/>
      <c r="T224" s="52"/>
      <c r="U224" s="52"/>
      <c r="AD224" s="52"/>
      <c r="AE224" s="52"/>
      <c r="AI224" s="52"/>
      <c r="AJ224" s="52"/>
      <c r="AN224" s="52"/>
      <c r="AO224" s="52"/>
      <c r="AS224" s="52"/>
      <c r="AT224" s="52"/>
      <c r="AX224" s="52"/>
      <c r="AY224" s="52"/>
      <c r="BC224" s="52"/>
      <c r="BD224" s="52"/>
      <c r="BH224" s="52"/>
      <c r="BI224" s="52"/>
      <c r="BM224" s="52"/>
      <c r="BR224" s="52"/>
      <c r="BS224" s="52"/>
      <c r="BW224" s="52"/>
      <c r="BX224" s="52"/>
      <c r="CB224" s="52"/>
      <c r="CC224" s="52"/>
      <c r="CG224" s="52"/>
      <c r="CH224" s="52"/>
      <c r="CL224" s="52"/>
      <c r="CM224" s="52"/>
      <c r="CQ224" s="52"/>
      <c r="CR224" s="52"/>
      <c r="CV224" s="52"/>
      <c r="CW224" s="52"/>
      <c r="DA224" s="52"/>
      <c r="DB224" s="52"/>
      <c r="DF224" s="52"/>
      <c r="DG224" s="52"/>
      <c r="DK224" s="52"/>
      <c r="DL224" s="52"/>
      <c r="DP224" s="52"/>
      <c r="DQ224" s="52"/>
      <c r="DU224" s="52"/>
      <c r="DV224" s="52"/>
      <c r="DZ224" s="52"/>
      <c r="EA224" s="52"/>
      <c r="EG224" s="6"/>
      <c r="EH224" s="6"/>
      <c r="EJ224" s="52"/>
      <c r="EK224" s="52"/>
      <c r="EO224" s="52"/>
      <c r="EP224" s="52"/>
      <c r="ET224" s="52"/>
      <c r="EU224" s="52"/>
      <c r="EY224" s="52"/>
      <c r="EZ224" s="52"/>
      <c r="FD224" s="52"/>
      <c r="FE224" s="52"/>
      <c r="FI224" s="52"/>
      <c r="FJ224" s="52"/>
      <c r="FN224" s="52"/>
      <c r="FO224" s="52"/>
      <c r="FP224" s="6"/>
      <c r="FQ224" s="6"/>
      <c r="FS224" s="52"/>
      <c r="FT224" s="52"/>
      <c r="FX224" s="52"/>
      <c r="FY224" s="52"/>
      <c r="GC224" s="52"/>
      <c r="GD224" s="52"/>
    </row>
    <row r="225" spans="3:186">
      <c r="C225" s="52"/>
      <c r="D225" s="52"/>
      <c r="E225" s="52"/>
      <c r="F225" s="52"/>
      <c r="G225" s="52"/>
      <c r="H225" s="52"/>
      <c r="I225" s="52"/>
      <c r="J225" s="52"/>
      <c r="K225" s="52"/>
      <c r="L225" s="52"/>
      <c r="M225" s="52"/>
      <c r="O225" s="52"/>
      <c r="P225" s="52"/>
      <c r="T225" s="52"/>
      <c r="U225" s="52"/>
      <c r="AD225" s="52"/>
      <c r="AE225" s="52"/>
      <c r="AI225" s="52"/>
      <c r="AJ225" s="52"/>
      <c r="AN225" s="52"/>
      <c r="AO225" s="52"/>
      <c r="AS225" s="52"/>
      <c r="AT225" s="52"/>
      <c r="AX225" s="52"/>
      <c r="AY225" s="52"/>
      <c r="BC225" s="52"/>
      <c r="BD225" s="52"/>
      <c r="BH225" s="52"/>
      <c r="BI225" s="52"/>
      <c r="BM225" s="52"/>
      <c r="BR225" s="52"/>
      <c r="BS225" s="52"/>
      <c r="BW225" s="52"/>
      <c r="BX225" s="52"/>
      <c r="CB225" s="52"/>
      <c r="CC225" s="52"/>
      <c r="CG225" s="52"/>
      <c r="CH225" s="52"/>
      <c r="CL225" s="52"/>
      <c r="CM225" s="52"/>
      <c r="CQ225" s="52"/>
      <c r="CR225" s="52"/>
      <c r="CV225" s="52"/>
      <c r="CW225" s="52"/>
      <c r="DA225" s="52"/>
      <c r="DB225" s="52"/>
      <c r="DF225" s="52"/>
      <c r="DG225" s="52"/>
      <c r="DK225" s="52"/>
      <c r="DL225" s="52"/>
      <c r="DP225" s="52"/>
      <c r="DQ225" s="52"/>
      <c r="DU225" s="52"/>
      <c r="DV225" s="52"/>
      <c r="DZ225" s="52"/>
      <c r="EA225" s="52"/>
      <c r="EG225" s="6"/>
      <c r="EH225" s="6"/>
      <c r="EJ225" s="52"/>
      <c r="EK225" s="52"/>
      <c r="EO225" s="52"/>
      <c r="EP225" s="52"/>
      <c r="ET225" s="52"/>
      <c r="EU225" s="52"/>
      <c r="EY225" s="52"/>
      <c r="EZ225" s="52"/>
      <c r="FD225" s="52"/>
      <c r="FE225" s="52"/>
      <c r="FI225" s="52"/>
      <c r="FJ225" s="52"/>
      <c r="FN225" s="52"/>
      <c r="FO225" s="52"/>
      <c r="FP225" s="6"/>
      <c r="FQ225" s="6"/>
      <c r="FS225" s="52"/>
      <c r="FT225" s="52"/>
      <c r="FX225" s="52"/>
      <c r="FY225" s="52"/>
      <c r="GC225" s="52"/>
      <c r="GD225" s="52"/>
    </row>
    <row r="226" spans="3:186">
      <c r="C226" s="52"/>
      <c r="D226" s="52"/>
      <c r="E226" s="52"/>
      <c r="F226" s="52"/>
      <c r="G226" s="52"/>
      <c r="H226" s="52"/>
      <c r="I226" s="52"/>
      <c r="J226" s="52"/>
      <c r="K226" s="52"/>
      <c r="L226" s="52"/>
      <c r="M226" s="52"/>
      <c r="O226" s="52"/>
      <c r="P226" s="52"/>
      <c r="T226" s="52"/>
      <c r="U226" s="52"/>
      <c r="AD226" s="52"/>
      <c r="AE226" s="52"/>
      <c r="AI226" s="52"/>
      <c r="AJ226" s="52"/>
      <c r="AN226" s="52"/>
      <c r="AO226" s="52"/>
      <c r="AS226" s="52"/>
      <c r="AT226" s="52"/>
      <c r="AX226" s="52"/>
      <c r="AY226" s="52"/>
      <c r="BC226" s="52"/>
      <c r="BD226" s="52"/>
      <c r="BH226" s="52"/>
      <c r="BI226" s="52"/>
      <c r="BM226" s="52"/>
      <c r="BR226" s="52"/>
      <c r="BS226" s="52"/>
      <c r="BW226" s="52"/>
      <c r="BX226" s="52"/>
      <c r="CB226" s="52"/>
      <c r="CC226" s="52"/>
      <c r="CG226" s="52"/>
      <c r="CH226" s="52"/>
      <c r="CL226" s="52"/>
      <c r="CM226" s="52"/>
      <c r="CQ226" s="52"/>
      <c r="CR226" s="52"/>
      <c r="CV226" s="52"/>
      <c r="CW226" s="52"/>
      <c r="DA226" s="52"/>
      <c r="DB226" s="52"/>
      <c r="DF226" s="52"/>
      <c r="DG226" s="52"/>
      <c r="DK226" s="52"/>
      <c r="DL226" s="52"/>
      <c r="DP226" s="52"/>
      <c r="DQ226" s="52"/>
      <c r="DU226" s="52"/>
      <c r="DV226" s="52"/>
      <c r="DZ226" s="52"/>
      <c r="EA226" s="52"/>
      <c r="EG226" s="6"/>
      <c r="EH226" s="6"/>
      <c r="EJ226" s="52"/>
      <c r="EK226" s="52"/>
      <c r="EO226" s="52"/>
      <c r="EP226" s="52"/>
      <c r="ET226" s="52"/>
      <c r="EU226" s="52"/>
      <c r="EY226" s="52"/>
      <c r="EZ226" s="52"/>
      <c r="FD226" s="52"/>
      <c r="FE226" s="52"/>
      <c r="FI226" s="52"/>
      <c r="FJ226" s="52"/>
      <c r="FN226" s="52"/>
      <c r="FO226" s="52"/>
      <c r="FP226" s="6"/>
      <c r="FQ226" s="6"/>
      <c r="FS226" s="52"/>
      <c r="FT226" s="52"/>
      <c r="FX226" s="52"/>
      <c r="FY226" s="52"/>
      <c r="GC226" s="52"/>
      <c r="GD226" s="52"/>
    </row>
    <row r="227" spans="3:186">
      <c r="C227" s="52"/>
      <c r="D227" s="52"/>
      <c r="E227" s="52"/>
      <c r="F227" s="52"/>
      <c r="G227" s="52"/>
      <c r="H227" s="52"/>
      <c r="I227" s="52"/>
      <c r="J227" s="52"/>
      <c r="K227" s="52"/>
      <c r="L227" s="52"/>
      <c r="M227" s="52"/>
      <c r="O227" s="52"/>
      <c r="P227" s="52"/>
      <c r="T227" s="52"/>
      <c r="U227" s="52"/>
      <c r="AD227" s="52"/>
      <c r="AE227" s="52"/>
      <c r="AI227" s="52"/>
      <c r="AJ227" s="52"/>
      <c r="AN227" s="52"/>
      <c r="AO227" s="52"/>
      <c r="AS227" s="52"/>
      <c r="AT227" s="52"/>
      <c r="AX227" s="52"/>
      <c r="AY227" s="52"/>
      <c r="BC227" s="52"/>
      <c r="BD227" s="52"/>
      <c r="BH227" s="52"/>
      <c r="BI227" s="52"/>
      <c r="BM227" s="52"/>
      <c r="BR227" s="52"/>
      <c r="BS227" s="52"/>
      <c r="BW227" s="52"/>
      <c r="BX227" s="52"/>
      <c r="CB227" s="52"/>
      <c r="CC227" s="52"/>
      <c r="CG227" s="52"/>
      <c r="CH227" s="52"/>
      <c r="CL227" s="52"/>
      <c r="CM227" s="52"/>
      <c r="CQ227" s="52"/>
      <c r="CR227" s="52"/>
      <c r="CV227" s="52"/>
      <c r="CW227" s="52"/>
      <c r="DA227" s="52"/>
      <c r="DB227" s="52"/>
      <c r="DF227" s="52"/>
      <c r="DG227" s="52"/>
      <c r="DK227" s="52"/>
      <c r="DL227" s="52"/>
      <c r="DP227" s="52"/>
      <c r="DQ227" s="52"/>
      <c r="DU227" s="52"/>
      <c r="DV227" s="52"/>
      <c r="DZ227" s="52"/>
      <c r="EA227" s="52"/>
      <c r="EG227" s="6"/>
      <c r="EH227" s="6"/>
      <c r="EJ227" s="52"/>
      <c r="EK227" s="52"/>
      <c r="EO227" s="52"/>
      <c r="EP227" s="52"/>
      <c r="ET227" s="52"/>
      <c r="EU227" s="52"/>
      <c r="EY227" s="52"/>
      <c r="EZ227" s="52"/>
      <c r="FD227" s="52"/>
      <c r="FE227" s="52"/>
      <c r="FI227" s="52"/>
      <c r="FJ227" s="52"/>
      <c r="FN227" s="52"/>
      <c r="FO227" s="52"/>
      <c r="FP227" s="6"/>
      <c r="FQ227" s="6"/>
      <c r="FS227" s="52"/>
      <c r="FT227" s="52"/>
      <c r="FX227" s="52"/>
      <c r="FY227" s="52"/>
      <c r="GC227" s="52"/>
      <c r="GD227" s="52"/>
    </row>
    <row r="228" spans="3:186">
      <c r="C228" s="52"/>
      <c r="D228" s="52"/>
      <c r="E228" s="52"/>
      <c r="F228" s="52"/>
      <c r="G228" s="52"/>
      <c r="H228" s="52"/>
      <c r="I228" s="52"/>
      <c r="J228" s="52"/>
      <c r="K228" s="52"/>
      <c r="L228" s="52"/>
      <c r="M228" s="52"/>
      <c r="O228" s="52"/>
      <c r="P228" s="52"/>
      <c r="T228" s="52"/>
      <c r="U228" s="52"/>
      <c r="AD228" s="52"/>
      <c r="AE228" s="52"/>
      <c r="AI228" s="52"/>
      <c r="AJ228" s="52"/>
      <c r="AN228" s="52"/>
      <c r="AO228" s="52"/>
      <c r="AS228" s="52"/>
      <c r="AT228" s="52"/>
      <c r="AX228" s="52"/>
      <c r="AY228" s="52"/>
      <c r="BC228" s="52"/>
      <c r="BD228" s="52"/>
      <c r="BH228" s="52"/>
      <c r="BI228" s="52"/>
      <c r="BM228" s="52"/>
      <c r="BR228" s="52"/>
      <c r="BS228" s="52"/>
      <c r="BW228" s="52"/>
      <c r="BX228" s="52"/>
      <c r="CB228" s="52"/>
      <c r="CC228" s="52"/>
      <c r="CG228" s="52"/>
      <c r="CH228" s="52"/>
      <c r="CL228" s="52"/>
      <c r="CM228" s="52"/>
      <c r="CQ228" s="52"/>
      <c r="CR228" s="52"/>
      <c r="CV228" s="52"/>
      <c r="CW228" s="52"/>
      <c r="DA228" s="52"/>
      <c r="DB228" s="52"/>
      <c r="DF228" s="52"/>
      <c r="DG228" s="52"/>
      <c r="DK228" s="52"/>
      <c r="DL228" s="52"/>
      <c r="DP228" s="52"/>
      <c r="DQ228" s="52"/>
      <c r="DU228" s="52"/>
      <c r="DV228" s="52"/>
      <c r="DZ228" s="52"/>
      <c r="EA228" s="52"/>
      <c r="EG228" s="6"/>
      <c r="EH228" s="6"/>
      <c r="EJ228" s="52"/>
      <c r="EK228" s="52"/>
      <c r="EO228" s="52"/>
      <c r="EP228" s="52"/>
      <c r="ET228" s="52"/>
      <c r="EU228" s="52"/>
      <c r="EY228" s="52"/>
      <c r="EZ228" s="52"/>
      <c r="FD228" s="52"/>
      <c r="FE228" s="52"/>
      <c r="FI228" s="52"/>
      <c r="FJ228" s="52"/>
      <c r="FN228" s="52"/>
      <c r="FO228" s="52"/>
      <c r="FP228" s="6"/>
      <c r="FQ228" s="6"/>
      <c r="FS228" s="52"/>
      <c r="FT228" s="52"/>
      <c r="FX228" s="52"/>
      <c r="FY228" s="52"/>
      <c r="GC228" s="52"/>
      <c r="GD228" s="52"/>
    </row>
    <row r="229" spans="3:186">
      <c r="C229" s="52"/>
      <c r="D229" s="52"/>
      <c r="E229" s="52"/>
      <c r="F229" s="52"/>
      <c r="G229" s="52"/>
      <c r="H229" s="52"/>
      <c r="I229" s="52"/>
      <c r="J229" s="52"/>
      <c r="K229" s="52"/>
      <c r="L229" s="52"/>
      <c r="M229" s="52"/>
      <c r="O229" s="52"/>
      <c r="P229" s="52"/>
      <c r="T229" s="52"/>
      <c r="U229" s="52"/>
      <c r="AD229" s="52"/>
      <c r="AE229" s="52"/>
      <c r="AI229" s="52"/>
      <c r="AJ229" s="52"/>
      <c r="AN229" s="52"/>
      <c r="AO229" s="52"/>
      <c r="AS229" s="52"/>
      <c r="AT229" s="52"/>
      <c r="AX229" s="52"/>
      <c r="AY229" s="52"/>
      <c r="BC229" s="52"/>
      <c r="BD229" s="52"/>
      <c r="BH229" s="52"/>
      <c r="BI229" s="52"/>
      <c r="BM229" s="52"/>
      <c r="BR229" s="52"/>
      <c r="BS229" s="52"/>
      <c r="BW229" s="52"/>
      <c r="BX229" s="52"/>
      <c r="CB229" s="52"/>
      <c r="CC229" s="52"/>
      <c r="CG229" s="52"/>
      <c r="CH229" s="52"/>
      <c r="CL229" s="52"/>
      <c r="CM229" s="52"/>
      <c r="CQ229" s="52"/>
      <c r="CR229" s="52"/>
      <c r="CV229" s="52"/>
      <c r="CW229" s="52"/>
      <c r="DA229" s="52"/>
      <c r="DB229" s="52"/>
      <c r="DF229" s="52"/>
      <c r="DG229" s="52"/>
      <c r="DK229" s="52"/>
      <c r="DL229" s="52"/>
      <c r="DP229" s="52"/>
      <c r="DQ229" s="52"/>
      <c r="DU229" s="52"/>
      <c r="DV229" s="52"/>
      <c r="DZ229" s="52"/>
      <c r="EA229" s="52"/>
      <c r="EG229" s="6"/>
      <c r="EH229" s="6"/>
      <c r="EJ229" s="52"/>
      <c r="EK229" s="52"/>
      <c r="EO229" s="52"/>
      <c r="EP229" s="52"/>
      <c r="ET229" s="52"/>
      <c r="EU229" s="52"/>
      <c r="EY229" s="52"/>
      <c r="EZ229" s="52"/>
      <c r="FD229" s="52"/>
      <c r="FE229" s="52"/>
      <c r="FI229" s="52"/>
      <c r="FJ229" s="52"/>
      <c r="FN229" s="52"/>
      <c r="FO229" s="52"/>
      <c r="FP229" s="6"/>
      <c r="FQ229" s="6"/>
      <c r="FS229" s="52"/>
      <c r="FT229" s="52"/>
      <c r="FX229" s="52"/>
      <c r="FY229" s="52"/>
      <c r="GC229" s="52"/>
      <c r="GD229" s="52"/>
    </row>
    <row r="230" spans="3:186">
      <c r="C230" s="52"/>
      <c r="D230" s="52"/>
      <c r="E230" s="52"/>
      <c r="F230" s="52"/>
      <c r="G230" s="52"/>
      <c r="H230" s="52"/>
      <c r="I230" s="52"/>
      <c r="J230" s="52"/>
      <c r="K230" s="52"/>
      <c r="L230" s="52"/>
      <c r="M230" s="52"/>
      <c r="O230" s="52"/>
      <c r="P230" s="52"/>
      <c r="T230" s="52"/>
      <c r="U230" s="52"/>
      <c r="AD230" s="52"/>
      <c r="AE230" s="52"/>
      <c r="AI230" s="52"/>
      <c r="AJ230" s="52"/>
      <c r="AN230" s="52"/>
      <c r="AO230" s="52"/>
      <c r="AS230" s="52"/>
      <c r="AT230" s="52"/>
      <c r="AX230" s="52"/>
      <c r="AY230" s="52"/>
      <c r="BC230" s="52"/>
      <c r="BD230" s="52"/>
      <c r="BH230" s="52"/>
      <c r="BI230" s="52"/>
      <c r="BM230" s="52"/>
      <c r="BR230" s="52"/>
      <c r="BS230" s="52"/>
      <c r="BW230" s="52"/>
      <c r="BX230" s="52"/>
      <c r="CB230" s="52"/>
      <c r="CC230" s="52"/>
      <c r="CG230" s="52"/>
      <c r="CH230" s="52"/>
      <c r="CL230" s="52"/>
      <c r="CM230" s="52"/>
      <c r="CQ230" s="52"/>
      <c r="CR230" s="52"/>
      <c r="CV230" s="52"/>
      <c r="CW230" s="52"/>
      <c r="DA230" s="52"/>
      <c r="DB230" s="52"/>
      <c r="DF230" s="52"/>
      <c r="DG230" s="52"/>
      <c r="DK230" s="52"/>
      <c r="DL230" s="52"/>
      <c r="DP230" s="52"/>
      <c r="DQ230" s="52"/>
      <c r="DU230" s="52"/>
      <c r="DV230" s="52"/>
      <c r="DZ230" s="52"/>
      <c r="EA230" s="52"/>
      <c r="EG230" s="6"/>
      <c r="EH230" s="6"/>
      <c r="EJ230" s="52"/>
      <c r="EK230" s="52"/>
      <c r="EO230" s="52"/>
      <c r="EP230" s="52"/>
      <c r="ET230" s="52"/>
      <c r="EU230" s="52"/>
      <c r="EY230" s="52"/>
      <c r="EZ230" s="52"/>
      <c r="FD230" s="52"/>
      <c r="FE230" s="52"/>
      <c r="FI230" s="52"/>
      <c r="FJ230" s="52"/>
      <c r="FN230" s="52"/>
      <c r="FO230" s="52"/>
      <c r="FP230" s="6"/>
      <c r="FQ230" s="6"/>
      <c r="FS230" s="52"/>
      <c r="FT230" s="52"/>
      <c r="FX230" s="52"/>
      <c r="FY230" s="52"/>
      <c r="GC230" s="52"/>
      <c r="GD230" s="52"/>
    </row>
    <row r="231" spans="3:186">
      <c r="C231" s="52"/>
      <c r="D231" s="52"/>
      <c r="E231" s="52"/>
      <c r="F231" s="52"/>
      <c r="G231" s="52"/>
      <c r="H231" s="52"/>
      <c r="I231" s="52"/>
      <c r="J231" s="52"/>
      <c r="K231" s="52"/>
      <c r="L231" s="52"/>
      <c r="M231" s="52"/>
      <c r="O231" s="52"/>
      <c r="P231" s="52"/>
      <c r="T231" s="52"/>
      <c r="U231" s="52"/>
      <c r="AD231" s="52"/>
      <c r="AE231" s="52"/>
      <c r="AI231" s="52"/>
      <c r="AJ231" s="52"/>
      <c r="AN231" s="52"/>
      <c r="AO231" s="52"/>
      <c r="AS231" s="52"/>
      <c r="AT231" s="52"/>
      <c r="AX231" s="52"/>
      <c r="AY231" s="52"/>
      <c r="BC231" s="52"/>
      <c r="BD231" s="52"/>
      <c r="BH231" s="52"/>
      <c r="BI231" s="52"/>
      <c r="BM231" s="52"/>
      <c r="BR231" s="52"/>
      <c r="BS231" s="52"/>
      <c r="BW231" s="52"/>
      <c r="BX231" s="52"/>
      <c r="CB231" s="52"/>
      <c r="CC231" s="52"/>
      <c r="CG231" s="52"/>
      <c r="CH231" s="52"/>
      <c r="CL231" s="52"/>
      <c r="CM231" s="52"/>
      <c r="CQ231" s="52"/>
      <c r="CR231" s="52"/>
      <c r="CV231" s="52"/>
      <c r="CW231" s="52"/>
      <c r="DA231" s="52"/>
      <c r="DB231" s="52"/>
      <c r="DF231" s="52"/>
      <c r="DG231" s="52"/>
      <c r="DK231" s="52"/>
      <c r="DL231" s="52"/>
      <c r="DP231" s="52"/>
      <c r="DQ231" s="52"/>
      <c r="DU231" s="52"/>
      <c r="DV231" s="52"/>
      <c r="DZ231" s="52"/>
      <c r="EA231" s="52"/>
      <c r="EG231" s="6"/>
      <c r="EH231" s="6"/>
      <c r="EJ231" s="52"/>
      <c r="EK231" s="52"/>
      <c r="EO231" s="52"/>
      <c r="EP231" s="52"/>
      <c r="ET231" s="52"/>
      <c r="EU231" s="52"/>
      <c r="EY231" s="52"/>
      <c r="EZ231" s="52"/>
      <c r="FD231" s="52"/>
      <c r="FE231" s="52"/>
      <c r="FI231" s="52"/>
      <c r="FJ231" s="52"/>
      <c r="FN231" s="52"/>
      <c r="FO231" s="52"/>
      <c r="FP231" s="6"/>
      <c r="FQ231" s="6"/>
      <c r="FS231" s="52"/>
      <c r="FT231" s="52"/>
      <c r="FX231" s="52"/>
      <c r="FY231" s="52"/>
      <c r="GC231" s="52"/>
      <c r="GD231" s="52"/>
    </row>
    <row r="232" spans="3:186">
      <c r="C232" s="52"/>
      <c r="D232" s="52"/>
      <c r="E232" s="52"/>
      <c r="F232" s="52"/>
      <c r="G232" s="52"/>
      <c r="H232" s="52"/>
      <c r="I232" s="52"/>
      <c r="J232" s="52"/>
      <c r="K232" s="52"/>
      <c r="L232" s="52"/>
      <c r="M232" s="52"/>
      <c r="O232" s="52"/>
      <c r="P232" s="52"/>
      <c r="T232" s="52"/>
      <c r="U232" s="52"/>
      <c r="AD232" s="52"/>
      <c r="AE232" s="52"/>
      <c r="AI232" s="52"/>
      <c r="AJ232" s="52"/>
      <c r="AN232" s="52"/>
      <c r="AO232" s="52"/>
      <c r="AS232" s="52"/>
      <c r="AT232" s="52"/>
      <c r="AX232" s="52"/>
      <c r="AY232" s="52"/>
      <c r="BC232" s="52"/>
      <c r="BD232" s="52"/>
      <c r="BH232" s="52"/>
      <c r="BI232" s="52"/>
      <c r="BM232" s="52"/>
      <c r="BR232" s="52"/>
      <c r="BS232" s="52"/>
      <c r="BW232" s="52"/>
      <c r="BX232" s="52"/>
      <c r="CB232" s="52"/>
      <c r="CC232" s="52"/>
      <c r="CG232" s="52"/>
      <c r="CH232" s="52"/>
      <c r="CL232" s="52"/>
      <c r="CM232" s="52"/>
      <c r="CQ232" s="52"/>
      <c r="CR232" s="52"/>
      <c r="CV232" s="52"/>
      <c r="CW232" s="52"/>
      <c r="DA232" s="52"/>
      <c r="DB232" s="52"/>
      <c r="DF232" s="52"/>
      <c r="DG232" s="52"/>
      <c r="DK232" s="52"/>
      <c r="DL232" s="52"/>
      <c r="DP232" s="52"/>
      <c r="DQ232" s="52"/>
      <c r="DU232" s="52"/>
      <c r="DV232" s="52"/>
      <c r="DZ232" s="52"/>
      <c r="EA232" s="52"/>
      <c r="EG232" s="6"/>
      <c r="EH232" s="6"/>
      <c r="EJ232" s="52"/>
      <c r="EK232" s="52"/>
      <c r="EO232" s="52"/>
      <c r="EP232" s="52"/>
      <c r="ET232" s="52"/>
      <c r="EU232" s="52"/>
      <c r="EY232" s="52"/>
      <c r="EZ232" s="52"/>
      <c r="FD232" s="52"/>
      <c r="FE232" s="52"/>
      <c r="FI232" s="52"/>
      <c r="FJ232" s="52"/>
      <c r="FN232" s="52"/>
      <c r="FO232" s="52"/>
      <c r="FP232" s="6"/>
      <c r="FQ232" s="6"/>
      <c r="FS232" s="52"/>
      <c r="FT232" s="52"/>
      <c r="FX232" s="52"/>
      <c r="FY232" s="52"/>
      <c r="GC232" s="52"/>
      <c r="GD232" s="52"/>
    </row>
    <row r="233" spans="3:186">
      <c r="C233" s="52"/>
      <c r="D233" s="52"/>
      <c r="E233" s="52"/>
      <c r="F233" s="52"/>
      <c r="G233" s="52"/>
      <c r="H233" s="52"/>
      <c r="I233" s="52"/>
      <c r="J233" s="52"/>
      <c r="K233" s="52"/>
      <c r="L233" s="52"/>
      <c r="M233" s="52"/>
      <c r="O233" s="52"/>
      <c r="P233" s="52"/>
      <c r="T233" s="52"/>
      <c r="U233" s="52"/>
      <c r="AD233" s="52"/>
      <c r="AE233" s="52"/>
      <c r="AI233" s="52"/>
      <c r="AJ233" s="52"/>
      <c r="AN233" s="52"/>
      <c r="AO233" s="52"/>
      <c r="AS233" s="52"/>
      <c r="AT233" s="52"/>
      <c r="AX233" s="52"/>
      <c r="AY233" s="52"/>
      <c r="BC233" s="52"/>
      <c r="BD233" s="52"/>
      <c r="BH233" s="52"/>
      <c r="BI233" s="52"/>
      <c r="BM233" s="52"/>
      <c r="BR233" s="52"/>
      <c r="BS233" s="52"/>
      <c r="BW233" s="52"/>
      <c r="BX233" s="52"/>
      <c r="CB233" s="52"/>
      <c r="CC233" s="52"/>
      <c r="CG233" s="52"/>
      <c r="CH233" s="52"/>
      <c r="CL233" s="52"/>
      <c r="CM233" s="52"/>
      <c r="CQ233" s="52"/>
      <c r="CR233" s="52"/>
      <c r="CV233" s="52"/>
      <c r="CW233" s="52"/>
      <c r="DA233" s="52"/>
      <c r="DB233" s="52"/>
      <c r="DF233" s="52"/>
      <c r="DG233" s="52"/>
      <c r="DK233" s="52"/>
      <c r="DL233" s="52"/>
      <c r="DP233" s="52"/>
      <c r="DQ233" s="52"/>
      <c r="DU233" s="52"/>
      <c r="DV233" s="52"/>
      <c r="DZ233" s="52"/>
      <c r="EA233" s="52"/>
      <c r="EG233" s="6"/>
      <c r="EH233" s="6"/>
      <c r="EJ233" s="52"/>
      <c r="EK233" s="52"/>
      <c r="EO233" s="52"/>
      <c r="EP233" s="52"/>
      <c r="ET233" s="52"/>
      <c r="EU233" s="52"/>
      <c r="EY233" s="52"/>
      <c r="EZ233" s="52"/>
      <c r="FD233" s="52"/>
      <c r="FE233" s="52"/>
      <c r="FI233" s="52"/>
      <c r="FJ233" s="52"/>
      <c r="FN233" s="52"/>
      <c r="FO233" s="52"/>
      <c r="FP233" s="6"/>
      <c r="FQ233" s="6"/>
      <c r="FS233" s="52"/>
      <c r="FT233" s="52"/>
      <c r="FX233" s="52"/>
      <c r="FY233" s="52"/>
      <c r="GC233" s="52"/>
      <c r="GD233" s="52"/>
    </row>
    <row r="234" spans="3:186">
      <c r="C234" s="52"/>
      <c r="D234" s="52"/>
      <c r="E234" s="52"/>
      <c r="F234" s="52"/>
      <c r="G234" s="52"/>
      <c r="H234" s="52"/>
      <c r="I234" s="52"/>
      <c r="J234" s="52"/>
      <c r="K234" s="52"/>
      <c r="L234" s="52"/>
      <c r="M234" s="52"/>
      <c r="O234" s="52"/>
      <c r="P234" s="52"/>
      <c r="T234" s="52"/>
      <c r="U234" s="52"/>
      <c r="AD234" s="52"/>
      <c r="AE234" s="52"/>
      <c r="AI234" s="52"/>
      <c r="AJ234" s="52"/>
      <c r="AN234" s="52"/>
      <c r="AO234" s="52"/>
      <c r="AS234" s="52"/>
      <c r="AT234" s="52"/>
      <c r="AX234" s="52"/>
      <c r="AY234" s="52"/>
      <c r="BC234" s="52"/>
      <c r="BD234" s="52"/>
      <c r="BH234" s="52"/>
      <c r="BI234" s="52"/>
      <c r="BM234" s="52"/>
      <c r="BR234" s="52"/>
      <c r="BS234" s="52"/>
      <c r="BW234" s="52"/>
      <c r="BX234" s="52"/>
      <c r="CB234" s="52"/>
      <c r="CC234" s="52"/>
      <c r="CG234" s="52"/>
      <c r="CH234" s="52"/>
      <c r="CL234" s="52"/>
      <c r="CM234" s="52"/>
      <c r="CQ234" s="52"/>
      <c r="CR234" s="52"/>
      <c r="CV234" s="52"/>
      <c r="CW234" s="52"/>
      <c r="DA234" s="52"/>
      <c r="DB234" s="52"/>
      <c r="DF234" s="52"/>
      <c r="DG234" s="52"/>
      <c r="DK234" s="52"/>
      <c r="DL234" s="52"/>
      <c r="DP234" s="52"/>
      <c r="DQ234" s="52"/>
      <c r="DU234" s="52"/>
      <c r="DV234" s="52"/>
      <c r="DZ234" s="52"/>
      <c r="EA234" s="52"/>
      <c r="EG234" s="6"/>
      <c r="EH234" s="6"/>
      <c r="EJ234" s="52"/>
      <c r="EK234" s="52"/>
      <c r="EO234" s="52"/>
      <c r="EP234" s="52"/>
      <c r="ET234" s="52"/>
      <c r="EU234" s="52"/>
      <c r="EY234" s="52"/>
      <c r="EZ234" s="52"/>
      <c r="FD234" s="52"/>
      <c r="FE234" s="52"/>
      <c r="FI234" s="52"/>
      <c r="FJ234" s="52"/>
      <c r="FN234" s="52"/>
      <c r="FO234" s="52"/>
      <c r="FP234" s="6"/>
      <c r="FQ234" s="6"/>
      <c r="FS234" s="52"/>
      <c r="FT234" s="52"/>
      <c r="FX234" s="52"/>
      <c r="FY234" s="52"/>
      <c r="GC234" s="52"/>
      <c r="GD234" s="52"/>
    </row>
    <row r="235" spans="3:186">
      <c r="C235" s="52"/>
      <c r="D235" s="52"/>
      <c r="E235" s="52"/>
      <c r="F235" s="52"/>
      <c r="G235" s="52"/>
      <c r="H235" s="52"/>
      <c r="I235" s="52"/>
      <c r="J235" s="52"/>
      <c r="K235" s="52"/>
      <c r="L235" s="52"/>
      <c r="M235" s="52"/>
      <c r="O235" s="52"/>
      <c r="P235" s="52"/>
      <c r="T235" s="52"/>
      <c r="U235" s="52"/>
      <c r="AD235" s="52"/>
      <c r="AE235" s="52"/>
      <c r="AI235" s="52"/>
      <c r="AJ235" s="52"/>
      <c r="AN235" s="52"/>
      <c r="AO235" s="52"/>
      <c r="AS235" s="52"/>
      <c r="AT235" s="52"/>
      <c r="AX235" s="52"/>
      <c r="AY235" s="52"/>
      <c r="BC235" s="52"/>
      <c r="BD235" s="52"/>
      <c r="BH235" s="52"/>
      <c r="BI235" s="52"/>
      <c r="BM235" s="52"/>
      <c r="BR235" s="52"/>
      <c r="BS235" s="52"/>
      <c r="BW235" s="52"/>
      <c r="BX235" s="52"/>
      <c r="CB235" s="52"/>
      <c r="CC235" s="52"/>
      <c r="CG235" s="52"/>
      <c r="CH235" s="52"/>
      <c r="CL235" s="52"/>
      <c r="CM235" s="52"/>
      <c r="CQ235" s="52"/>
      <c r="CR235" s="52"/>
      <c r="CV235" s="52"/>
      <c r="CW235" s="52"/>
      <c r="DA235" s="52"/>
      <c r="DB235" s="52"/>
      <c r="DF235" s="52"/>
      <c r="DG235" s="52"/>
      <c r="DK235" s="52"/>
      <c r="DL235" s="52"/>
      <c r="DP235" s="52"/>
      <c r="DQ235" s="52"/>
      <c r="DU235" s="52"/>
      <c r="DV235" s="52"/>
      <c r="DZ235" s="52"/>
      <c r="EA235" s="52"/>
      <c r="EG235" s="6"/>
      <c r="EH235" s="6"/>
      <c r="EJ235" s="52"/>
      <c r="EK235" s="52"/>
      <c r="EO235" s="52"/>
      <c r="EP235" s="52"/>
      <c r="ET235" s="52"/>
      <c r="EU235" s="52"/>
      <c r="EY235" s="52"/>
      <c r="EZ235" s="52"/>
      <c r="FD235" s="52"/>
      <c r="FE235" s="52"/>
      <c r="FI235" s="52"/>
      <c r="FJ235" s="52"/>
      <c r="FN235" s="52"/>
      <c r="FO235" s="52"/>
      <c r="FP235" s="6"/>
      <c r="FQ235" s="6"/>
      <c r="FS235" s="52"/>
      <c r="FT235" s="52"/>
      <c r="FX235" s="52"/>
      <c r="FY235" s="52"/>
      <c r="GC235" s="52"/>
      <c r="GD235" s="52"/>
    </row>
    <row r="236" spans="3:186">
      <c r="C236" s="52"/>
      <c r="D236" s="52"/>
      <c r="E236" s="52"/>
      <c r="F236" s="52"/>
      <c r="G236" s="52"/>
      <c r="H236" s="52"/>
      <c r="I236" s="52"/>
      <c r="J236" s="52"/>
      <c r="K236" s="52"/>
      <c r="L236" s="52"/>
      <c r="M236" s="52"/>
      <c r="O236" s="52"/>
      <c r="P236" s="52"/>
      <c r="T236" s="52"/>
      <c r="U236" s="52"/>
      <c r="AD236" s="52"/>
      <c r="AE236" s="52"/>
      <c r="AI236" s="52"/>
      <c r="AJ236" s="52"/>
      <c r="AN236" s="52"/>
      <c r="AO236" s="52"/>
      <c r="AS236" s="52"/>
      <c r="AT236" s="52"/>
      <c r="AX236" s="52"/>
      <c r="AY236" s="52"/>
      <c r="BC236" s="52"/>
      <c r="BD236" s="52"/>
      <c r="BH236" s="52"/>
      <c r="BI236" s="52"/>
      <c r="BM236" s="52"/>
      <c r="BR236" s="52"/>
      <c r="BS236" s="52"/>
      <c r="BW236" s="52"/>
      <c r="BX236" s="52"/>
      <c r="CB236" s="52"/>
      <c r="CC236" s="52"/>
      <c r="CG236" s="52"/>
      <c r="CH236" s="52"/>
      <c r="CL236" s="52"/>
      <c r="CM236" s="52"/>
      <c r="CQ236" s="52"/>
      <c r="CR236" s="52"/>
      <c r="CV236" s="52"/>
      <c r="CW236" s="52"/>
      <c r="DA236" s="52"/>
      <c r="DB236" s="52"/>
      <c r="DF236" s="52"/>
      <c r="DG236" s="52"/>
      <c r="DK236" s="52"/>
      <c r="DL236" s="52"/>
      <c r="DP236" s="52"/>
      <c r="DQ236" s="52"/>
      <c r="DU236" s="52"/>
      <c r="DV236" s="52"/>
      <c r="DZ236" s="52"/>
      <c r="EA236" s="52"/>
      <c r="EG236" s="6"/>
      <c r="EH236" s="6"/>
      <c r="EJ236" s="52"/>
      <c r="EK236" s="52"/>
      <c r="EO236" s="52"/>
      <c r="EP236" s="52"/>
      <c r="ET236" s="52"/>
      <c r="EU236" s="52"/>
      <c r="EY236" s="52"/>
      <c r="EZ236" s="52"/>
      <c r="FD236" s="52"/>
      <c r="FE236" s="52"/>
      <c r="FI236" s="52"/>
      <c r="FJ236" s="52"/>
      <c r="FN236" s="52"/>
      <c r="FO236" s="52"/>
      <c r="FP236" s="6"/>
      <c r="FQ236" s="6"/>
      <c r="FS236" s="52"/>
      <c r="FT236" s="52"/>
      <c r="FX236" s="52"/>
      <c r="FY236" s="52"/>
      <c r="GC236" s="52"/>
      <c r="GD236" s="52"/>
    </row>
    <row r="237" spans="3:186">
      <c r="C237" s="52"/>
      <c r="D237" s="52"/>
      <c r="E237" s="52"/>
      <c r="F237" s="52"/>
      <c r="G237" s="52"/>
      <c r="H237" s="52"/>
      <c r="I237" s="52"/>
      <c r="J237" s="52"/>
      <c r="K237" s="52"/>
      <c r="L237" s="52"/>
      <c r="M237" s="52"/>
      <c r="O237" s="52"/>
      <c r="P237" s="52"/>
      <c r="T237" s="52"/>
      <c r="U237" s="52"/>
      <c r="AD237" s="52"/>
      <c r="AE237" s="52"/>
      <c r="AI237" s="52"/>
      <c r="AJ237" s="52"/>
      <c r="AN237" s="52"/>
      <c r="AO237" s="52"/>
      <c r="AS237" s="52"/>
      <c r="AT237" s="52"/>
      <c r="AX237" s="52"/>
      <c r="AY237" s="52"/>
      <c r="BC237" s="52"/>
      <c r="BD237" s="52"/>
      <c r="BH237" s="52"/>
      <c r="BI237" s="52"/>
      <c r="BM237" s="52"/>
      <c r="BR237" s="52"/>
      <c r="BS237" s="52"/>
      <c r="BW237" s="52"/>
      <c r="BX237" s="52"/>
      <c r="CB237" s="52"/>
      <c r="CC237" s="52"/>
      <c r="CG237" s="52"/>
      <c r="CH237" s="52"/>
      <c r="CL237" s="52"/>
      <c r="CM237" s="52"/>
      <c r="CQ237" s="52"/>
      <c r="CR237" s="52"/>
      <c r="CV237" s="52"/>
      <c r="CW237" s="52"/>
      <c r="DA237" s="52"/>
      <c r="DB237" s="52"/>
      <c r="DF237" s="52"/>
      <c r="DG237" s="52"/>
      <c r="DK237" s="52"/>
      <c r="DL237" s="52"/>
      <c r="DP237" s="52"/>
      <c r="DQ237" s="52"/>
      <c r="DU237" s="52"/>
      <c r="DV237" s="52"/>
      <c r="DZ237" s="52"/>
      <c r="EA237" s="52"/>
      <c r="EG237" s="6"/>
      <c r="EH237" s="6"/>
      <c r="EJ237" s="52"/>
      <c r="EK237" s="52"/>
      <c r="EO237" s="52"/>
      <c r="EP237" s="52"/>
      <c r="ET237" s="52"/>
      <c r="EU237" s="52"/>
      <c r="EY237" s="52"/>
      <c r="EZ237" s="52"/>
      <c r="FD237" s="52"/>
      <c r="FE237" s="52"/>
      <c r="FI237" s="52"/>
      <c r="FJ237" s="52"/>
      <c r="FN237" s="52"/>
      <c r="FO237" s="52"/>
      <c r="FP237" s="6"/>
      <c r="FQ237" s="6"/>
      <c r="FS237" s="52"/>
      <c r="FT237" s="52"/>
      <c r="FX237" s="52"/>
      <c r="FY237" s="52"/>
      <c r="GC237" s="52"/>
      <c r="GD237" s="52"/>
    </row>
    <row r="238" spans="3:186">
      <c r="C238" s="52"/>
      <c r="D238" s="52"/>
      <c r="E238" s="52"/>
      <c r="F238" s="52"/>
      <c r="G238" s="52"/>
      <c r="H238" s="52"/>
      <c r="I238" s="52"/>
      <c r="J238" s="52"/>
      <c r="K238" s="52"/>
      <c r="L238" s="52"/>
      <c r="M238" s="52"/>
      <c r="O238" s="52"/>
      <c r="P238" s="52"/>
      <c r="T238" s="52"/>
      <c r="U238" s="52"/>
      <c r="AD238" s="52"/>
      <c r="AE238" s="52"/>
      <c r="AI238" s="52"/>
      <c r="AJ238" s="52"/>
      <c r="AN238" s="52"/>
      <c r="AO238" s="52"/>
      <c r="AS238" s="52"/>
      <c r="AT238" s="52"/>
      <c r="AX238" s="52"/>
      <c r="AY238" s="52"/>
      <c r="BC238" s="52"/>
      <c r="BD238" s="52"/>
      <c r="BH238" s="52"/>
      <c r="BI238" s="52"/>
      <c r="BM238" s="52"/>
      <c r="BR238" s="52"/>
      <c r="BS238" s="52"/>
      <c r="BW238" s="52"/>
      <c r="BX238" s="52"/>
      <c r="CB238" s="52"/>
      <c r="CC238" s="52"/>
      <c r="CG238" s="52"/>
      <c r="CH238" s="52"/>
      <c r="CL238" s="52"/>
      <c r="CM238" s="52"/>
      <c r="CQ238" s="52"/>
      <c r="CR238" s="52"/>
      <c r="CV238" s="52"/>
      <c r="CW238" s="52"/>
      <c r="DA238" s="52"/>
      <c r="DB238" s="52"/>
      <c r="DF238" s="52"/>
      <c r="DG238" s="52"/>
      <c r="DK238" s="52"/>
      <c r="DL238" s="52"/>
      <c r="DP238" s="52"/>
      <c r="DQ238" s="52"/>
      <c r="DU238" s="52"/>
      <c r="DV238" s="52"/>
      <c r="DZ238" s="52"/>
      <c r="EA238" s="52"/>
      <c r="EG238" s="6"/>
      <c r="EH238" s="6"/>
      <c r="EJ238" s="52"/>
      <c r="EK238" s="52"/>
      <c r="EO238" s="52"/>
      <c r="EP238" s="52"/>
      <c r="ET238" s="52"/>
      <c r="EU238" s="52"/>
      <c r="EY238" s="52"/>
      <c r="EZ238" s="52"/>
      <c r="FD238" s="52"/>
      <c r="FE238" s="52"/>
      <c r="FI238" s="52"/>
      <c r="FJ238" s="52"/>
      <c r="FN238" s="52"/>
      <c r="FO238" s="52"/>
      <c r="FP238" s="6"/>
      <c r="FQ238" s="6"/>
      <c r="FS238" s="52"/>
      <c r="FT238" s="52"/>
      <c r="FX238" s="52"/>
      <c r="FY238" s="52"/>
      <c r="GC238" s="52"/>
      <c r="GD238" s="52"/>
    </row>
    <row r="239" spans="3:186">
      <c r="C239" s="52"/>
      <c r="D239" s="52"/>
      <c r="E239" s="52"/>
      <c r="F239" s="52"/>
      <c r="G239" s="52"/>
      <c r="H239" s="52"/>
      <c r="I239" s="52"/>
      <c r="J239" s="52"/>
      <c r="K239" s="52"/>
      <c r="L239" s="52"/>
      <c r="M239" s="52"/>
      <c r="O239" s="52"/>
      <c r="P239" s="52"/>
      <c r="T239" s="52"/>
      <c r="U239" s="52"/>
      <c r="AD239" s="52"/>
      <c r="AE239" s="52"/>
      <c r="AI239" s="52"/>
      <c r="AJ239" s="52"/>
      <c r="AN239" s="52"/>
      <c r="AO239" s="52"/>
      <c r="AS239" s="52"/>
      <c r="AT239" s="52"/>
      <c r="AX239" s="52"/>
      <c r="AY239" s="52"/>
      <c r="BC239" s="52"/>
      <c r="BD239" s="52"/>
      <c r="BH239" s="52"/>
      <c r="BI239" s="52"/>
      <c r="BM239" s="52"/>
      <c r="BR239" s="52"/>
      <c r="BS239" s="52"/>
      <c r="BW239" s="52"/>
      <c r="BX239" s="52"/>
      <c r="CB239" s="52"/>
      <c r="CC239" s="52"/>
      <c r="CG239" s="52"/>
      <c r="CH239" s="52"/>
      <c r="CL239" s="52"/>
      <c r="CM239" s="52"/>
      <c r="CQ239" s="52"/>
      <c r="CR239" s="52"/>
      <c r="CV239" s="52"/>
      <c r="CW239" s="52"/>
      <c r="DA239" s="52"/>
      <c r="DB239" s="52"/>
      <c r="DF239" s="52"/>
      <c r="DG239" s="52"/>
      <c r="DK239" s="52"/>
      <c r="DL239" s="52"/>
      <c r="DP239" s="52"/>
      <c r="DQ239" s="52"/>
      <c r="DU239" s="52"/>
      <c r="DV239" s="52"/>
      <c r="DZ239" s="52"/>
      <c r="EA239" s="52"/>
      <c r="EG239" s="6"/>
      <c r="EH239" s="6"/>
      <c r="EJ239" s="52"/>
      <c r="EK239" s="52"/>
      <c r="EO239" s="52"/>
      <c r="EP239" s="52"/>
      <c r="ET239" s="52"/>
      <c r="EU239" s="52"/>
      <c r="EY239" s="52"/>
      <c r="EZ239" s="52"/>
      <c r="FD239" s="52"/>
      <c r="FE239" s="52"/>
      <c r="FI239" s="52"/>
      <c r="FJ239" s="52"/>
      <c r="FN239" s="52"/>
      <c r="FO239" s="52"/>
      <c r="FP239" s="6"/>
      <c r="FQ239" s="6"/>
      <c r="FS239" s="52"/>
      <c r="FT239" s="52"/>
      <c r="FX239" s="52"/>
      <c r="FY239" s="52"/>
      <c r="GC239" s="52"/>
      <c r="GD239" s="52"/>
    </row>
    <row r="240" spans="3:186">
      <c r="C240" s="52"/>
      <c r="D240" s="52"/>
      <c r="E240" s="52"/>
      <c r="F240" s="52"/>
      <c r="G240" s="52"/>
      <c r="H240" s="52"/>
      <c r="I240" s="52"/>
      <c r="J240" s="52"/>
      <c r="K240" s="52"/>
      <c r="L240" s="52"/>
      <c r="M240" s="52"/>
      <c r="O240" s="52"/>
      <c r="P240" s="52"/>
      <c r="T240" s="52"/>
      <c r="U240" s="52"/>
      <c r="AD240" s="52"/>
      <c r="AE240" s="52"/>
      <c r="AI240" s="52"/>
      <c r="AJ240" s="52"/>
      <c r="AN240" s="52"/>
      <c r="AO240" s="52"/>
      <c r="AS240" s="52"/>
      <c r="AT240" s="52"/>
      <c r="AX240" s="52"/>
      <c r="AY240" s="52"/>
      <c r="BC240" s="52"/>
      <c r="BD240" s="52"/>
      <c r="BH240" s="52"/>
      <c r="BI240" s="52"/>
      <c r="BM240" s="52"/>
      <c r="BR240" s="52"/>
      <c r="BS240" s="52"/>
      <c r="BW240" s="52"/>
      <c r="BX240" s="52"/>
      <c r="CB240" s="52"/>
      <c r="CC240" s="52"/>
      <c r="CG240" s="52"/>
      <c r="CH240" s="52"/>
      <c r="CL240" s="52"/>
      <c r="CM240" s="52"/>
      <c r="CQ240" s="52"/>
      <c r="CR240" s="52"/>
      <c r="CV240" s="52"/>
      <c r="CW240" s="52"/>
      <c r="DA240" s="52"/>
      <c r="DB240" s="52"/>
      <c r="DF240" s="52"/>
      <c r="DG240" s="52"/>
      <c r="DK240" s="52"/>
      <c r="DL240" s="52"/>
      <c r="DP240" s="52"/>
      <c r="DQ240" s="52"/>
      <c r="DU240" s="52"/>
      <c r="DV240" s="52"/>
      <c r="DZ240" s="52"/>
      <c r="EA240" s="52"/>
      <c r="EG240" s="6"/>
      <c r="EH240" s="6"/>
      <c r="EJ240" s="52"/>
      <c r="EK240" s="52"/>
      <c r="EO240" s="52"/>
      <c r="EP240" s="52"/>
      <c r="ET240" s="52"/>
      <c r="EU240" s="52"/>
      <c r="EY240" s="52"/>
      <c r="EZ240" s="52"/>
      <c r="FD240" s="52"/>
      <c r="FE240" s="52"/>
      <c r="FI240" s="52"/>
      <c r="FJ240" s="52"/>
      <c r="FN240" s="52"/>
      <c r="FO240" s="52"/>
      <c r="FP240" s="6"/>
      <c r="FQ240" s="6"/>
      <c r="FS240" s="52"/>
      <c r="FT240" s="52"/>
      <c r="FX240" s="52"/>
      <c r="FY240" s="52"/>
      <c r="GC240" s="52"/>
      <c r="GD240" s="52"/>
    </row>
    <row r="241" spans="3:186">
      <c r="C241" s="52"/>
      <c r="D241" s="52"/>
      <c r="E241" s="52"/>
      <c r="F241" s="52"/>
      <c r="G241" s="52"/>
      <c r="H241" s="52"/>
      <c r="I241" s="52"/>
      <c r="J241" s="52"/>
      <c r="K241" s="52"/>
      <c r="L241" s="52"/>
      <c r="M241" s="52"/>
      <c r="O241" s="52"/>
      <c r="P241" s="52"/>
      <c r="T241" s="52"/>
      <c r="U241" s="52"/>
      <c r="AD241" s="52"/>
      <c r="AE241" s="52"/>
      <c r="AI241" s="52"/>
      <c r="AJ241" s="52"/>
      <c r="AN241" s="52"/>
      <c r="AO241" s="52"/>
      <c r="AS241" s="52"/>
      <c r="AT241" s="52"/>
      <c r="AX241" s="52"/>
      <c r="AY241" s="52"/>
      <c r="BC241" s="52"/>
      <c r="BD241" s="52"/>
      <c r="BH241" s="52"/>
      <c r="BI241" s="52"/>
      <c r="BM241" s="52"/>
      <c r="BR241" s="52"/>
      <c r="BS241" s="52"/>
      <c r="BW241" s="52"/>
      <c r="BX241" s="52"/>
      <c r="CB241" s="52"/>
      <c r="CC241" s="52"/>
      <c r="CG241" s="52"/>
      <c r="CH241" s="52"/>
      <c r="CL241" s="52"/>
      <c r="CM241" s="52"/>
      <c r="CQ241" s="52"/>
      <c r="CR241" s="52"/>
      <c r="CV241" s="52"/>
      <c r="CW241" s="52"/>
      <c r="DA241" s="52"/>
      <c r="DB241" s="52"/>
      <c r="DF241" s="52"/>
      <c r="DG241" s="52"/>
      <c r="DK241" s="52"/>
      <c r="DL241" s="52"/>
      <c r="DP241" s="52"/>
      <c r="DQ241" s="52"/>
      <c r="DU241" s="52"/>
      <c r="DV241" s="52"/>
      <c r="DZ241" s="52"/>
      <c r="EA241" s="52"/>
      <c r="EG241" s="6"/>
      <c r="EH241" s="6"/>
      <c r="EJ241" s="52"/>
      <c r="EK241" s="52"/>
      <c r="EO241" s="52"/>
      <c r="EP241" s="52"/>
      <c r="ET241" s="52"/>
      <c r="EU241" s="52"/>
      <c r="EY241" s="52"/>
      <c r="EZ241" s="52"/>
      <c r="FD241" s="52"/>
      <c r="FE241" s="52"/>
      <c r="FI241" s="52"/>
      <c r="FJ241" s="52"/>
      <c r="FN241" s="52"/>
      <c r="FO241" s="52"/>
      <c r="FP241" s="6"/>
      <c r="FQ241" s="6"/>
      <c r="FS241" s="52"/>
      <c r="FT241" s="52"/>
      <c r="FX241" s="52"/>
      <c r="FY241" s="52"/>
      <c r="GC241" s="52"/>
      <c r="GD241" s="52"/>
    </row>
    <row r="242" spans="3:186">
      <c r="C242" s="52"/>
      <c r="D242" s="52"/>
      <c r="E242" s="52"/>
      <c r="F242" s="52"/>
      <c r="G242" s="52"/>
      <c r="H242" s="52"/>
      <c r="I242" s="52"/>
      <c r="J242" s="52"/>
      <c r="K242" s="52"/>
      <c r="L242" s="52"/>
      <c r="M242" s="52"/>
      <c r="O242" s="52"/>
      <c r="P242" s="52"/>
      <c r="T242" s="52"/>
      <c r="U242" s="52"/>
      <c r="AD242" s="52"/>
      <c r="AE242" s="52"/>
      <c r="AI242" s="52"/>
      <c r="AJ242" s="52"/>
      <c r="AN242" s="52"/>
      <c r="AO242" s="52"/>
      <c r="AS242" s="52"/>
      <c r="AT242" s="52"/>
      <c r="AX242" s="52"/>
      <c r="AY242" s="52"/>
      <c r="BC242" s="52"/>
      <c r="BD242" s="52"/>
      <c r="BH242" s="52"/>
      <c r="BI242" s="52"/>
      <c r="BM242" s="52"/>
      <c r="BR242" s="52"/>
      <c r="BS242" s="52"/>
      <c r="BW242" s="52"/>
      <c r="BX242" s="52"/>
      <c r="CB242" s="52"/>
      <c r="CC242" s="52"/>
      <c r="CG242" s="52"/>
      <c r="CH242" s="52"/>
      <c r="CL242" s="52"/>
      <c r="CM242" s="52"/>
      <c r="CQ242" s="52"/>
      <c r="CR242" s="52"/>
      <c r="CV242" s="52"/>
      <c r="CW242" s="52"/>
      <c r="DA242" s="52"/>
      <c r="DB242" s="52"/>
      <c r="DF242" s="52"/>
      <c r="DG242" s="52"/>
      <c r="DK242" s="52"/>
      <c r="DL242" s="52"/>
      <c r="DP242" s="52"/>
      <c r="DQ242" s="52"/>
      <c r="DU242" s="52"/>
      <c r="DV242" s="52"/>
      <c r="DZ242" s="52"/>
      <c r="EA242" s="52"/>
      <c r="EG242" s="6"/>
      <c r="EH242" s="6"/>
      <c r="EJ242" s="52"/>
      <c r="EK242" s="52"/>
      <c r="EO242" s="52"/>
      <c r="EP242" s="52"/>
      <c r="ET242" s="52"/>
      <c r="EU242" s="52"/>
      <c r="EY242" s="52"/>
      <c r="EZ242" s="52"/>
      <c r="FD242" s="52"/>
      <c r="FE242" s="52"/>
      <c r="FI242" s="52"/>
      <c r="FJ242" s="52"/>
      <c r="FN242" s="52"/>
      <c r="FO242" s="52"/>
      <c r="FP242" s="6"/>
      <c r="FQ242" s="6"/>
      <c r="FS242" s="52"/>
      <c r="FT242" s="52"/>
      <c r="FX242" s="52"/>
      <c r="FY242" s="52"/>
      <c r="GC242" s="52"/>
      <c r="GD242" s="52"/>
    </row>
    <row r="243" spans="3:186">
      <c r="C243" s="52"/>
      <c r="D243" s="52"/>
      <c r="E243" s="52"/>
      <c r="F243" s="52"/>
      <c r="G243" s="52"/>
      <c r="H243" s="52"/>
      <c r="I243" s="52"/>
      <c r="J243" s="52"/>
      <c r="K243" s="52"/>
      <c r="L243" s="52"/>
      <c r="M243" s="52"/>
      <c r="O243" s="52"/>
      <c r="P243" s="52"/>
      <c r="T243" s="52"/>
      <c r="U243" s="52"/>
      <c r="AD243" s="52"/>
      <c r="AE243" s="52"/>
      <c r="AI243" s="52"/>
      <c r="AJ243" s="52"/>
      <c r="AN243" s="52"/>
      <c r="AO243" s="52"/>
      <c r="AS243" s="52"/>
      <c r="AT243" s="52"/>
      <c r="AX243" s="52"/>
      <c r="AY243" s="52"/>
      <c r="BC243" s="52"/>
      <c r="BD243" s="52"/>
      <c r="BH243" s="52"/>
      <c r="BI243" s="52"/>
      <c r="BM243" s="52"/>
      <c r="BR243" s="52"/>
      <c r="BS243" s="52"/>
      <c r="BW243" s="52"/>
      <c r="BX243" s="52"/>
      <c r="CB243" s="52"/>
      <c r="CC243" s="52"/>
      <c r="CG243" s="52"/>
      <c r="CH243" s="52"/>
      <c r="CL243" s="52"/>
      <c r="CM243" s="52"/>
      <c r="CQ243" s="52"/>
      <c r="CR243" s="52"/>
      <c r="CV243" s="52"/>
      <c r="CW243" s="52"/>
      <c r="DA243" s="52"/>
      <c r="DB243" s="52"/>
      <c r="DF243" s="52"/>
      <c r="DG243" s="52"/>
      <c r="DK243" s="52"/>
      <c r="DL243" s="52"/>
      <c r="DP243" s="52"/>
      <c r="DQ243" s="52"/>
      <c r="DU243" s="52"/>
      <c r="DV243" s="52"/>
      <c r="DZ243" s="52"/>
      <c r="EA243" s="52"/>
      <c r="EG243" s="6"/>
      <c r="EH243" s="6"/>
      <c r="EJ243" s="52"/>
      <c r="EK243" s="52"/>
      <c r="EO243" s="52"/>
      <c r="EP243" s="52"/>
      <c r="ET243" s="52"/>
      <c r="EU243" s="52"/>
      <c r="EY243" s="52"/>
      <c r="EZ243" s="52"/>
      <c r="FD243" s="52"/>
      <c r="FE243" s="52"/>
      <c r="FI243" s="52"/>
      <c r="FJ243" s="52"/>
      <c r="FN243" s="52"/>
      <c r="FO243" s="52"/>
      <c r="FP243" s="6"/>
      <c r="FQ243" s="6"/>
      <c r="FS243" s="52"/>
      <c r="FT243" s="52"/>
      <c r="FX243" s="52"/>
      <c r="FY243" s="52"/>
      <c r="GC243" s="52"/>
      <c r="GD243" s="52"/>
    </row>
    <row r="244" spans="3:186">
      <c r="C244" s="52"/>
      <c r="D244" s="52"/>
      <c r="E244" s="52"/>
      <c r="F244" s="52"/>
      <c r="G244" s="52"/>
      <c r="H244" s="52"/>
      <c r="I244" s="52"/>
      <c r="J244" s="52"/>
      <c r="K244" s="52"/>
      <c r="L244" s="52"/>
      <c r="M244" s="52"/>
      <c r="O244" s="52"/>
      <c r="P244" s="52"/>
      <c r="T244" s="52"/>
      <c r="U244" s="52"/>
      <c r="AD244" s="52"/>
      <c r="AE244" s="52"/>
      <c r="AI244" s="52"/>
      <c r="AJ244" s="52"/>
      <c r="AN244" s="52"/>
      <c r="AO244" s="52"/>
      <c r="AS244" s="52"/>
      <c r="AT244" s="52"/>
      <c r="AX244" s="52"/>
      <c r="AY244" s="52"/>
      <c r="BC244" s="52"/>
      <c r="BD244" s="52"/>
      <c r="BH244" s="52"/>
      <c r="BI244" s="52"/>
      <c r="BM244" s="52"/>
      <c r="BR244" s="52"/>
      <c r="BS244" s="52"/>
      <c r="BW244" s="52"/>
      <c r="BX244" s="52"/>
      <c r="CB244" s="52"/>
      <c r="CC244" s="52"/>
      <c r="CG244" s="52"/>
      <c r="CH244" s="52"/>
      <c r="CL244" s="52"/>
      <c r="CM244" s="52"/>
      <c r="CQ244" s="52"/>
      <c r="CR244" s="52"/>
      <c r="CV244" s="52"/>
      <c r="CW244" s="52"/>
      <c r="DA244" s="52"/>
      <c r="DB244" s="52"/>
      <c r="DF244" s="52"/>
      <c r="DG244" s="52"/>
      <c r="DK244" s="52"/>
      <c r="DL244" s="52"/>
      <c r="DP244" s="52"/>
      <c r="DQ244" s="52"/>
      <c r="DU244" s="52"/>
      <c r="DV244" s="52"/>
      <c r="DZ244" s="52"/>
      <c r="EA244" s="52"/>
      <c r="EG244" s="6"/>
      <c r="EH244" s="6"/>
      <c r="EJ244" s="52"/>
      <c r="EK244" s="52"/>
      <c r="EO244" s="52"/>
      <c r="EP244" s="52"/>
      <c r="ET244" s="52"/>
      <c r="EU244" s="52"/>
      <c r="EY244" s="52"/>
      <c r="EZ244" s="52"/>
      <c r="FD244" s="52"/>
      <c r="FE244" s="52"/>
      <c r="FI244" s="52"/>
      <c r="FJ244" s="52"/>
      <c r="FN244" s="52"/>
      <c r="FO244" s="52"/>
      <c r="FP244" s="6"/>
      <c r="FQ244" s="6"/>
      <c r="FS244" s="52"/>
      <c r="FT244" s="52"/>
      <c r="FX244" s="52"/>
      <c r="FY244" s="52"/>
      <c r="GC244" s="52"/>
      <c r="GD244" s="52"/>
    </row>
    <row r="245" spans="3:186">
      <c r="C245" s="52"/>
      <c r="D245" s="52"/>
      <c r="E245" s="52"/>
      <c r="F245" s="52"/>
      <c r="G245" s="52"/>
      <c r="H245" s="52"/>
      <c r="I245" s="52"/>
      <c r="J245" s="52"/>
      <c r="K245" s="52"/>
      <c r="L245" s="52"/>
      <c r="M245" s="52"/>
      <c r="O245" s="52"/>
      <c r="P245" s="52"/>
      <c r="T245" s="52"/>
      <c r="U245" s="52"/>
      <c r="AD245" s="52"/>
      <c r="AE245" s="52"/>
      <c r="AI245" s="52"/>
      <c r="AJ245" s="52"/>
      <c r="AN245" s="52"/>
      <c r="AO245" s="52"/>
      <c r="AS245" s="52"/>
      <c r="AT245" s="52"/>
      <c r="AX245" s="52"/>
      <c r="AY245" s="52"/>
      <c r="BC245" s="52"/>
      <c r="BD245" s="52"/>
      <c r="BH245" s="52"/>
      <c r="BI245" s="52"/>
      <c r="BM245" s="52"/>
      <c r="BR245" s="52"/>
      <c r="BS245" s="52"/>
      <c r="BW245" s="52"/>
      <c r="BX245" s="52"/>
      <c r="CB245" s="52"/>
      <c r="CC245" s="52"/>
      <c r="CG245" s="52"/>
      <c r="CH245" s="52"/>
      <c r="CL245" s="52"/>
      <c r="CM245" s="52"/>
      <c r="CQ245" s="52"/>
      <c r="CR245" s="52"/>
      <c r="CV245" s="52"/>
      <c r="CW245" s="52"/>
      <c r="DA245" s="52"/>
      <c r="DB245" s="52"/>
      <c r="DF245" s="52"/>
      <c r="DG245" s="52"/>
      <c r="DK245" s="52"/>
      <c r="DL245" s="52"/>
      <c r="DP245" s="52"/>
      <c r="DQ245" s="52"/>
      <c r="DU245" s="52"/>
      <c r="DV245" s="52"/>
      <c r="DZ245" s="52"/>
      <c r="EA245" s="52"/>
      <c r="EG245" s="6"/>
      <c r="EH245" s="6"/>
      <c r="EJ245" s="52"/>
      <c r="EK245" s="52"/>
      <c r="EO245" s="52"/>
      <c r="EP245" s="52"/>
      <c r="ET245" s="52"/>
      <c r="EU245" s="52"/>
      <c r="EY245" s="52"/>
      <c r="EZ245" s="52"/>
      <c r="FD245" s="52"/>
      <c r="FE245" s="52"/>
      <c r="FI245" s="52"/>
      <c r="FJ245" s="52"/>
      <c r="FN245" s="52"/>
      <c r="FO245" s="52"/>
      <c r="FP245" s="6"/>
      <c r="FQ245" s="6"/>
      <c r="FS245" s="52"/>
      <c r="FT245" s="52"/>
      <c r="FX245" s="52"/>
      <c r="FY245" s="52"/>
      <c r="GC245" s="52"/>
      <c r="GD245" s="52"/>
    </row>
    <row r="246" spans="3:186">
      <c r="C246" s="52"/>
      <c r="D246" s="52"/>
      <c r="E246" s="52"/>
      <c r="F246" s="52"/>
      <c r="G246" s="52"/>
      <c r="H246" s="52"/>
      <c r="I246" s="52"/>
      <c r="J246" s="52"/>
      <c r="K246" s="52"/>
      <c r="L246" s="52"/>
      <c r="M246" s="52"/>
      <c r="O246" s="52"/>
      <c r="P246" s="52"/>
      <c r="T246" s="52"/>
      <c r="U246" s="52"/>
      <c r="AD246" s="52"/>
      <c r="AE246" s="52"/>
      <c r="AI246" s="52"/>
      <c r="AJ246" s="52"/>
      <c r="AN246" s="52"/>
      <c r="AO246" s="52"/>
      <c r="AS246" s="52"/>
      <c r="AT246" s="52"/>
      <c r="AX246" s="52"/>
      <c r="AY246" s="52"/>
      <c r="BC246" s="52"/>
      <c r="BD246" s="52"/>
      <c r="BH246" s="52"/>
      <c r="BI246" s="52"/>
      <c r="BM246" s="52"/>
      <c r="BR246" s="52"/>
      <c r="BS246" s="52"/>
      <c r="BW246" s="52"/>
      <c r="BX246" s="52"/>
      <c r="CB246" s="52"/>
      <c r="CC246" s="52"/>
      <c r="CG246" s="52"/>
      <c r="CH246" s="52"/>
      <c r="CL246" s="52"/>
      <c r="CM246" s="52"/>
      <c r="CQ246" s="52"/>
      <c r="CR246" s="52"/>
      <c r="CV246" s="52"/>
      <c r="CW246" s="52"/>
      <c r="DA246" s="52"/>
      <c r="DB246" s="52"/>
      <c r="DF246" s="52"/>
      <c r="DG246" s="52"/>
      <c r="DK246" s="52"/>
      <c r="DL246" s="52"/>
      <c r="DP246" s="52"/>
      <c r="DQ246" s="52"/>
      <c r="DU246" s="52"/>
      <c r="DV246" s="52"/>
      <c r="DZ246" s="52"/>
      <c r="EA246" s="52"/>
      <c r="EG246" s="6"/>
      <c r="EH246" s="6"/>
      <c r="EJ246" s="52"/>
      <c r="EK246" s="52"/>
      <c r="EO246" s="52"/>
      <c r="EP246" s="52"/>
      <c r="ET246" s="52"/>
      <c r="EU246" s="52"/>
      <c r="EY246" s="52"/>
      <c r="EZ246" s="52"/>
      <c r="FD246" s="52"/>
      <c r="FE246" s="52"/>
      <c r="FI246" s="52"/>
      <c r="FJ246" s="52"/>
      <c r="FN246" s="52"/>
      <c r="FO246" s="52"/>
      <c r="FP246" s="6"/>
      <c r="FQ246" s="6"/>
      <c r="FS246" s="52"/>
      <c r="FT246" s="52"/>
      <c r="FX246" s="52"/>
      <c r="FY246" s="52"/>
      <c r="GC246" s="52"/>
      <c r="GD246" s="52"/>
    </row>
    <row r="247" spans="3:186">
      <c r="C247" s="52"/>
      <c r="D247" s="52"/>
      <c r="E247" s="52"/>
      <c r="F247" s="52"/>
      <c r="G247" s="52"/>
      <c r="H247" s="52"/>
      <c r="I247" s="52"/>
      <c r="J247" s="52"/>
      <c r="K247" s="52"/>
      <c r="L247" s="52"/>
      <c r="M247" s="52"/>
      <c r="O247" s="52"/>
      <c r="P247" s="52"/>
      <c r="T247" s="52"/>
      <c r="U247" s="52"/>
      <c r="AD247" s="52"/>
      <c r="AE247" s="52"/>
      <c r="AI247" s="52"/>
      <c r="AJ247" s="52"/>
      <c r="AN247" s="52"/>
      <c r="AO247" s="52"/>
      <c r="AS247" s="52"/>
      <c r="AT247" s="52"/>
      <c r="AX247" s="52"/>
      <c r="AY247" s="52"/>
      <c r="BC247" s="52"/>
      <c r="BD247" s="52"/>
      <c r="BH247" s="52"/>
      <c r="BI247" s="52"/>
      <c r="BM247" s="52"/>
      <c r="BR247" s="52"/>
      <c r="BS247" s="52"/>
      <c r="BW247" s="52"/>
      <c r="BX247" s="52"/>
      <c r="CB247" s="52"/>
      <c r="CC247" s="52"/>
      <c r="CG247" s="52"/>
      <c r="CH247" s="52"/>
      <c r="CL247" s="52"/>
      <c r="CM247" s="52"/>
      <c r="CQ247" s="52"/>
      <c r="CR247" s="52"/>
      <c r="CV247" s="52"/>
      <c r="CW247" s="52"/>
      <c r="DA247" s="52"/>
      <c r="DB247" s="52"/>
      <c r="DF247" s="52"/>
      <c r="DG247" s="52"/>
      <c r="DK247" s="52"/>
      <c r="DL247" s="52"/>
      <c r="DP247" s="52"/>
      <c r="DQ247" s="52"/>
      <c r="DU247" s="52"/>
      <c r="DV247" s="52"/>
      <c r="DZ247" s="52"/>
      <c r="EA247" s="52"/>
      <c r="EG247" s="6"/>
      <c r="EH247" s="6"/>
      <c r="EJ247" s="52"/>
      <c r="EK247" s="52"/>
      <c r="EO247" s="52"/>
      <c r="EP247" s="52"/>
      <c r="ET247" s="52"/>
      <c r="EU247" s="52"/>
      <c r="EY247" s="52"/>
      <c r="EZ247" s="52"/>
      <c r="FD247" s="52"/>
      <c r="FE247" s="52"/>
      <c r="FI247" s="52"/>
      <c r="FJ247" s="52"/>
      <c r="FN247" s="52"/>
      <c r="FO247" s="52"/>
      <c r="FP247" s="6"/>
      <c r="FQ247" s="6"/>
      <c r="FS247" s="52"/>
      <c r="FT247" s="52"/>
      <c r="FX247" s="52"/>
      <c r="FY247" s="52"/>
      <c r="GC247" s="52"/>
      <c r="GD247" s="52"/>
    </row>
    <row r="248" spans="3:186">
      <c r="C248" s="52"/>
      <c r="D248" s="52"/>
      <c r="E248" s="52"/>
      <c r="F248" s="52"/>
      <c r="G248" s="52"/>
      <c r="H248" s="52"/>
      <c r="I248" s="52"/>
      <c r="J248" s="52"/>
      <c r="K248" s="52"/>
      <c r="L248" s="52"/>
      <c r="M248" s="52"/>
      <c r="O248" s="52"/>
      <c r="P248" s="52"/>
      <c r="T248" s="52"/>
      <c r="U248" s="52"/>
      <c r="AD248" s="52"/>
      <c r="AE248" s="52"/>
      <c r="AI248" s="52"/>
      <c r="AJ248" s="52"/>
      <c r="AN248" s="52"/>
      <c r="AO248" s="52"/>
      <c r="AS248" s="52"/>
      <c r="AT248" s="52"/>
      <c r="AX248" s="52"/>
      <c r="AY248" s="52"/>
      <c r="BC248" s="52"/>
      <c r="BD248" s="52"/>
      <c r="BH248" s="52"/>
      <c r="BI248" s="52"/>
      <c r="BM248" s="52"/>
      <c r="BR248" s="52"/>
      <c r="BS248" s="52"/>
      <c r="BW248" s="52"/>
      <c r="BX248" s="52"/>
      <c r="CB248" s="52"/>
      <c r="CC248" s="52"/>
      <c r="CG248" s="52"/>
      <c r="CH248" s="52"/>
      <c r="CL248" s="52"/>
      <c r="CM248" s="52"/>
      <c r="CQ248" s="52"/>
      <c r="CR248" s="52"/>
      <c r="CV248" s="52"/>
      <c r="CW248" s="52"/>
      <c r="DA248" s="52"/>
      <c r="DB248" s="52"/>
      <c r="DF248" s="52"/>
      <c r="DG248" s="52"/>
      <c r="DK248" s="52"/>
      <c r="DL248" s="52"/>
      <c r="DP248" s="52"/>
      <c r="DQ248" s="52"/>
      <c r="DU248" s="52"/>
      <c r="DV248" s="52"/>
      <c r="DZ248" s="52"/>
      <c r="EA248" s="52"/>
      <c r="EG248" s="6"/>
      <c r="EH248" s="6"/>
      <c r="EJ248" s="52"/>
      <c r="EK248" s="52"/>
      <c r="EO248" s="52"/>
      <c r="EP248" s="52"/>
      <c r="ET248" s="52"/>
      <c r="EU248" s="52"/>
      <c r="EY248" s="52"/>
      <c r="EZ248" s="52"/>
      <c r="FD248" s="52"/>
      <c r="FE248" s="52"/>
      <c r="FI248" s="52"/>
      <c r="FJ248" s="52"/>
      <c r="FN248" s="52"/>
      <c r="FO248" s="52"/>
      <c r="FP248" s="6"/>
      <c r="FQ248" s="6"/>
      <c r="FS248" s="52"/>
      <c r="FT248" s="52"/>
      <c r="FX248" s="52"/>
      <c r="FY248" s="52"/>
      <c r="GC248" s="52"/>
      <c r="GD248" s="52"/>
    </row>
    <row r="249" spans="3:186">
      <c r="C249" s="52"/>
      <c r="D249" s="52"/>
      <c r="E249" s="52"/>
      <c r="F249" s="52"/>
      <c r="G249" s="52"/>
      <c r="H249" s="52"/>
      <c r="I249" s="52"/>
      <c r="J249" s="52"/>
      <c r="K249" s="52"/>
      <c r="L249" s="52"/>
      <c r="M249" s="52"/>
      <c r="O249" s="52"/>
      <c r="P249" s="52"/>
      <c r="T249" s="52"/>
      <c r="U249" s="52"/>
      <c r="AD249" s="52"/>
      <c r="AE249" s="52"/>
      <c r="AI249" s="52"/>
      <c r="AJ249" s="52"/>
      <c r="AN249" s="52"/>
      <c r="AO249" s="52"/>
      <c r="AS249" s="52"/>
      <c r="AT249" s="52"/>
      <c r="AX249" s="52"/>
      <c r="AY249" s="52"/>
      <c r="BC249" s="52"/>
      <c r="BD249" s="52"/>
      <c r="BH249" s="52"/>
      <c r="BI249" s="52"/>
      <c r="BM249" s="52"/>
      <c r="BR249" s="52"/>
      <c r="BS249" s="52"/>
      <c r="BW249" s="52"/>
      <c r="BX249" s="52"/>
      <c r="CB249" s="52"/>
      <c r="CC249" s="52"/>
      <c r="CG249" s="52"/>
      <c r="CH249" s="52"/>
      <c r="CL249" s="52"/>
      <c r="CM249" s="52"/>
      <c r="CQ249" s="52"/>
      <c r="CR249" s="52"/>
      <c r="CV249" s="52"/>
      <c r="CW249" s="52"/>
      <c r="DA249" s="52"/>
      <c r="DB249" s="52"/>
      <c r="DF249" s="52"/>
      <c r="DG249" s="52"/>
      <c r="DK249" s="52"/>
      <c r="DL249" s="52"/>
      <c r="DP249" s="52"/>
      <c r="DQ249" s="52"/>
      <c r="DU249" s="52"/>
      <c r="DV249" s="52"/>
      <c r="DZ249" s="52"/>
      <c r="EA249" s="52"/>
      <c r="EG249" s="6"/>
      <c r="EH249" s="6"/>
      <c r="EJ249" s="52"/>
      <c r="EK249" s="52"/>
      <c r="EO249" s="52"/>
      <c r="EP249" s="52"/>
      <c r="ET249" s="52"/>
      <c r="EU249" s="52"/>
      <c r="EY249" s="52"/>
      <c r="EZ249" s="52"/>
      <c r="FD249" s="52"/>
      <c r="FE249" s="52"/>
      <c r="FI249" s="52"/>
      <c r="FJ249" s="52"/>
      <c r="FN249" s="52"/>
      <c r="FO249" s="52"/>
      <c r="FP249" s="6"/>
      <c r="FQ249" s="6"/>
      <c r="FS249" s="52"/>
      <c r="FT249" s="52"/>
      <c r="FX249" s="52"/>
      <c r="FY249" s="52"/>
      <c r="GC249" s="52"/>
      <c r="GD249" s="52"/>
    </row>
    <row r="250" spans="3:186">
      <c r="C250" s="52"/>
      <c r="D250" s="52"/>
      <c r="E250" s="52"/>
      <c r="F250" s="52"/>
      <c r="G250" s="52"/>
      <c r="H250" s="52"/>
      <c r="I250" s="52"/>
      <c r="J250" s="52"/>
      <c r="K250" s="52"/>
      <c r="L250" s="52"/>
      <c r="M250" s="52"/>
      <c r="O250" s="52"/>
      <c r="P250" s="52"/>
      <c r="T250" s="52"/>
      <c r="U250" s="52"/>
      <c r="AD250" s="52"/>
      <c r="AE250" s="52"/>
      <c r="AI250" s="52"/>
      <c r="AJ250" s="52"/>
      <c r="AN250" s="52"/>
      <c r="AO250" s="52"/>
      <c r="AS250" s="52"/>
      <c r="AT250" s="52"/>
      <c r="AX250" s="52"/>
      <c r="AY250" s="52"/>
      <c r="BC250" s="52"/>
      <c r="BD250" s="52"/>
      <c r="BH250" s="52"/>
      <c r="BI250" s="52"/>
      <c r="BM250" s="52"/>
      <c r="BR250" s="52"/>
      <c r="BS250" s="52"/>
      <c r="BW250" s="52"/>
      <c r="BX250" s="52"/>
      <c r="CB250" s="52"/>
      <c r="CC250" s="52"/>
      <c r="CG250" s="52"/>
      <c r="CH250" s="52"/>
      <c r="CL250" s="52"/>
      <c r="CM250" s="52"/>
      <c r="CQ250" s="52"/>
      <c r="CR250" s="52"/>
      <c r="CV250" s="52"/>
      <c r="CW250" s="52"/>
      <c r="DA250" s="52"/>
      <c r="DB250" s="52"/>
      <c r="DF250" s="52"/>
      <c r="DG250" s="52"/>
      <c r="DK250" s="52"/>
      <c r="DL250" s="52"/>
      <c r="DP250" s="52"/>
      <c r="DQ250" s="52"/>
      <c r="DU250" s="52"/>
      <c r="DV250" s="52"/>
      <c r="DZ250" s="52"/>
      <c r="EA250" s="52"/>
      <c r="EG250" s="6"/>
      <c r="EH250" s="6"/>
      <c r="EJ250" s="52"/>
      <c r="EK250" s="52"/>
      <c r="EO250" s="52"/>
      <c r="EP250" s="52"/>
      <c r="ET250" s="52"/>
      <c r="EU250" s="52"/>
      <c r="EY250" s="52"/>
      <c r="EZ250" s="52"/>
      <c r="FD250" s="52"/>
      <c r="FE250" s="52"/>
      <c r="FI250" s="52"/>
      <c r="FJ250" s="52"/>
      <c r="FN250" s="52"/>
      <c r="FO250" s="52"/>
      <c r="FP250" s="6"/>
      <c r="FQ250" s="6"/>
      <c r="FS250" s="52"/>
      <c r="FT250" s="52"/>
      <c r="FX250" s="52"/>
      <c r="FY250" s="52"/>
      <c r="GC250" s="52"/>
      <c r="GD250" s="52"/>
    </row>
    <row r="251" spans="3:186">
      <c r="C251" s="52"/>
      <c r="D251" s="52"/>
      <c r="E251" s="52"/>
      <c r="F251" s="52"/>
      <c r="G251" s="52"/>
      <c r="H251" s="52"/>
      <c r="I251" s="52"/>
      <c r="J251" s="52"/>
      <c r="K251" s="52"/>
      <c r="L251" s="52"/>
      <c r="M251" s="52"/>
      <c r="O251" s="52"/>
      <c r="P251" s="52"/>
      <c r="T251" s="52"/>
      <c r="U251" s="52"/>
      <c r="AD251" s="52"/>
      <c r="AE251" s="52"/>
      <c r="AI251" s="52"/>
      <c r="AJ251" s="52"/>
      <c r="AN251" s="52"/>
      <c r="AO251" s="52"/>
      <c r="AS251" s="52"/>
      <c r="AT251" s="52"/>
      <c r="AX251" s="52"/>
      <c r="AY251" s="52"/>
      <c r="BC251" s="52"/>
      <c r="BD251" s="52"/>
      <c r="BH251" s="52"/>
      <c r="BI251" s="52"/>
      <c r="BM251" s="52"/>
      <c r="BR251" s="52"/>
      <c r="BS251" s="52"/>
      <c r="BW251" s="52"/>
      <c r="BX251" s="52"/>
      <c r="CB251" s="52"/>
      <c r="CC251" s="52"/>
      <c r="CG251" s="52"/>
      <c r="CH251" s="52"/>
      <c r="CL251" s="52"/>
      <c r="CM251" s="52"/>
      <c r="CQ251" s="52"/>
      <c r="CR251" s="52"/>
      <c r="CV251" s="52"/>
      <c r="CW251" s="52"/>
      <c r="DA251" s="52"/>
      <c r="DB251" s="52"/>
      <c r="DF251" s="52"/>
      <c r="DG251" s="52"/>
      <c r="DK251" s="52"/>
      <c r="DL251" s="52"/>
      <c r="DP251" s="52"/>
      <c r="DQ251" s="52"/>
      <c r="DU251" s="52"/>
      <c r="DV251" s="52"/>
      <c r="DZ251" s="52"/>
      <c r="EA251" s="52"/>
      <c r="EG251" s="6"/>
      <c r="EH251" s="6"/>
      <c r="EJ251" s="52"/>
      <c r="EK251" s="52"/>
      <c r="EO251" s="52"/>
      <c r="EP251" s="52"/>
      <c r="ET251" s="52"/>
      <c r="EU251" s="52"/>
      <c r="EY251" s="52"/>
      <c r="EZ251" s="52"/>
      <c r="FD251" s="52"/>
      <c r="FE251" s="52"/>
      <c r="FI251" s="52"/>
      <c r="FJ251" s="52"/>
      <c r="FN251" s="52"/>
      <c r="FO251" s="52"/>
      <c r="FP251" s="6"/>
      <c r="FQ251" s="6"/>
      <c r="FS251" s="52"/>
      <c r="FT251" s="52"/>
      <c r="FX251" s="52"/>
      <c r="FY251" s="52"/>
      <c r="GC251" s="52"/>
      <c r="GD251" s="52"/>
    </row>
    <row r="252" spans="3:186">
      <c r="C252" s="52"/>
      <c r="D252" s="52"/>
      <c r="E252" s="52"/>
      <c r="F252" s="52"/>
      <c r="G252" s="52"/>
      <c r="H252" s="52"/>
      <c r="I252" s="52"/>
      <c r="J252" s="52"/>
      <c r="K252" s="52"/>
      <c r="L252" s="52"/>
      <c r="M252" s="52"/>
      <c r="O252" s="52"/>
      <c r="P252" s="52"/>
      <c r="T252" s="52"/>
      <c r="U252" s="52"/>
      <c r="AD252" s="52"/>
      <c r="AE252" s="52"/>
      <c r="AI252" s="52"/>
      <c r="AJ252" s="52"/>
      <c r="AN252" s="52"/>
      <c r="AO252" s="52"/>
      <c r="AS252" s="52"/>
      <c r="AT252" s="52"/>
      <c r="AX252" s="52"/>
      <c r="AY252" s="52"/>
      <c r="BC252" s="52"/>
      <c r="BD252" s="52"/>
      <c r="BH252" s="52"/>
      <c r="BI252" s="52"/>
      <c r="BM252" s="52"/>
      <c r="BR252" s="52"/>
      <c r="BS252" s="52"/>
      <c r="BW252" s="52"/>
      <c r="BX252" s="52"/>
      <c r="CB252" s="52"/>
      <c r="CC252" s="52"/>
      <c r="CG252" s="52"/>
      <c r="CH252" s="52"/>
      <c r="CL252" s="52"/>
      <c r="CM252" s="52"/>
      <c r="CQ252" s="52"/>
      <c r="CR252" s="52"/>
      <c r="CV252" s="52"/>
      <c r="CW252" s="52"/>
      <c r="DA252" s="52"/>
      <c r="DB252" s="52"/>
      <c r="DF252" s="52"/>
      <c r="DG252" s="52"/>
      <c r="DK252" s="52"/>
      <c r="DL252" s="52"/>
      <c r="DP252" s="52"/>
      <c r="DQ252" s="52"/>
      <c r="DU252" s="52"/>
      <c r="DV252" s="52"/>
      <c r="DZ252" s="52"/>
      <c r="EA252" s="52"/>
      <c r="EG252" s="6"/>
      <c r="EH252" s="6"/>
      <c r="EJ252" s="52"/>
      <c r="EK252" s="52"/>
      <c r="EO252" s="52"/>
      <c r="EP252" s="52"/>
      <c r="ET252" s="52"/>
      <c r="EU252" s="52"/>
      <c r="EY252" s="52"/>
      <c r="EZ252" s="52"/>
      <c r="FD252" s="52"/>
      <c r="FE252" s="52"/>
      <c r="FI252" s="52"/>
      <c r="FJ252" s="52"/>
      <c r="FN252" s="52"/>
      <c r="FO252" s="52"/>
      <c r="FP252" s="6"/>
      <c r="FQ252" s="6"/>
      <c r="FS252" s="52"/>
      <c r="FT252" s="52"/>
      <c r="FX252" s="52"/>
      <c r="FY252" s="52"/>
      <c r="GC252" s="52"/>
      <c r="GD252" s="52"/>
    </row>
    <row r="253" spans="3:186">
      <c r="C253" s="52"/>
      <c r="D253" s="52"/>
      <c r="E253" s="52"/>
      <c r="F253" s="52"/>
      <c r="G253" s="52"/>
      <c r="H253" s="52"/>
      <c r="I253" s="52"/>
      <c r="J253" s="52"/>
      <c r="K253" s="52"/>
      <c r="L253" s="52"/>
      <c r="M253" s="52"/>
      <c r="O253" s="52"/>
      <c r="P253" s="52"/>
      <c r="T253" s="52"/>
      <c r="U253" s="52"/>
      <c r="AD253" s="52"/>
      <c r="AE253" s="52"/>
      <c r="AI253" s="52"/>
      <c r="AJ253" s="52"/>
      <c r="AN253" s="52"/>
      <c r="AO253" s="52"/>
      <c r="AS253" s="52"/>
      <c r="AT253" s="52"/>
      <c r="AX253" s="52"/>
      <c r="AY253" s="52"/>
      <c r="BC253" s="52"/>
      <c r="BD253" s="52"/>
      <c r="BH253" s="52"/>
      <c r="BI253" s="52"/>
      <c r="BM253" s="52"/>
      <c r="BR253" s="52"/>
      <c r="BS253" s="52"/>
      <c r="BW253" s="52"/>
      <c r="BX253" s="52"/>
      <c r="CB253" s="52"/>
      <c r="CC253" s="52"/>
      <c r="CG253" s="52"/>
      <c r="CH253" s="52"/>
      <c r="CL253" s="52"/>
      <c r="CM253" s="52"/>
      <c r="CQ253" s="52"/>
      <c r="CR253" s="52"/>
      <c r="CV253" s="52"/>
      <c r="CW253" s="52"/>
      <c r="DA253" s="52"/>
      <c r="DB253" s="52"/>
      <c r="DF253" s="52"/>
      <c r="DG253" s="52"/>
      <c r="DK253" s="52"/>
      <c r="DL253" s="52"/>
      <c r="DP253" s="52"/>
      <c r="DQ253" s="52"/>
      <c r="DU253" s="52"/>
      <c r="DV253" s="52"/>
      <c r="DZ253" s="52"/>
      <c r="EA253" s="52"/>
      <c r="EG253" s="6"/>
      <c r="EH253" s="6"/>
      <c r="EJ253" s="52"/>
      <c r="EK253" s="52"/>
      <c r="EO253" s="52"/>
      <c r="EP253" s="52"/>
      <c r="ET253" s="52"/>
      <c r="EU253" s="52"/>
      <c r="EY253" s="52"/>
      <c r="EZ253" s="52"/>
      <c r="FD253" s="52"/>
      <c r="FE253" s="52"/>
      <c r="FI253" s="52"/>
      <c r="FJ253" s="52"/>
      <c r="FN253" s="52"/>
      <c r="FO253" s="52"/>
      <c r="FP253" s="6"/>
      <c r="FQ253" s="6"/>
      <c r="FS253" s="52"/>
      <c r="FT253" s="52"/>
      <c r="FX253" s="52"/>
      <c r="FY253" s="52"/>
      <c r="GC253" s="52"/>
      <c r="GD253" s="52"/>
    </row>
    <row r="254" spans="3:186">
      <c r="C254" s="52"/>
      <c r="D254" s="52"/>
      <c r="E254" s="52"/>
      <c r="F254" s="52"/>
      <c r="G254" s="52"/>
      <c r="H254" s="52"/>
      <c r="I254" s="52"/>
      <c r="J254" s="52"/>
      <c r="K254" s="52"/>
      <c r="L254" s="52"/>
      <c r="M254" s="52"/>
      <c r="O254" s="52"/>
      <c r="P254" s="52"/>
      <c r="T254" s="52"/>
      <c r="U254" s="52"/>
      <c r="AD254" s="52"/>
      <c r="AE254" s="52"/>
      <c r="AI254" s="52"/>
      <c r="AJ254" s="52"/>
      <c r="AN254" s="52"/>
      <c r="AO254" s="52"/>
      <c r="AS254" s="52"/>
      <c r="AT254" s="52"/>
      <c r="AX254" s="52"/>
      <c r="AY254" s="52"/>
      <c r="BC254" s="52"/>
      <c r="BD254" s="52"/>
      <c r="BH254" s="52"/>
      <c r="BI254" s="52"/>
      <c r="BM254" s="52"/>
      <c r="BR254" s="52"/>
      <c r="BS254" s="52"/>
      <c r="BW254" s="52"/>
      <c r="BX254" s="52"/>
      <c r="CB254" s="52"/>
      <c r="CC254" s="52"/>
      <c r="CG254" s="52"/>
      <c r="CH254" s="52"/>
      <c r="CL254" s="52"/>
      <c r="CM254" s="52"/>
      <c r="CQ254" s="52"/>
      <c r="CR254" s="52"/>
      <c r="CV254" s="52"/>
      <c r="CW254" s="52"/>
      <c r="DA254" s="52"/>
      <c r="DB254" s="52"/>
      <c r="DF254" s="52"/>
      <c r="DG254" s="52"/>
      <c r="DK254" s="52"/>
      <c r="DL254" s="52"/>
      <c r="DP254" s="52"/>
      <c r="DQ254" s="52"/>
      <c r="DU254" s="52"/>
      <c r="DV254" s="52"/>
      <c r="DZ254" s="52"/>
      <c r="EA254" s="52"/>
      <c r="EG254" s="6"/>
      <c r="EH254" s="6"/>
      <c r="EJ254" s="52"/>
      <c r="EK254" s="52"/>
      <c r="EO254" s="52"/>
      <c r="EP254" s="52"/>
      <c r="ET254" s="52"/>
      <c r="EU254" s="52"/>
      <c r="EY254" s="52"/>
      <c r="EZ254" s="52"/>
      <c r="FD254" s="52"/>
      <c r="FE254" s="52"/>
      <c r="FI254" s="52"/>
      <c r="FJ254" s="52"/>
      <c r="FN254" s="52"/>
      <c r="FO254" s="52"/>
      <c r="FP254" s="6"/>
      <c r="FQ254" s="6"/>
      <c r="FS254" s="52"/>
      <c r="FT254" s="52"/>
      <c r="FX254" s="52"/>
      <c r="FY254" s="52"/>
      <c r="GC254" s="52"/>
      <c r="GD254" s="52"/>
    </row>
    <row r="255" spans="3:186">
      <c r="C255" s="52"/>
      <c r="D255" s="52"/>
      <c r="E255" s="52"/>
      <c r="F255" s="52"/>
      <c r="G255" s="52"/>
      <c r="H255" s="52"/>
      <c r="I255" s="52"/>
      <c r="J255" s="52"/>
      <c r="K255" s="52"/>
      <c r="L255" s="52"/>
      <c r="M255" s="52"/>
      <c r="O255" s="52"/>
      <c r="P255" s="52"/>
      <c r="T255" s="52"/>
      <c r="U255" s="52"/>
      <c r="AD255" s="52"/>
      <c r="AE255" s="52"/>
      <c r="AI255" s="52"/>
      <c r="AJ255" s="52"/>
      <c r="AN255" s="52"/>
      <c r="AO255" s="52"/>
      <c r="AS255" s="52"/>
      <c r="AT255" s="52"/>
      <c r="AX255" s="52"/>
      <c r="AY255" s="52"/>
      <c r="BC255" s="52"/>
      <c r="BD255" s="52"/>
      <c r="BH255" s="52"/>
      <c r="BI255" s="52"/>
      <c r="BM255" s="52"/>
      <c r="BR255" s="52"/>
      <c r="BS255" s="52"/>
      <c r="BW255" s="52"/>
      <c r="BX255" s="52"/>
      <c r="CB255" s="52"/>
      <c r="CC255" s="52"/>
      <c r="CG255" s="52"/>
      <c r="CH255" s="52"/>
      <c r="CL255" s="52"/>
      <c r="CM255" s="52"/>
      <c r="CQ255" s="52"/>
      <c r="CR255" s="52"/>
      <c r="CV255" s="52"/>
      <c r="CW255" s="52"/>
      <c r="DA255" s="52"/>
      <c r="DB255" s="52"/>
      <c r="DF255" s="52"/>
      <c r="DG255" s="52"/>
      <c r="DK255" s="52"/>
      <c r="DL255" s="52"/>
      <c r="DP255" s="52"/>
      <c r="DQ255" s="52"/>
      <c r="DU255" s="52"/>
      <c r="DV255" s="52"/>
      <c r="DZ255" s="52"/>
      <c r="EA255" s="52"/>
      <c r="EG255" s="6"/>
      <c r="EH255" s="6"/>
      <c r="EJ255" s="52"/>
      <c r="EK255" s="52"/>
      <c r="EO255" s="52"/>
      <c r="EP255" s="52"/>
      <c r="ET255" s="52"/>
      <c r="EU255" s="52"/>
      <c r="EY255" s="52"/>
      <c r="EZ255" s="52"/>
      <c r="FD255" s="52"/>
      <c r="FE255" s="52"/>
      <c r="FI255" s="52"/>
      <c r="FJ255" s="52"/>
      <c r="FN255" s="52"/>
      <c r="FO255" s="52"/>
      <c r="FP255" s="6"/>
      <c r="FQ255" s="6"/>
      <c r="FS255" s="52"/>
      <c r="FT255" s="52"/>
      <c r="FX255" s="52"/>
      <c r="FY255" s="52"/>
      <c r="GC255" s="52"/>
      <c r="GD255" s="52"/>
    </row>
    <row r="256" spans="3:186">
      <c r="C256" s="52"/>
      <c r="D256" s="52"/>
      <c r="E256" s="52"/>
      <c r="F256" s="52"/>
      <c r="G256" s="52"/>
      <c r="H256" s="52"/>
      <c r="I256" s="52"/>
      <c r="J256" s="52"/>
      <c r="K256" s="52"/>
      <c r="L256" s="52"/>
      <c r="M256" s="52"/>
      <c r="O256" s="52"/>
      <c r="P256" s="52"/>
      <c r="T256" s="52"/>
      <c r="U256" s="52"/>
      <c r="AD256" s="52"/>
      <c r="AE256" s="52"/>
      <c r="AI256" s="52"/>
      <c r="AJ256" s="52"/>
      <c r="AN256" s="52"/>
      <c r="AO256" s="52"/>
      <c r="AS256" s="52"/>
      <c r="AT256" s="52"/>
      <c r="AX256" s="52"/>
      <c r="AY256" s="52"/>
      <c r="BC256" s="52"/>
      <c r="BD256" s="52"/>
      <c r="BH256" s="52"/>
      <c r="BI256" s="52"/>
      <c r="BM256" s="52"/>
      <c r="BR256" s="52"/>
      <c r="BS256" s="52"/>
      <c r="BW256" s="52"/>
      <c r="BX256" s="52"/>
      <c r="CB256" s="52"/>
      <c r="CC256" s="52"/>
      <c r="CG256" s="52"/>
      <c r="CH256" s="52"/>
      <c r="CL256" s="52"/>
      <c r="CM256" s="52"/>
      <c r="CQ256" s="52"/>
      <c r="CR256" s="52"/>
      <c r="CV256" s="52"/>
      <c r="CW256" s="52"/>
      <c r="DA256" s="52"/>
      <c r="DB256" s="52"/>
      <c r="DF256" s="52"/>
      <c r="DG256" s="52"/>
      <c r="DK256" s="52"/>
      <c r="DL256" s="52"/>
      <c r="DP256" s="52"/>
      <c r="DQ256" s="52"/>
      <c r="DU256" s="52"/>
      <c r="DV256" s="52"/>
      <c r="DZ256" s="52"/>
      <c r="EA256" s="52"/>
      <c r="EG256" s="6"/>
      <c r="EH256" s="6"/>
      <c r="EJ256" s="52"/>
      <c r="EK256" s="52"/>
      <c r="EO256" s="52"/>
      <c r="EP256" s="52"/>
      <c r="ET256" s="52"/>
      <c r="EU256" s="52"/>
      <c r="EY256" s="52"/>
      <c r="EZ256" s="52"/>
      <c r="FD256" s="52"/>
      <c r="FE256" s="52"/>
      <c r="FI256" s="52"/>
      <c r="FJ256" s="52"/>
      <c r="FN256" s="52"/>
      <c r="FO256" s="52"/>
      <c r="FP256" s="6"/>
      <c r="FQ256" s="6"/>
      <c r="FS256" s="52"/>
      <c r="FT256" s="52"/>
      <c r="FX256" s="52"/>
      <c r="FY256" s="52"/>
      <c r="GC256" s="52"/>
      <c r="GD256" s="52"/>
    </row>
    <row r="257" spans="3:186">
      <c r="C257" s="52"/>
      <c r="D257" s="52"/>
      <c r="E257" s="52"/>
      <c r="F257" s="52"/>
      <c r="G257" s="52"/>
      <c r="H257" s="52"/>
      <c r="I257" s="52"/>
      <c r="J257" s="52"/>
      <c r="K257" s="52"/>
      <c r="L257" s="52"/>
      <c r="M257" s="52"/>
      <c r="O257" s="52"/>
      <c r="P257" s="52"/>
      <c r="T257" s="52"/>
      <c r="U257" s="52"/>
      <c r="AD257" s="52"/>
      <c r="AE257" s="52"/>
      <c r="AI257" s="52"/>
      <c r="AJ257" s="52"/>
      <c r="AN257" s="52"/>
      <c r="AO257" s="52"/>
      <c r="AS257" s="52"/>
      <c r="AT257" s="52"/>
      <c r="AX257" s="52"/>
      <c r="AY257" s="52"/>
      <c r="BC257" s="52"/>
      <c r="BD257" s="52"/>
      <c r="BH257" s="52"/>
      <c r="BI257" s="52"/>
      <c r="BM257" s="52"/>
      <c r="BR257" s="52"/>
      <c r="BS257" s="52"/>
      <c r="BW257" s="52"/>
      <c r="BX257" s="52"/>
      <c r="CB257" s="52"/>
      <c r="CC257" s="52"/>
      <c r="CG257" s="52"/>
      <c r="CH257" s="52"/>
      <c r="CL257" s="52"/>
      <c r="CM257" s="52"/>
      <c r="CQ257" s="52"/>
      <c r="CR257" s="52"/>
      <c r="CV257" s="52"/>
      <c r="CW257" s="52"/>
      <c r="DA257" s="52"/>
      <c r="DB257" s="52"/>
      <c r="DF257" s="52"/>
      <c r="DG257" s="52"/>
      <c r="DK257" s="52"/>
      <c r="DL257" s="52"/>
      <c r="DP257" s="52"/>
      <c r="DQ257" s="52"/>
      <c r="DU257" s="52"/>
      <c r="DV257" s="52"/>
      <c r="DZ257" s="52"/>
      <c r="EA257" s="52"/>
      <c r="EG257" s="6"/>
      <c r="EH257" s="6"/>
      <c r="EJ257" s="52"/>
      <c r="EK257" s="52"/>
      <c r="EO257" s="52"/>
      <c r="EP257" s="52"/>
      <c r="ET257" s="52"/>
      <c r="EU257" s="52"/>
      <c r="EY257" s="52"/>
      <c r="EZ257" s="52"/>
      <c r="FD257" s="52"/>
      <c r="FE257" s="52"/>
      <c r="FI257" s="52"/>
      <c r="FJ257" s="52"/>
      <c r="FN257" s="52"/>
      <c r="FO257" s="52"/>
      <c r="FP257" s="6"/>
      <c r="FQ257" s="6"/>
      <c r="FS257" s="52"/>
      <c r="FT257" s="52"/>
      <c r="FX257" s="52"/>
      <c r="FY257" s="52"/>
      <c r="GC257" s="52"/>
      <c r="GD257" s="52"/>
    </row>
    <row r="258" spans="3:186">
      <c r="C258" s="52"/>
      <c r="D258" s="52"/>
      <c r="E258" s="52"/>
      <c r="F258" s="52"/>
      <c r="G258" s="52"/>
      <c r="H258" s="52"/>
      <c r="I258" s="52"/>
      <c r="J258" s="52"/>
      <c r="K258" s="52"/>
      <c r="L258" s="52"/>
      <c r="M258" s="52"/>
      <c r="O258" s="52"/>
      <c r="P258" s="52"/>
      <c r="T258" s="52"/>
      <c r="U258" s="52"/>
      <c r="AD258" s="52"/>
      <c r="AE258" s="52"/>
      <c r="AI258" s="52"/>
      <c r="AJ258" s="52"/>
      <c r="AN258" s="52"/>
      <c r="AO258" s="52"/>
      <c r="AS258" s="52"/>
      <c r="AT258" s="52"/>
      <c r="AX258" s="52"/>
      <c r="AY258" s="52"/>
      <c r="BC258" s="52"/>
      <c r="BD258" s="52"/>
      <c r="BH258" s="52"/>
      <c r="BI258" s="52"/>
      <c r="BM258" s="52"/>
      <c r="BR258" s="52"/>
      <c r="BS258" s="52"/>
      <c r="BW258" s="52"/>
      <c r="BX258" s="52"/>
      <c r="CB258" s="52"/>
      <c r="CC258" s="52"/>
      <c r="CG258" s="52"/>
      <c r="CH258" s="52"/>
      <c r="CL258" s="52"/>
      <c r="CM258" s="52"/>
      <c r="CQ258" s="52"/>
      <c r="CR258" s="52"/>
      <c r="CV258" s="52"/>
      <c r="CW258" s="52"/>
      <c r="DA258" s="52"/>
      <c r="DB258" s="52"/>
      <c r="DF258" s="52"/>
      <c r="DG258" s="52"/>
      <c r="DK258" s="52"/>
      <c r="DL258" s="52"/>
      <c r="DP258" s="52"/>
      <c r="DQ258" s="52"/>
      <c r="DU258" s="52"/>
      <c r="DV258" s="52"/>
      <c r="DZ258" s="52"/>
      <c r="EA258" s="52"/>
      <c r="EG258" s="6"/>
      <c r="EH258" s="6"/>
      <c r="EJ258" s="52"/>
      <c r="EK258" s="52"/>
      <c r="EO258" s="52"/>
      <c r="EP258" s="52"/>
      <c r="ET258" s="52"/>
      <c r="EU258" s="52"/>
      <c r="EY258" s="52"/>
      <c r="EZ258" s="52"/>
      <c r="FD258" s="52"/>
      <c r="FE258" s="52"/>
      <c r="FI258" s="52"/>
      <c r="FJ258" s="52"/>
      <c r="FN258" s="52"/>
      <c r="FO258" s="52"/>
      <c r="FP258" s="6"/>
      <c r="FQ258" s="6"/>
      <c r="FS258" s="52"/>
      <c r="FT258" s="52"/>
      <c r="FX258" s="52"/>
      <c r="FY258" s="52"/>
      <c r="GC258" s="52"/>
      <c r="GD258" s="52"/>
    </row>
    <row r="259" spans="3:186">
      <c r="C259" s="52"/>
      <c r="D259" s="52"/>
      <c r="E259" s="52"/>
      <c r="F259" s="52"/>
      <c r="G259" s="52"/>
      <c r="H259" s="52"/>
      <c r="I259" s="52"/>
      <c r="J259" s="52"/>
      <c r="K259" s="52"/>
      <c r="L259" s="52"/>
      <c r="M259" s="52"/>
      <c r="O259" s="52"/>
      <c r="P259" s="52"/>
      <c r="T259" s="52"/>
      <c r="U259" s="52"/>
      <c r="AD259" s="52"/>
      <c r="AE259" s="52"/>
      <c r="AI259" s="52"/>
      <c r="AJ259" s="52"/>
      <c r="AN259" s="52"/>
      <c r="AO259" s="52"/>
      <c r="AS259" s="52"/>
      <c r="AT259" s="52"/>
      <c r="AX259" s="52"/>
      <c r="AY259" s="52"/>
      <c r="BC259" s="52"/>
      <c r="BD259" s="52"/>
      <c r="BH259" s="52"/>
      <c r="BI259" s="52"/>
      <c r="BM259" s="52"/>
      <c r="BR259" s="52"/>
      <c r="BS259" s="52"/>
      <c r="BW259" s="52"/>
      <c r="BX259" s="52"/>
      <c r="CB259" s="52"/>
      <c r="CC259" s="52"/>
      <c r="CG259" s="52"/>
      <c r="CH259" s="52"/>
      <c r="CL259" s="52"/>
      <c r="CM259" s="52"/>
      <c r="CQ259" s="52"/>
      <c r="CR259" s="52"/>
      <c r="CV259" s="52"/>
      <c r="CW259" s="52"/>
      <c r="DA259" s="52"/>
      <c r="DB259" s="52"/>
      <c r="DF259" s="52"/>
      <c r="DG259" s="52"/>
      <c r="DK259" s="52"/>
      <c r="DL259" s="52"/>
      <c r="DP259" s="52"/>
      <c r="DQ259" s="52"/>
      <c r="DU259" s="52"/>
      <c r="DV259" s="52"/>
      <c r="DZ259" s="52"/>
      <c r="EA259" s="52"/>
      <c r="EG259" s="6"/>
      <c r="EH259" s="6"/>
      <c r="EJ259" s="52"/>
      <c r="EK259" s="52"/>
      <c r="EO259" s="52"/>
      <c r="EP259" s="52"/>
      <c r="ET259" s="52"/>
      <c r="EU259" s="52"/>
      <c r="EY259" s="52"/>
      <c r="EZ259" s="52"/>
      <c r="FD259" s="52"/>
      <c r="FE259" s="52"/>
      <c r="FI259" s="52"/>
      <c r="FJ259" s="52"/>
      <c r="FN259" s="52"/>
      <c r="FO259" s="52"/>
      <c r="FP259" s="6"/>
      <c r="FQ259" s="6"/>
      <c r="FS259" s="52"/>
      <c r="FT259" s="52"/>
      <c r="FX259" s="52"/>
      <c r="FY259" s="52"/>
      <c r="GC259" s="52"/>
      <c r="GD259" s="52"/>
    </row>
    <row r="260" spans="3:186">
      <c r="C260" s="52"/>
      <c r="D260" s="52"/>
      <c r="E260" s="52"/>
      <c r="F260" s="52"/>
      <c r="G260" s="52"/>
      <c r="H260" s="52"/>
      <c r="I260" s="52"/>
      <c r="J260" s="52"/>
      <c r="K260" s="52"/>
      <c r="L260" s="52"/>
      <c r="M260" s="52"/>
      <c r="O260" s="52"/>
      <c r="P260" s="52"/>
      <c r="T260" s="52"/>
      <c r="U260" s="52"/>
      <c r="AD260" s="52"/>
      <c r="AE260" s="52"/>
      <c r="AI260" s="52"/>
      <c r="AJ260" s="52"/>
      <c r="AN260" s="52"/>
      <c r="AO260" s="52"/>
      <c r="AS260" s="52"/>
      <c r="AT260" s="52"/>
      <c r="AX260" s="52"/>
      <c r="AY260" s="52"/>
      <c r="BC260" s="52"/>
      <c r="BD260" s="52"/>
      <c r="BH260" s="52"/>
      <c r="BI260" s="52"/>
      <c r="BM260" s="52"/>
      <c r="BR260" s="52"/>
      <c r="BS260" s="52"/>
      <c r="BW260" s="52"/>
      <c r="BX260" s="52"/>
      <c r="CB260" s="52"/>
      <c r="CC260" s="52"/>
      <c r="CG260" s="52"/>
      <c r="CH260" s="52"/>
      <c r="CL260" s="52"/>
      <c r="CM260" s="52"/>
      <c r="CQ260" s="52"/>
      <c r="CR260" s="52"/>
      <c r="CV260" s="52"/>
      <c r="CW260" s="52"/>
      <c r="DA260" s="52"/>
      <c r="DB260" s="52"/>
      <c r="DF260" s="52"/>
      <c r="DG260" s="52"/>
      <c r="DK260" s="52"/>
      <c r="DL260" s="52"/>
      <c r="DP260" s="52"/>
      <c r="DQ260" s="52"/>
      <c r="DU260" s="52"/>
      <c r="DV260" s="52"/>
      <c r="DZ260" s="52"/>
      <c r="EA260" s="52"/>
      <c r="EG260" s="6"/>
      <c r="EH260" s="6"/>
      <c r="EJ260" s="52"/>
      <c r="EK260" s="52"/>
      <c r="EO260" s="52"/>
      <c r="EP260" s="52"/>
      <c r="ET260" s="52"/>
      <c r="EU260" s="52"/>
      <c r="EY260" s="52"/>
      <c r="EZ260" s="52"/>
      <c r="FD260" s="52"/>
      <c r="FE260" s="52"/>
      <c r="FI260" s="52"/>
      <c r="FJ260" s="52"/>
      <c r="FN260" s="52"/>
      <c r="FO260" s="52"/>
      <c r="FP260" s="6"/>
      <c r="FQ260" s="6"/>
      <c r="FS260" s="52"/>
      <c r="FT260" s="52"/>
      <c r="FX260" s="52"/>
      <c r="FY260" s="52"/>
      <c r="GC260" s="52"/>
      <c r="GD260" s="52"/>
    </row>
    <row r="261" spans="3:186">
      <c r="C261" s="52"/>
      <c r="D261" s="52"/>
      <c r="E261" s="52"/>
      <c r="F261" s="52"/>
      <c r="G261" s="52"/>
      <c r="H261" s="52"/>
      <c r="I261" s="52"/>
      <c r="J261" s="52"/>
      <c r="K261" s="52"/>
      <c r="L261" s="52"/>
      <c r="M261" s="52"/>
      <c r="O261" s="52"/>
      <c r="P261" s="52"/>
      <c r="T261" s="52"/>
      <c r="U261" s="52"/>
      <c r="AD261" s="52"/>
      <c r="AE261" s="52"/>
      <c r="AI261" s="52"/>
      <c r="AJ261" s="52"/>
      <c r="AN261" s="52"/>
      <c r="AO261" s="52"/>
      <c r="AS261" s="52"/>
      <c r="AT261" s="52"/>
      <c r="AX261" s="52"/>
      <c r="AY261" s="52"/>
      <c r="BC261" s="52"/>
      <c r="BD261" s="52"/>
      <c r="BH261" s="52"/>
      <c r="BI261" s="52"/>
      <c r="BM261" s="52"/>
      <c r="BR261" s="52"/>
      <c r="BS261" s="52"/>
      <c r="BW261" s="52"/>
      <c r="BX261" s="52"/>
      <c r="CB261" s="52"/>
      <c r="CC261" s="52"/>
      <c r="CG261" s="52"/>
      <c r="CH261" s="52"/>
      <c r="CL261" s="52"/>
      <c r="CM261" s="52"/>
      <c r="CQ261" s="52"/>
      <c r="CR261" s="52"/>
      <c r="CV261" s="52"/>
      <c r="CW261" s="52"/>
      <c r="DA261" s="52"/>
      <c r="DB261" s="52"/>
      <c r="DF261" s="52"/>
      <c r="DG261" s="52"/>
      <c r="DK261" s="52"/>
      <c r="DL261" s="52"/>
      <c r="DP261" s="52"/>
      <c r="DQ261" s="52"/>
      <c r="DU261" s="52"/>
      <c r="DV261" s="52"/>
      <c r="DZ261" s="52"/>
      <c r="EA261" s="52"/>
      <c r="EG261" s="6"/>
      <c r="EH261" s="6"/>
      <c r="EJ261" s="52"/>
      <c r="EK261" s="52"/>
      <c r="EO261" s="52"/>
      <c r="EP261" s="52"/>
      <c r="ET261" s="52"/>
      <c r="EU261" s="52"/>
      <c r="EY261" s="52"/>
      <c r="EZ261" s="52"/>
      <c r="FD261" s="52"/>
      <c r="FE261" s="52"/>
      <c r="FI261" s="52"/>
      <c r="FJ261" s="52"/>
      <c r="FN261" s="52"/>
      <c r="FO261" s="52"/>
      <c r="FP261" s="6"/>
      <c r="FQ261" s="6"/>
      <c r="FS261" s="52"/>
      <c r="FT261" s="52"/>
      <c r="FX261" s="52"/>
      <c r="FY261" s="52"/>
      <c r="GC261" s="52"/>
      <c r="GD261" s="52"/>
    </row>
    <row r="262" spans="3:186">
      <c r="C262" s="52"/>
      <c r="D262" s="52"/>
      <c r="E262" s="52"/>
      <c r="F262" s="52"/>
      <c r="G262" s="52"/>
      <c r="H262" s="52"/>
      <c r="I262" s="52"/>
      <c r="J262" s="52"/>
      <c r="K262" s="52"/>
      <c r="L262" s="52"/>
      <c r="M262" s="52"/>
      <c r="O262" s="52"/>
      <c r="P262" s="52"/>
      <c r="T262" s="52"/>
      <c r="U262" s="52"/>
      <c r="AD262" s="52"/>
      <c r="AE262" s="52"/>
      <c r="AI262" s="52"/>
      <c r="AJ262" s="52"/>
      <c r="AN262" s="52"/>
      <c r="AO262" s="52"/>
      <c r="AS262" s="52"/>
      <c r="AT262" s="52"/>
      <c r="AX262" s="52"/>
      <c r="AY262" s="52"/>
      <c r="BC262" s="52"/>
      <c r="BD262" s="52"/>
      <c r="BH262" s="52"/>
      <c r="BI262" s="52"/>
      <c r="BM262" s="52"/>
      <c r="BR262" s="52"/>
      <c r="BS262" s="52"/>
      <c r="BW262" s="52"/>
      <c r="BX262" s="52"/>
      <c r="CB262" s="52"/>
      <c r="CC262" s="52"/>
      <c r="CG262" s="52"/>
      <c r="CH262" s="52"/>
      <c r="CL262" s="52"/>
      <c r="CM262" s="52"/>
      <c r="CQ262" s="52"/>
      <c r="CR262" s="52"/>
      <c r="CV262" s="52"/>
      <c r="CW262" s="52"/>
      <c r="DA262" s="52"/>
      <c r="DB262" s="52"/>
      <c r="DF262" s="52"/>
      <c r="DG262" s="52"/>
      <c r="DK262" s="52"/>
      <c r="DL262" s="52"/>
      <c r="DP262" s="52"/>
      <c r="DQ262" s="52"/>
      <c r="DU262" s="52"/>
      <c r="DV262" s="52"/>
      <c r="DZ262" s="52"/>
      <c r="EA262" s="52"/>
      <c r="EG262" s="6"/>
      <c r="EH262" s="6"/>
      <c r="EJ262" s="52"/>
      <c r="EK262" s="52"/>
      <c r="EO262" s="52"/>
      <c r="EP262" s="52"/>
      <c r="ET262" s="52"/>
      <c r="EU262" s="52"/>
      <c r="EY262" s="52"/>
      <c r="EZ262" s="52"/>
      <c r="FD262" s="52"/>
      <c r="FE262" s="52"/>
      <c r="FI262" s="52"/>
      <c r="FJ262" s="52"/>
      <c r="FN262" s="52"/>
      <c r="FO262" s="52"/>
      <c r="FP262" s="6"/>
      <c r="FQ262" s="6"/>
      <c r="FS262" s="52"/>
      <c r="FT262" s="52"/>
      <c r="FX262" s="52"/>
      <c r="FY262" s="52"/>
      <c r="GC262" s="52"/>
      <c r="GD262" s="52"/>
    </row>
    <row r="263" spans="3:186">
      <c r="C263" s="52"/>
      <c r="D263" s="52"/>
      <c r="E263" s="52"/>
      <c r="F263" s="52"/>
      <c r="G263" s="52"/>
      <c r="H263" s="52"/>
      <c r="I263" s="52"/>
      <c r="J263" s="52"/>
      <c r="K263" s="52"/>
      <c r="L263" s="52"/>
      <c r="M263" s="52"/>
      <c r="O263" s="52"/>
      <c r="P263" s="52"/>
      <c r="T263" s="52"/>
      <c r="U263" s="52"/>
      <c r="AD263" s="52"/>
      <c r="AE263" s="52"/>
      <c r="AI263" s="52"/>
      <c r="AJ263" s="52"/>
      <c r="AN263" s="52"/>
      <c r="AO263" s="52"/>
      <c r="AS263" s="52"/>
      <c r="AT263" s="52"/>
      <c r="AX263" s="52"/>
      <c r="AY263" s="52"/>
      <c r="BC263" s="52"/>
      <c r="BD263" s="52"/>
      <c r="BH263" s="52"/>
      <c r="BI263" s="52"/>
      <c r="BM263" s="52"/>
      <c r="BR263" s="52"/>
      <c r="BS263" s="52"/>
      <c r="BW263" s="52"/>
      <c r="BX263" s="52"/>
      <c r="CB263" s="52"/>
      <c r="CC263" s="52"/>
      <c r="CG263" s="52"/>
      <c r="CH263" s="52"/>
      <c r="CL263" s="52"/>
      <c r="CM263" s="52"/>
      <c r="CQ263" s="52"/>
      <c r="CR263" s="52"/>
      <c r="CV263" s="52"/>
      <c r="CW263" s="52"/>
      <c r="DA263" s="52"/>
      <c r="DB263" s="52"/>
      <c r="DF263" s="52"/>
      <c r="DG263" s="52"/>
      <c r="DK263" s="52"/>
      <c r="DL263" s="52"/>
      <c r="DP263" s="52"/>
      <c r="DQ263" s="52"/>
      <c r="DU263" s="52"/>
      <c r="DV263" s="52"/>
      <c r="DZ263" s="52"/>
      <c r="EA263" s="52"/>
      <c r="EG263" s="6"/>
      <c r="EH263" s="6"/>
      <c r="EJ263" s="52"/>
      <c r="EK263" s="52"/>
      <c r="EO263" s="52"/>
      <c r="EP263" s="52"/>
      <c r="ET263" s="52"/>
      <c r="EU263" s="52"/>
      <c r="EY263" s="52"/>
      <c r="EZ263" s="52"/>
      <c r="FD263" s="52"/>
      <c r="FE263" s="52"/>
      <c r="FI263" s="52"/>
      <c r="FJ263" s="52"/>
      <c r="FN263" s="52"/>
      <c r="FO263" s="52"/>
      <c r="FP263" s="6"/>
      <c r="FQ263" s="6"/>
      <c r="FS263" s="52"/>
      <c r="FT263" s="52"/>
      <c r="FX263" s="52"/>
      <c r="FY263" s="52"/>
      <c r="GC263" s="52"/>
      <c r="GD263" s="52"/>
    </row>
    <row r="264" spans="3:186">
      <c r="C264" s="52"/>
      <c r="D264" s="52"/>
      <c r="E264" s="52"/>
      <c r="F264" s="52"/>
      <c r="G264" s="52"/>
      <c r="H264" s="52"/>
      <c r="I264" s="52"/>
      <c r="J264" s="52"/>
      <c r="K264" s="52"/>
      <c r="L264" s="52"/>
      <c r="M264" s="52"/>
      <c r="O264" s="52"/>
      <c r="P264" s="52"/>
      <c r="T264" s="52"/>
      <c r="U264" s="52"/>
      <c r="AD264" s="52"/>
      <c r="AE264" s="52"/>
      <c r="AI264" s="52"/>
      <c r="AJ264" s="52"/>
      <c r="AN264" s="52"/>
      <c r="AO264" s="52"/>
      <c r="AS264" s="52"/>
      <c r="AT264" s="52"/>
      <c r="AX264" s="52"/>
      <c r="AY264" s="52"/>
      <c r="BC264" s="52"/>
      <c r="BD264" s="52"/>
      <c r="BH264" s="52"/>
      <c r="BI264" s="52"/>
      <c r="BM264" s="52"/>
      <c r="BR264" s="52"/>
      <c r="BS264" s="52"/>
      <c r="BW264" s="52"/>
      <c r="BX264" s="52"/>
      <c r="CB264" s="52"/>
      <c r="CC264" s="52"/>
      <c r="CG264" s="52"/>
      <c r="CH264" s="52"/>
      <c r="CL264" s="52"/>
      <c r="CM264" s="52"/>
      <c r="CQ264" s="52"/>
      <c r="CR264" s="52"/>
      <c r="CV264" s="52"/>
      <c r="CW264" s="52"/>
      <c r="DA264" s="52"/>
      <c r="DB264" s="52"/>
      <c r="DF264" s="52"/>
      <c r="DG264" s="52"/>
      <c r="DK264" s="52"/>
      <c r="DL264" s="52"/>
      <c r="DP264" s="52"/>
      <c r="DQ264" s="52"/>
      <c r="DU264" s="52"/>
      <c r="DV264" s="52"/>
      <c r="DZ264" s="52"/>
      <c r="EA264" s="52"/>
      <c r="EG264" s="6"/>
      <c r="EH264" s="6"/>
      <c r="EJ264" s="52"/>
      <c r="EK264" s="52"/>
      <c r="EO264" s="52"/>
      <c r="EP264" s="52"/>
      <c r="ET264" s="52"/>
      <c r="EU264" s="52"/>
      <c r="EY264" s="52"/>
      <c r="EZ264" s="52"/>
      <c r="FD264" s="52"/>
      <c r="FE264" s="52"/>
      <c r="FI264" s="52"/>
      <c r="FJ264" s="52"/>
      <c r="FN264" s="52"/>
      <c r="FO264" s="52"/>
      <c r="FP264" s="6"/>
      <c r="FQ264" s="6"/>
      <c r="FS264" s="52"/>
      <c r="FT264" s="52"/>
      <c r="FX264" s="52"/>
      <c r="FY264" s="52"/>
      <c r="GC264" s="52"/>
      <c r="GD264" s="52"/>
    </row>
    <row r="265" spans="3:186">
      <c r="C265" s="52"/>
      <c r="D265" s="52"/>
      <c r="E265" s="52"/>
      <c r="F265" s="52"/>
      <c r="G265" s="52"/>
      <c r="H265" s="52"/>
      <c r="I265" s="52"/>
      <c r="J265" s="52"/>
      <c r="K265" s="52"/>
      <c r="L265" s="52"/>
      <c r="M265" s="52"/>
      <c r="O265" s="52"/>
      <c r="P265" s="52"/>
      <c r="T265" s="52"/>
      <c r="U265" s="52"/>
      <c r="AD265" s="52"/>
      <c r="AE265" s="52"/>
      <c r="AI265" s="52"/>
      <c r="AJ265" s="52"/>
      <c r="AN265" s="52"/>
      <c r="AO265" s="52"/>
      <c r="AS265" s="52"/>
      <c r="AT265" s="52"/>
      <c r="AX265" s="52"/>
      <c r="AY265" s="52"/>
      <c r="BC265" s="52"/>
      <c r="BD265" s="52"/>
      <c r="BH265" s="52"/>
      <c r="BI265" s="52"/>
      <c r="BM265" s="52"/>
      <c r="BR265" s="52"/>
      <c r="BS265" s="52"/>
      <c r="BW265" s="52"/>
      <c r="BX265" s="52"/>
      <c r="CB265" s="52"/>
      <c r="CC265" s="52"/>
      <c r="CG265" s="52"/>
      <c r="CH265" s="52"/>
      <c r="CL265" s="52"/>
      <c r="CM265" s="52"/>
      <c r="CQ265" s="52"/>
      <c r="CR265" s="52"/>
      <c r="CV265" s="52"/>
      <c r="CW265" s="52"/>
      <c r="DA265" s="52"/>
      <c r="DB265" s="52"/>
      <c r="DF265" s="52"/>
      <c r="DG265" s="52"/>
      <c r="DK265" s="52"/>
      <c r="DL265" s="52"/>
      <c r="DP265" s="52"/>
      <c r="DQ265" s="52"/>
      <c r="DU265" s="52"/>
      <c r="DV265" s="52"/>
      <c r="DZ265" s="52"/>
      <c r="EA265" s="52"/>
      <c r="EG265" s="6"/>
      <c r="EH265" s="6"/>
      <c r="EJ265" s="52"/>
      <c r="EK265" s="52"/>
      <c r="EO265" s="52"/>
      <c r="EP265" s="52"/>
      <c r="ET265" s="52"/>
      <c r="EU265" s="52"/>
      <c r="EY265" s="52"/>
      <c r="EZ265" s="52"/>
      <c r="FD265" s="52"/>
      <c r="FE265" s="52"/>
      <c r="FI265" s="52"/>
      <c r="FJ265" s="52"/>
      <c r="FN265" s="52"/>
      <c r="FO265" s="52"/>
      <c r="FP265" s="6"/>
      <c r="FQ265" s="6"/>
      <c r="FS265" s="52"/>
      <c r="FT265" s="52"/>
      <c r="FX265" s="52"/>
      <c r="FY265" s="52"/>
      <c r="GC265" s="52"/>
      <c r="GD265" s="52"/>
    </row>
    <row r="266" spans="3:186">
      <c r="C266" s="52"/>
      <c r="D266" s="52"/>
      <c r="E266" s="52"/>
      <c r="F266" s="52"/>
      <c r="G266" s="52"/>
      <c r="H266" s="52"/>
      <c r="I266" s="52"/>
      <c r="J266" s="52"/>
      <c r="K266" s="52"/>
      <c r="L266" s="52"/>
      <c r="M266" s="52"/>
      <c r="O266" s="52"/>
      <c r="P266" s="52"/>
      <c r="T266" s="52"/>
      <c r="U266" s="52"/>
      <c r="AD266" s="52"/>
      <c r="AE266" s="52"/>
      <c r="AI266" s="52"/>
      <c r="AJ266" s="52"/>
      <c r="AN266" s="52"/>
      <c r="AO266" s="52"/>
      <c r="AS266" s="52"/>
      <c r="AT266" s="52"/>
      <c r="AX266" s="52"/>
      <c r="AY266" s="52"/>
      <c r="BC266" s="52"/>
      <c r="BD266" s="52"/>
      <c r="BH266" s="52"/>
      <c r="BI266" s="52"/>
      <c r="BM266" s="52"/>
      <c r="BR266" s="52"/>
      <c r="BS266" s="52"/>
      <c r="BW266" s="52"/>
      <c r="BX266" s="52"/>
      <c r="CB266" s="52"/>
      <c r="CC266" s="52"/>
      <c r="CG266" s="52"/>
      <c r="CH266" s="52"/>
      <c r="CL266" s="52"/>
      <c r="CM266" s="52"/>
      <c r="CQ266" s="52"/>
      <c r="CR266" s="52"/>
      <c r="CV266" s="52"/>
      <c r="CW266" s="52"/>
      <c r="DA266" s="52"/>
      <c r="DB266" s="52"/>
      <c r="DF266" s="52"/>
      <c r="DG266" s="52"/>
      <c r="DK266" s="52"/>
      <c r="DL266" s="52"/>
      <c r="DP266" s="52"/>
      <c r="DQ266" s="52"/>
      <c r="DU266" s="52"/>
      <c r="DV266" s="52"/>
      <c r="DZ266" s="52"/>
      <c r="EA266" s="52"/>
      <c r="EG266" s="6"/>
      <c r="EH266" s="6"/>
      <c r="EJ266" s="52"/>
      <c r="EK266" s="52"/>
      <c r="EO266" s="52"/>
      <c r="EP266" s="52"/>
      <c r="ET266" s="52"/>
      <c r="EU266" s="52"/>
      <c r="EY266" s="52"/>
      <c r="EZ266" s="52"/>
      <c r="FD266" s="52"/>
      <c r="FE266" s="52"/>
      <c r="FI266" s="52"/>
      <c r="FJ266" s="52"/>
      <c r="FN266" s="52"/>
      <c r="FO266" s="52"/>
      <c r="FP266" s="6"/>
      <c r="FQ266" s="6"/>
      <c r="FS266" s="52"/>
      <c r="FT266" s="52"/>
      <c r="FX266" s="52"/>
      <c r="FY266" s="52"/>
      <c r="GC266" s="52"/>
      <c r="GD266" s="52"/>
    </row>
    <row r="267" spans="3:186">
      <c r="C267" s="52"/>
      <c r="D267" s="52"/>
      <c r="E267" s="52"/>
      <c r="F267" s="52"/>
      <c r="G267" s="52"/>
      <c r="H267" s="52"/>
      <c r="I267" s="52"/>
      <c r="J267" s="52"/>
      <c r="K267" s="52"/>
      <c r="L267" s="52"/>
      <c r="M267" s="52"/>
      <c r="O267" s="52"/>
      <c r="P267" s="52"/>
      <c r="T267" s="52"/>
      <c r="U267" s="52"/>
      <c r="AD267" s="52"/>
      <c r="AE267" s="52"/>
      <c r="AI267" s="52"/>
      <c r="AJ267" s="52"/>
      <c r="AN267" s="52"/>
      <c r="AO267" s="52"/>
      <c r="AS267" s="52"/>
      <c r="AT267" s="52"/>
      <c r="AX267" s="52"/>
      <c r="AY267" s="52"/>
      <c r="BC267" s="52"/>
      <c r="BD267" s="52"/>
      <c r="BH267" s="52"/>
      <c r="BI267" s="52"/>
      <c r="BM267" s="52"/>
      <c r="BR267" s="52"/>
      <c r="BS267" s="52"/>
      <c r="BW267" s="52"/>
      <c r="BX267" s="52"/>
      <c r="CB267" s="52"/>
      <c r="CC267" s="52"/>
      <c r="CG267" s="52"/>
      <c r="CH267" s="52"/>
      <c r="CL267" s="52"/>
      <c r="CM267" s="52"/>
      <c r="CQ267" s="52"/>
      <c r="CR267" s="52"/>
      <c r="CV267" s="52"/>
      <c r="CW267" s="52"/>
      <c r="DA267" s="52"/>
      <c r="DB267" s="52"/>
      <c r="DF267" s="52"/>
      <c r="DG267" s="52"/>
      <c r="DK267" s="52"/>
      <c r="DL267" s="52"/>
      <c r="DP267" s="52"/>
      <c r="DQ267" s="52"/>
      <c r="DU267" s="52"/>
      <c r="DV267" s="52"/>
      <c r="DZ267" s="52"/>
      <c r="EA267" s="52"/>
      <c r="EG267" s="6"/>
      <c r="EH267" s="6"/>
      <c r="EJ267" s="52"/>
      <c r="EK267" s="52"/>
      <c r="EO267" s="52"/>
      <c r="EP267" s="52"/>
      <c r="ET267" s="52"/>
      <c r="EU267" s="52"/>
      <c r="EY267" s="52"/>
      <c r="EZ267" s="52"/>
      <c r="FD267" s="52"/>
      <c r="FE267" s="52"/>
      <c r="FI267" s="52"/>
      <c r="FJ267" s="52"/>
      <c r="FN267" s="52"/>
      <c r="FO267" s="52"/>
      <c r="FP267" s="6"/>
      <c r="FQ267" s="6"/>
      <c r="FS267" s="52"/>
      <c r="FT267" s="52"/>
      <c r="FX267" s="52"/>
      <c r="FY267" s="52"/>
      <c r="GC267" s="52"/>
      <c r="GD267" s="52"/>
    </row>
    <row r="268" spans="3:186">
      <c r="C268" s="52"/>
      <c r="D268" s="52"/>
      <c r="E268" s="52"/>
      <c r="F268" s="52"/>
      <c r="G268" s="52"/>
      <c r="H268" s="52"/>
      <c r="I268" s="52"/>
      <c r="J268" s="52"/>
      <c r="K268" s="52"/>
      <c r="L268" s="52"/>
      <c r="M268" s="52"/>
      <c r="O268" s="52"/>
      <c r="P268" s="52"/>
      <c r="T268" s="52"/>
      <c r="U268" s="52"/>
      <c r="AD268" s="52"/>
      <c r="AE268" s="52"/>
      <c r="AI268" s="52"/>
      <c r="AJ268" s="52"/>
      <c r="AN268" s="52"/>
      <c r="AO268" s="52"/>
      <c r="AS268" s="52"/>
      <c r="AT268" s="52"/>
      <c r="AX268" s="52"/>
      <c r="AY268" s="52"/>
      <c r="BC268" s="52"/>
      <c r="BD268" s="52"/>
      <c r="BH268" s="52"/>
      <c r="BI268" s="52"/>
      <c r="BM268" s="52"/>
      <c r="BR268" s="52"/>
      <c r="BS268" s="52"/>
      <c r="BW268" s="52"/>
      <c r="BX268" s="52"/>
      <c r="CB268" s="52"/>
      <c r="CC268" s="52"/>
      <c r="CG268" s="52"/>
      <c r="CH268" s="52"/>
      <c r="CL268" s="52"/>
      <c r="CM268" s="52"/>
      <c r="CQ268" s="52"/>
      <c r="CR268" s="52"/>
      <c r="CV268" s="52"/>
      <c r="CW268" s="52"/>
      <c r="DA268" s="52"/>
      <c r="DB268" s="52"/>
      <c r="DF268" s="52"/>
      <c r="DG268" s="52"/>
      <c r="DK268" s="52"/>
      <c r="DL268" s="52"/>
      <c r="DP268" s="52"/>
      <c r="DQ268" s="52"/>
      <c r="DU268" s="52"/>
      <c r="DV268" s="52"/>
      <c r="DZ268" s="52"/>
      <c r="EA268" s="52"/>
      <c r="EG268" s="6"/>
      <c r="EH268" s="6"/>
      <c r="EJ268" s="52"/>
      <c r="EK268" s="52"/>
      <c r="EO268" s="52"/>
      <c r="EP268" s="52"/>
      <c r="ET268" s="52"/>
      <c r="EU268" s="52"/>
      <c r="EY268" s="52"/>
      <c r="EZ268" s="52"/>
      <c r="FD268" s="52"/>
      <c r="FE268" s="52"/>
      <c r="FI268" s="52"/>
      <c r="FJ268" s="52"/>
      <c r="FN268" s="52"/>
      <c r="FO268" s="52"/>
      <c r="FP268" s="6"/>
      <c r="FQ268" s="6"/>
      <c r="FS268" s="52"/>
      <c r="FT268" s="52"/>
      <c r="FX268" s="52"/>
      <c r="FY268" s="52"/>
      <c r="GC268" s="52"/>
      <c r="GD268" s="52"/>
    </row>
    <row r="269" spans="3:186">
      <c r="C269" s="52"/>
      <c r="D269" s="52"/>
      <c r="E269" s="52"/>
      <c r="F269" s="52"/>
      <c r="G269" s="52"/>
      <c r="H269" s="52"/>
      <c r="I269" s="52"/>
      <c r="J269" s="52"/>
      <c r="K269" s="52"/>
      <c r="L269" s="52"/>
      <c r="M269" s="52"/>
      <c r="O269" s="52"/>
      <c r="P269" s="52"/>
      <c r="T269" s="52"/>
      <c r="U269" s="52"/>
      <c r="AD269" s="52"/>
      <c r="AE269" s="52"/>
      <c r="AI269" s="52"/>
      <c r="AJ269" s="52"/>
      <c r="AN269" s="52"/>
      <c r="AO269" s="52"/>
      <c r="AS269" s="52"/>
      <c r="AT269" s="52"/>
      <c r="AX269" s="52"/>
      <c r="AY269" s="52"/>
      <c r="BC269" s="52"/>
      <c r="BD269" s="52"/>
      <c r="BH269" s="52"/>
      <c r="BI269" s="52"/>
      <c r="BM269" s="52"/>
      <c r="BR269" s="52"/>
      <c r="BS269" s="52"/>
      <c r="BW269" s="52"/>
      <c r="BX269" s="52"/>
      <c r="CB269" s="52"/>
      <c r="CC269" s="52"/>
      <c r="CG269" s="52"/>
      <c r="CH269" s="52"/>
      <c r="CL269" s="52"/>
      <c r="CM269" s="52"/>
      <c r="CQ269" s="52"/>
      <c r="CR269" s="52"/>
      <c r="CV269" s="52"/>
      <c r="CW269" s="52"/>
      <c r="DA269" s="52"/>
      <c r="DB269" s="52"/>
      <c r="DF269" s="52"/>
      <c r="DG269" s="52"/>
      <c r="DK269" s="52"/>
      <c r="DL269" s="52"/>
      <c r="DP269" s="52"/>
      <c r="DQ269" s="52"/>
      <c r="DU269" s="52"/>
      <c r="DV269" s="52"/>
      <c r="DZ269" s="52"/>
      <c r="EA269" s="52"/>
      <c r="EG269" s="6"/>
      <c r="EH269" s="6"/>
      <c r="EJ269" s="52"/>
      <c r="EK269" s="52"/>
      <c r="EO269" s="52"/>
      <c r="EP269" s="52"/>
      <c r="ET269" s="52"/>
      <c r="EU269" s="52"/>
      <c r="EY269" s="52"/>
      <c r="EZ269" s="52"/>
      <c r="FD269" s="52"/>
      <c r="FE269" s="52"/>
      <c r="FI269" s="52"/>
      <c r="FJ269" s="52"/>
      <c r="FN269" s="52"/>
      <c r="FO269" s="52"/>
      <c r="FP269" s="6"/>
      <c r="FQ269" s="6"/>
      <c r="FS269" s="52"/>
      <c r="FT269" s="52"/>
      <c r="FX269" s="52"/>
      <c r="FY269" s="52"/>
      <c r="GC269" s="52"/>
      <c r="GD269" s="52"/>
    </row>
    <row r="270" spans="3:186">
      <c r="C270" s="52"/>
      <c r="D270" s="52"/>
      <c r="E270" s="52"/>
      <c r="F270" s="52"/>
      <c r="G270" s="52"/>
      <c r="H270" s="52"/>
      <c r="I270" s="52"/>
      <c r="J270" s="52"/>
      <c r="K270" s="52"/>
      <c r="L270" s="52"/>
      <c r="M270" s="52"/>
      <c r="O270" s="52"/>
      <c r="P270" s="52"/>
      <c r="T270" s="52"/>
      <c r="U270" s="52"/>
      <c r="AD270" s="52"/>
      <c r="AE270" s="52"/>
      <c r="AI270" s="52"/>
      <c r="AJ270" s="52"/>
      <c r="AN270" s="52"/>
      <c r="AO270" s="52"/>
      <c r="AS270" s="52"/>
      <c r="AT270" s="52"/>
      <c r="AX270" s="52"/>
      <c r="AY270" s="52"/>
      <c r="BC270" s="52"/>
      <c r="BD270" s="52"/>
      <c r="BH270" s="52"/>
      <c r="BI270" s="52"/>
      <c r="BM270" s="52"/>
      <c r="BR270" s="52"/>
      <c r="BS270" s="52"/>
      <c r="BW270" s="52"/>
      <c r="BX270" s="52"/>
      <c r="CB270" s="52"/>
      <c r="CC270" s="52"/>
      <c r="CG270" s="52"/>
      <c r="CH270" s="52"/>
      <c r="CL270" s="52"/>
      <c r="CM270" s="52"/>
      <c r="CQ270" s="52"/>
      <c r="CR270" s="52"/>
      <c r="CV270" s="52"/>
      <c r="CW270" s="52"/>
      <c r="DA270" s="52"/>
      <c r="DB270" s="52"/>
      <c r="DF270" s="52"/>
      <c r="DG270" s="52"/>
      <c r="DK270" s="52"/>
      <c r="DL270" s="52"/>
      <c r="DP270" s="52"/>
      <c r="DQ270" s="52"/>
      <c r="DU270" s="52"/>
      <c r="DV270" s="52"/>
      <c r="DZ270" s="52"/>
      <c r="EA270" s="52"/>
      <c r="EG270" s="6"/>
      <c r="EH270" s="6"/>
      <c r="EJ270" s="52"/>
      <c r="EK270" s="52"/>
      <c r="EO270" s="52"/>
      <c r="EP270" s="52"/>
      <c r="ET270" s="52"/>
      <c r="EU270" s="52"/>
      <c r="EY270" s="52"/>
      <c r="EZ270" s="52"/>
      <c r="FD270" s="52"/>
      <c r="FE270" s="52"/>
      <c r="FI270" s="52"/>
      <c r="FJ270" s="52"/>
      <c r="FN270" s="52"/>
      <c r="FO270" s="52"/>
      <c r="FP270" s="6"/>
      <c r="FQ270" s="6"/>
      <c r="FS270" s="52"/>
      <c r="FT270" s="52"/>
      <c r="FX270" s="52"/>
      <c r="FY270" s="52"/>
      <c r="GC270" s="52"/>
      <c r="GD270" s="52"/>
    </row>
    <row r="271" spans="3:186">
      <c r="C271" s="52"/>
      <c r="D271" s="52"/>
      <c r="E271" s="52"/>
      <c r="F271" s="52"/>
      <c r="G271" s="52"/>
      <c r="H271" s="52"/>
      <c r="I271" s="52"/>
      <c r="J271" s="52"/>
      <c r="K271" s="52"/>
      <c r="L271" s="52"/>
      <c r="M271" s="52"/>
      <c r="O271" s="52"/>
      <c r="P271" s="52"/>
      <c r="T271" s="52"/>
      <c r="U271" s="52"/>
      <c r="AD271" s="52"/>
      <c r="AE271" s="52"/>
      <c r="AI271" s="52"/>
      <c r="AJ271" s="52"/>
      <c r="AN271" s="52"/>
      <c r="AO271" s="52"/>
      <c r="AS271" s="52"/>
      <c r="AT271" s="52"/>
      <c r="AX271" s="52"/>
      <c r="AY271" s="52"/>
      <c r="BC271" s="52"/>
      <c r="BD271" s="52"/>
      <c r="BH271" s="52"/>
      <c r="BI271" s="52"/>
      <c r="BM271" s="52"/>
      <c r="BR271" s="52"/>
      <c r="BS271" s="52"/>
      <c r="BW271" s="52"/>
      <c r="BX271" s="52"/>
      <c r="CB271" s="52"/>
      <c r="CC271" s="52"/>
      <c r="CG271" s="52"/>
      <c r="CH271" s="52"/>
      <c r="CL271" s="52"/>
      <c r="CM271" s="52"/>
      <c r="CQ271" s="52"/>
      <c r="CR271" s="52"/>
      <c r="CV271" s="52"/>
      <c r="CW271" s="52"/>
      <c r="DA271" s="52"/>
      <c r="DB271" s="52"/>
      <c r="DF271" s="52"/>
      <c r="DG271" s="52"/>
      <c r="DK271" s="52"/>
      <c r="DL271" s="52"/>
      <c r="DP271" s="52"/>
      <c r="DQ271" s="52"/>
      <c r="DU271" s="52"/>
      <c r="DV271" s="52"/>
      <c r="DZ271" s="52"/>
      <c r="EA271" s="52"/>
      <c r="EG271" s="6"/>
      <c r="EH271" s="6"/>
      <c r="EJ271" s="52"/>
      <c r="EK271" s="52"/>
      <c r="EO271" s="52"/>
      <c r="EP271" s="52"/>
      <c r="ET271" s="52"/>
      <c r="EU271" s="52"/>
      <c r="EY271" s="52"/>
      <c r="EZ271" s="52"/>
      <c r="FD271" s="52"/>
      <c r="FE271" s="52"/>
      <c r="FI271" s="52"/>
      <c r="FJ271" s="52"/>
      <c r="FN271" s="52"/>
      <c r="FO271" s="52"/>
      <c r="FP271" s="6"/>
      <c r="FQ271" s="6"/>
      <c r="FS271" s="52"/>
      <c r="FT271" s="52"/>
      <c r="FX271" s="52"/>
      <c r="FY271" s="52"/>
      <c r="GC271" s="52"/>
      <c r="GD271" s="52"/>
    </row>
    <row r="272" spans="3:186">
      <c r="C272" s="52"/>
      <c r="D272" s="52"/>
      <c r="E272" s="52"/>
      <c r="F272" s="52"/>
      <c r="G272" s="52"/>
      <c r="H272" s="52"/>
      <c r="I272" s="52"/>
      <c r="J272" s="52"/>
      <c r="K272" s="52"/>
      <c r="L272" s="52"/>
      <c r="M272" s="52"/>
      <c r="O272" s="52"/>
      <c r="P272" s="52"/>
      <c r="T272" s="52"/>
      <c r="U272" s="52"/>
      <c r="AD272" s="52"/>
      <c r="AE272" s="52"/>
      <c r="AI272" s="52"/>
      <c r="AJ272" s="52"/>
      <c r="AN272" s="52"/>
      <c r="AO272" s="52"/>
      <c r="AS272" s="52"/>
      <c r="AT272" s="52"/>
      <c r="AX272" s="52"/>
      <c r="AY272" s="52"/>
      <c r="BC272" s="52"/>
      <c r="BD272" s="52"/>
      <c r="BH272" s="52"/>
      <c r="BI272" s="52"/>
      <c r="BM272" s="52"/>
      <c r="BR272" s="52"/>
      <c r="BS272" s="52"/>
      <c r="BW272" s="52"/>
      <c r="BX272" s="52"/>
      <c r="CB272" s="52"/>
      <c r="CC272" s="52"/>
      <c r="CG272" s="52"/>
      <c r="CH272" s="52"/>
      <c r="CL272" s="52"/>
      <c r="CM272" s="52"/>
      <c r="CQ272" s="52"/>
      <c r="CR272" s="52"/>
      <c r="CV272" s="52"/>
      <c r="CW272" s="52"/>
      <c r="DA272" s="52"/>
      <c r="DB272" s="52"/>
      <c r="DF272" s="52"/>
      <c r="DG272" s="52"/>
      <c r="DK272" s="52"/>
      <c r="DL272" s="52"/>
      <c r="DP272" s="52"/>
      <c r="DQ272" s="52"/>
      <c r="DU272" s="52"/>
      <c r="DV272" s="52"/>
      <c r="DZ272" s="52"/>
      <c r="EA272" s="52"/>
      <c r="EG272" s="6"/>
      <c r="EH272" s="6"/>
      <c r="EJ272" s="52"/>
      <c r="EK272" s="52"/>
      <c r="EO272" s="52"/>
      <c r="EP272" s="52"/>
      <c r="ET272" s="52"/>
      <c r="EU272" s="52"/>
      <c r="EY272" s="52"/>
      <c r="EZ272" s="52"/>
      <c r="FD272" s="52"/>
      <c r="FE272" s="52"/>
      <c r="FI272" s="52"/>
      <c r="FJ272" s="52"/>
      <c r="FN272" s="52"/>
      <c r="FO272" s="52"/>
      <c r="FP272" s="6"/>
      <c r="FQ272" s="6"/>
      <c r="FS272" s="52"/>
      <c r="FT272" s="52"/>
      <c r="FX272" s="52"/>
      <c r="FY272" s="52"/>
      <c r="GC272" s="52"/>
      <c r="GD272" s="52"/>
    </row>
    <row r="273" spans="3:186">
      <c r="C273" s="52"/>
      <c r="D273" s="52"/>
      <c r="E273" s="52"/>
      <c r="F273" s="52"/>
      <c r="G273" s="52"/>
      <c r="H273" s="52"/>
      <c r="I273" s="52"/>
      <c r="J273" s="52"/>
      <c r="K273" s="52"/>
      <c r="L273" s="52"/>
      <c r="M273" s="52"/>
      <c r="O273" s="52"/>
      <c r="P273" s="52"/>
      <c r="T273" s="52"/>
      <c r="U273" s="52"/>
      <c r="AD273" s="52"/>
      <c r="AE273" s="52"/>
      <c r="AI273" s="52"/>
      <c r="AJ273" s="52"/>
      <c r="AN273" s="52"/>
      <c r="AO273" s="52"/>
      <c r="AS273" s="52"/>
      <c r="AT273" s="52"/>
      <c r="AX273" s="52"/>
      <c r="AY273" s="52"/>
      <c r="BC273" s="52"/>
      <c r="BD273" s="52"/>
      <c r="BH273" s="52"/>
      <c r="BI273" s="52"/>
      <c r="BM273" s="52"/>
      <c r="BR273" s="52"/>
      <c r="BS273" s="52"/>
      <c r="BW273" s="52"/>
      <c r="BX273" s="52"/>
      <c r="CB273" s="52"/>
      <c r="CC273" s="52"/>
      <c r="CG273" s="52"/>
      <c r="CH273" s="52"/>
      <c r="CL273" s="52"/>
      <c r="CM273" s="52"/>
      <c r="CQ273" s="52"/>
      <c r="CR273" s="52"/>
      <c r="CV273" s="52"/>
      <c r="CW273" s="52"/>
      <c r="DA273" s="52"/>
      <c r="DB273" s="52"/>
      <c r="DF273" s="52"/>
      <c r="DG273" s="52"/>
      <c r="DK273" s="52"/>
      <c r="DL273" s="52"/>
      <c r="DP273" s="52"/>
      <c r="DQ273" s="52"/>
      <c r="DU273" s="52"/>
      <c r="DV273" s="52"/>
      <c r="DZ273" s="52"/>
      <c r="EA273" s="52"/>
      <c r="EG273" s="6"/>
      <c r="EH273" s="6"/>
      <c r="EJ273" s="52"/>
      <c r="EK273" s="52"/>
      <c r="EO273" s="52"/>
      <c r="EP273" s="52"/>
      <c r="ET273" s="52"/>
      <c r="EU273" s="52"/>
      <c r="EY273" s="52"/>
      <c r="EZ273" s="52"/>
      <c r="FD273" s="52"/>
      <c r="FE273" s="52"/>
      <c r="FI273" s="52"/>
      <c r="FJ273" s="52"/>
      <c r="FN273" s="52"/>
      <c r="FO273" s="52"/>
      <c r="FP273" s="6"/>
      <c r="FQ273" s="6"/>
      <c r="FS273" s="52"/>
      <c r="FT273" s="52"/>
      <c r="FX273" s="52"/>
      <c r="FY273" s="52"/>
      <c r="GC273" s="52"/>
      <c r="GD273" s="52"/>
    </row>
    <row r="274" spans="3:186">
      <c r="C274" s="52"/>
      <c r="D274" s="52"/>
      <c r="E274" s="52"/>
      <c r="F274" s="52"/>
      <c r="G274" s="52"/>
      <c r="H274" s="52"/>
      <c r="I274" s="52"/>
      <c r="J274" s="52"/>
      <c r="K274" s="52"/>
      <c r="L274" s="52"/>
      <c r="M274" s="52"/>
      <c r="O274" s="52"/>
      <c r="P274" s="52"/>
      <c r="T274" s="52"/>
      <c r="U274" s="52"/>
      <c r="AD274" s="52"/>
      <c r="AE274" s="52"/>
      <c r="AI274" s="52"/>
      <c r="AJ274" s="52"/>
      <c r="AN274" s="52"/>
      <c r="AO274" s="52"/>
      <c r="AS274" s="52"/>
      <c r="AT274" s="52"/>
      <c r="AX274" s="52"/>
      <c r="AY274" s="52"/>
      <c r="BC274" s="52"/>
      <c r="BD274" s="52"/>
      <c r="BH274" s="52"/>
      <c r="BI274" s="52"/>
      <c r="BM274" s="52"/>
      <c r="BR274" s="52"/>
      <c r="BS274" s="52"/>
      <c r="BW274" s="52"/>
      <c r="BX274" s="52"/>
      <c r="CB274" s="52"/>
      <c r="CC274" s="52"/>
      <c r="CG274" s="52"/>
      <c r="CH274" s="52"/>
      <c r="CL274" s="52"/>
      <c r="CM274" s="52"/>
      <c r="CQ274" s="52"/>
      <c r="CR274" s="52"/>
      <c r="CV274" s="52"/>
      <c r="CW274" s="52"/>
      <c r="DA274" s="52"/>
      <c r="DB274" s="52"/>
      <c r="DF274" s="52"/>
      <c r="DG274" s="52"/>
      <c r="DK274" s="52"/>
      <c r="DL274" s="52"/>
      <c r="DP274" s="52"/>
      <c r="DQ274" s="52"/>
      <c r="DU274" s="52"/>
      <c r="DV274" s="52"/>
      <c r="DZ274" s="52"/>
      <c r="EA274" s="52"/>
      <c r="EG274" s="6"/>
      <c r="EH274" s="6"/>
      <c r="EJ274" s="52"/>
      <c r="EK274" s="52"/>
      <c r="EO274" s="52"/>
      <c r="EP274" s="52"/>
      <c r="ET274" s="52"/>
      <c r="EU274" s="52"/>
      <c r="EY274" s="52"/>
      <c r="EZ274" s="52"/>
      <c r="FD274" s="52"/>
      <c r="FE274" s="52"/>
      <c r="FI274" s="52"/>
      <c r="FJ274" s="52"/>
      <c r="FN274" s="52"/>
      <c r="FO274" s="52"/>
      <c r="FP274" s="6"/>
      <c r="FQ274" s="6"/>
      <c r="FS274" s="52"/>
      <c r="FT274" s="52"/>
      <c r="FX274" s="52"/>
      <c r="FY274" s="52"/>
      <c r="GC274" s="52"/>
      <c r="GD274" s="52"/>
    </row>
    <row r="275" spans="3:186">
      <c r="C275" s="52"/>
      <c r="D275" s="52"/>
      <c r="E275" s="52"/>
      <c r="F275" s="52"/>
      <c r="G275" s="52"/>
      <c r="H275" s="52"/>
      <c r="I275" s="52"/>
      <c r="J275" s="52"/>
      <c r="K275" s="52"/>
      <c r="L275" s="52"/>
      <c r="M275" s="52"/>
      <c r="O275" s="52"/>
      <c r="P275" s="52"/>
      <c r="T275" s="52"/>
      <c r="U275" s="52"/>
      <c r="AD275" s="52"/>
      <c r="AE275" s="52"/>
      <c r="AI275" s="52"/>
      <c r="AJ275" s="52"/>
      <c r="AN275" s="52"/>
      <c r="AO275" s="52"/>
      <c r="AS275" s="52"/>
      <c r="AT275" s="52"/>
      <c r="AX275" s="52"/>
      <c r="AY275" s="52"/>
      <c r="BC275" s="52"/>
      <c r="BD275" s="52"/>
      <c r="BH275" s="52"/>
      <c r="BI275" s="52"/>
      <c r="BM275" s="52"/>
      <c r="BR275" s="52"/>
      <c r="BS275" s="52"/>
      <c r="BW275" s="52"/>
      <c r="BX275" s="52"/>
      <c r="CB275" s="52"/>
      <c r="CC275" s="52"/>
      <c r="CG275" s="52"/>
      <c r="CH275" s="52"/>
      <c r="CL275" s="52"/>
      <c r="CM275" s="52"/>
      <c r="CQ275" s="52"/>
      <c r="CR275" s="52"/>
      <c r="CV275" s="52"/>
      <c r="CW275" s="52"/>
      <c r="DA275" s="52"/>
      <c r="DB275" s="52"/>
      <c r="DF275" s="52"/>
      <c r="DG275" s="52"/>
      <c r="DK275" s="52"/>
      <c r="DL275" s="52"/>
      <c r="DP275" s="52"/>
      <c r="DQ275" s="52"/>
      <c r="DU275" s="52"/>
      <c r="DV275" s="52"/>
      <c r="DZ275" s="52"/>
      <c r="EA275" s="52"/>
      <c r="EG275" s="6"/>
      <c r="EH275" s="6"/>
      <c r="EJ275" s="52"/>
      <c r="EK275" s="52"/>
      <c r="EO275" s="52"/>
      <c r="EP275" s="52"/>
      <c r="ET275" s="52"/>
      <c r="EU275" s="52"/>
      <c r="EY275" s="52"/>
      <c r="EZ275" s="52"/>
      <c r="FD275" s="52"/>
      <c r="FE275" s="52"/>
      <c r="FI275" s="52"/>
      <c r="FJ275" s="52"/>
      <c r="FN275" s="52"/>
      <c r="FO275" s="52"/>
      <c r="FP275" s="6"/>
      <c r="FQ275" s="6"/>
      <c r="FS275" s="52"/>
      <c r="FT275" s="52"/>
      <c r="FX275" s="52"/>
      <c r="FY275" s="52"/>
      <c r="GC275" s="52"/>
      <c r="GD275" s="52"/>
    </row>
    <row r="276" spans="3:186">
      <c r="C276" s="52"/>
      <c r="D276" s="52"/>
      <c r="E276" s="52"/>
      <c r="F276" s="52"/>
      <c r="G276" s="52"/>
      <c r="H276" s="52"/>
      <c r="I276" s="52"/>
      <c r="J276" s="52"/>
      <c r="K276" s="52"/>
      <c r="L276" s="52"/>
      <c r="M276" s="52"/>
      <c r="O276" s="52"/>
      <c r="P276" s="52"/>
      <c r="T276" s="52"/>
      <c r="U276" s="52"/>
      <c r="AD276" s="52"/>
      <c r="AE276" s="52"/>
      <c r="AI276" s="52"/>
      <c r="AJ276" s="52"/>
      <c r="AN276" s="52"/>
      <c r="AO276" s="52"/>
      <c r="AS276" s="52"/>
      <c r="AT276" s="52"/>
      <c r="AX276" s="52"/>
      <c r="AY276" s="52"/>
      <c r="BC276" s="52"/>
      <c r="BD276" s="52"/>
      <c r="BH276" s="52"/>
      <c r="BI276" s="52"/>
      <c r="BM276" s="52"/>
      <c r="BR276" s="52"/>
      <c r="BS276" s="52"/>
      <c r="BW276" s="52"/>
      <c r="BX276" s="52"/>
      <c r="CB276" s="52"/>
      <c r="CC276" s="52"/>
      <c r="CG276" s="52"/>
      <c r="CH276" s="52"/>
      <c r="CL276" s="52"/>
      <c r="CM276" s="52"/>
      <c r="CQ276" s="52"/>
      <c r="CR276" s="52"/>
      <c r="CV276" s="52"/>
      <c r="CW276" s="52"/>
      <c r="DA276" s="52"/>
      <c r="DB276" s="52"/>
      <c r="DF276" s="52"/>
      <c r="DG276" s="52"/>
      <c r="DK276" s="52"/>
      <c r="DL276" s="52"/>
      <c r="DP276" s="52"/>
      <c r="DQ276" s="52"/>
      <c r="DU276" s="52"/>
      <c r="DV276" s="52"/>
      <c r="DZ276" s="52"/>
      <c r="EA276" s="52"/>
      <c r="EG276" s="6"/>
      <c r="EH276" s="6"/>
      <c r="EJ276" s="52"/>
      <c r="EK276" s="52"/>
      <c r="EO276" s="52"/>
      <c r="EP276" s="52"/>
      <c r="ET276" s="52"/>
      <c r="EU276" s="52"/>
      <c r="EY276" s="52"/>
      <c r="EZ276" s="52"/>
      <c r="FD276" s="52"/>
      <c r="FE276" s="52"/>
      <c r="FI276" s="52"/>
      <c r="FJ276" s="52"/>
      <c r="FN276" s="52"/>
      <c r="FO276" s="52"/>
      <c r="FP276" s="6"/>
      <c r="FQ276" s="6"/>
      <c r="FS276" s="52"/>
      <c r="FT276" s="52"/>
      <c r="FX276" s="52"/>
      <c r="FY276" s="52"/>
      <c r="GC276" s="52"/>
      <c r="GD276" s="52"/>
    </row>
    <row r="277" spans="3:186">
      <c r="C277" s="52"/>
      <c r="D277" s="52"/>
      <c r="E277" s="52"/>
      <c r="F277" s="52"/>
      <c r="G277" s="52"/>
      <c r="H277" s="52"/>
      <c r="I277" s="52"/>
      <c r="J277" s="52"/>
      <c r="K277" s="52"/>
      <c r="L277" s="52"/>
      <c r="M277" s="52"/>
      <c r="O277" s="52"/>
      <c r="P277" s="52"/>
      <c r="T277" s="52"/>
      <c r="U277" s="52"/>
      <c r="AD277" s="52"/>
      <c r="AE277" s="52"/>
      <c r="AI277" s="52"/>
      <c r="AJ277" s="52"/>
      <c r="AN277" s="52"/>
      <c r="AO277" s="52"/>
      <c r="AS277" s="52"/>
      <c r="AT277" s="52"/>
      <c r="AX277" s="52"/>
      <c r="AY277" s="52"/>
      <c r="BC277" s="52"/>
      <c r="BD277" s="52"/>
      <c r="BH277" s="52"/>
      <c r="BI277" s="52"/>
      <c r="BM277" s="52"/>
      <c r="BR277" s="52"/>
      <c r="BS277" s="52"/>
      <c r="BW277" s="52"/>
      <c r="BX277" s="52"/>
      <c r="CB277" s="52"/>
      <c r="CC277" s="52"/>
      <c r="CG277" s="52"/>
      <c r="CH277" s="52"/>
      <c r="CL277" s="52"/>
      <c r="CM277" s="52"/>
      <c r="CQ277" s="52"/>
      <c r="CR277" s="52"/>
      <c r="CV277" s="52"/>
      <c r="CW277" s="52"/>
      <c r="DA277" s="52"/>
      <c r="DB277" s="52"/>
      <c r="DF277" s="52"/>
      <c r="DG277" s="52"/>
      <c r="DK277" s="52"/>
      <c r="DL277" s="52"/>
      <c r="DP277" s="52"/>
      <c r="DQ277" s="52"/>
      <c r="DU277" s="52"/>
      <c r="DV277" s="52"/>
      <c r="DZ277" s="52"/>
      <c r="EA277" s="52"/>
      <c r="EG277" s="6"/>
      <c r="EH277" s="6"/>
      <c r="EJ277" s="52"/>
      <c r="EK277" s="52"/>
      <c r="EO277" s="52"/>
      <c r="EP277" s="52"/>
      <c r="ET277" s="52"/>
      <c r="EU277" s="52"/>
      <c r="EY277" s="52"/>
      <c r="EZ277" s="52"/>
      <c r="FD277" s="52"/>
      <c r="FE277" s="52"/>
      <c r="FI277" s="52"/>
      <c r="FJ277" s="52"/>
      <c r="FN277" s="52"/>
      <c r="FO277" s="52"/>
      <c r="FP277" s="6"/>
      <c r="FQ277" s="6"/>
      <c r="FS277" s="52"/>
      <c r="FT277" s="52"/>
      <c r="FX277" s="52"/>
      <c r="FY277" s="52"/>
      <c r="GC277" s="52"/>
      <c r="GD277" s="52"/>
    </row>
    <row r="278" spans="3:186">
      <c r="C278" s="52"/>
      <c r="D278" s="52"/>
      <c r="E278" s="52"/>
      <c r="F278" s="52"/>
      <c r="G278" s="52"/>
      <c r="H278" s="52"/>
      <c r="I278" s="52"/>
      <c r="J278" s="52"/>
      <c r="K278" s="52"/>
      <c r="L278" s="52"/>
      <c r="M278" s="52"/>
      <c r="O278" s="52"/>
      <c r="P278" s="52"/>
      <c r="T278" s="52"/>
      <c r="U278" s="52"/>
      <c r="AD278" s="52"/>
      <c r="AE278" s="52"/>
      <c r="AI278" s="52"/>
      <c r="AJ278" s="52"/>
      <c r="AN278" s="52"/>
      <c r="AO278" s="52"/>
      <c r="AS278" s="52"/>
      <c r="AT278" s="52"/>
      <c r="AX278" s="52"/>
      <c r="AY278" s="52"/>
      <c r="BC278" s="52"/>
      <c r="BD278" s="52"/>
      <c r="BH278" s="52"/>
      <c r="BI278" s="52"/>
      <c r="BM278" s="52"/>
      <c r="BR278" s="52"/>
      <c r="BS278" s="52"/>
      <c r="BW278" s="52"/>
      <c r="BX278" s="52"/>
      <c r="CB278" s="52"/>
      <c r="CC278" s="52"/>
      <c r="CG278" s="52"/>
      <c r="CH278" s="52"/>
      <c r="CL278" s="52"/>
      <c r="CM278" s="52"/>
      <c r="CQ278" s="52"/>
      <c r="CR278" s="52"/>
      <c r="CV278" s="52"/>
      <c r="CW278" s="52"/>
      <c r="DA278" s="52"/>
      <c r="DB278" s="52"/>
      <c r="DF278" s="52"/>
      <c r="DG278" s="52"/>
      <c r="DK278" s="52"/>
      <c r="DL278" s="52"/>
      <c r="DP278" s="52"/>
      <c r="DQ278" s="52"/>
      <c r="DU278" s="52"/>
      <c r="DV278" s="52"/>
      <c r="DZ278" s="52"/>
      <c r="EA278" s="52"/>
      <c r="EG278" s="6"/>
      <c r="EH278" s="6"/>
      <c r="EJ278" s="52"/>
      <c r="EK278" s="52"/>
      <c r="EO278" s="52"/>
      <c r="EP278" s="52"/>
      <c r="ET278" s="52"/>
      <c r="EU278" s="52"/>
      <c r="EY278" s="52"/>
      <c r="EZ278" s="52"/>
      <c r="FD278" s="52"/>
      <c r="FE278" s="52"/>
      <c r="FI278" s="52"/>
      <c r="FJ278" s="52"/>
      <c r="FN278" s="52"/>
      <c r="FO278" s="52"/>
      <c r="FP278" s="6"/>
      <c r="FQ278" s="6"/>
      <c r="FS278" s="52"/>
      <c r="FT278" s="52"/>
      <c r="FX278" s="52"/>
      <c r="FY278" s="52"/>
      <c r="GC278" s="52"/>
      <c r="GD278" s="52"/>
    </row>
    <row r="279" spans="3:186">
      <c r="C279" s="52"/>
      <c r="D279" s="52"/>
      <c r="E279" s="52"/>
      <c r="F279" s="52"/>
      <c r="G279" s="52"/>
      <c r="H279" s="52"/>
      <c r="I279" s="52"/>
      <c r="J279" s="52"/>
      <c r="K279" s="52"/>
      <c r="L279" s="52"/>
      <c r="M279" s="52"/>
      <c r="O279" s="52"/>
      <c r="P279" s="52"/>
      <c r="T279" s="52"/>
      <c r="U279" s="52"/>
      <c r="AD279" s="52"/>
      <c r="AE279" s="52"/>
      <c r="AI279" s="52"/>
      <c r="AJ279" s="52"/>
      <c r="AN279" s="52"/>
      <c r="AO279" s="52"/>
      <c r="AS279" s="52"/>
      <c r="AT279" s="52"/>
      <c r="AX279" s="52"/>
      <c r="AY279" s="52"/>
      <c r="BC279" s="52"/>
      <c r="BD279" s="52"/>
      <c r="BH279" s="52"/>
      <c r="BI279" s="52"/>
      <c r="BM279" s="52"/>
      <c r="BR279" s="52"/>
      <c r="BS279" s="52"/>
      <c r="BW279" s="52"/>
      <c r="BX279" s="52"/>
      <c r="CB279" s="52"/>
      <c r="CC279" s="52"/>
      <c r="CG279" s="52"/>
      <c r="CH279" s="52"/>
      <c r="CL279" s="52"/>
      <c r="CM279" s="52"/>
      <c r="CQ279" s="52"/>
      <c r="CR279" s="52"/>
      <c r="CV279" s="52"/>
      <c r="CW279" s="52"/>
      <c r="DA279" s="52"/>
      <c r="DB279" s="52"/>
      <c r="DF279" s="52"/>
      <c r="DG279" s="52"/>
      <c r="DK279" s="52"/>
      <c r="DL279" s="52"/>
      <c r="DP279" s="52"/>
      <c r="DQ279" s="52"/>
      <c r="DU279" s="52"/>
      <c r="DV279" s="52"/>
      <c r="DZ279" s="52"/>
      <c r="EA279" s="52"/>
      <c r="EG279" s="6"/>
      <c r="EH279" s="6"/>
      <c r="EJ279" s="52"/>
      <c r="EK279" s="52"/>
      <c r="EO279" s="52"/>
      <c r="EP279" s="52"/>
      <c r="ET279" s="52"/>
      <c r="EU279" s="52"/>
      <c r="EY279" s="52"/>
      <c r="EZ279" s="52"/>
      <c r="FD279" s="52"/>
      <c r="FE279" s="52"/>
      <c r="FI279" s="52"/>
      <c r="FJ279" s="52"/>
      <c r="FN279" s="52"/>
      <c r="FO279" s="52"/>
      <c r="FP279" s="6"/>
      <c r="FQ279" s="6"/>
      <c r="FS279" s="52"/>
      <c r="FT279" s="52"/>
      <c r="FX279" s="52"/>
      <c r="FY279" s="52"/>
      <c r="GC279" s="52"/>
      <c r="GD279" s="52"/>
    </row>
    <row r="280" spans="3:186">
      <c r="C280" s="52"/>
      <c r="D280" s="52"/>
      <c r="E280" s="52"/>
      <c r="F280" s="52"/>
      <c r="G280" s="52"/>
      <c r="H280" s="52"/>
      <c r="I280" s="52"/>
      <c r="J280" s="52"/>
      <c r="K280" s="52"/>
      <c r="L280" s="52"/>
      <c r="M280" s="52"/>
      <c r="O280" s="52"/>
      <c r="P280" s="52"/>
      <c r="T280" s="52"/>
      <c r="U280" s="52"/>
      <c r="AD280" s="52"/>
      <c r="AE280" s="52"/>
      <c r="AI280" s="52"/>
      <c r="AJ280" s="52"/>
      <c r="AN280" s="52"/>
      <c r="AO280" s="52"/>
      <c r="AS280" s="52"/>
      <c r="AT280" s="52"/>
      <c r="AX280" s="52"/>
      <c r="AY280" s="52"/>
      <c r="BC280" s="52"/>
      <c r="BD280" s="52"/>
      <c r="BH280" s="52"/>
      <c r="BI280" s="52"/>
      <c r="BM280" s="52"/>
      <c r="BR280" s="52"/>
      <c r="BS280" s="52"/>
      <c r="BW280" s="52"/>
      <c r="BX280" s="52"/>
      <c r="CB280" s="52"/>
      <c r="CC280" s="52"/>
      <c r="CG280" s="52"/>
      <c r="CH280" s="52"/>
      <c r="CL280" s="52"/>
      <c r="CM280" s="52"/>
      <c r="CQ280" s="52"/>
      <c r="CR280" s="52"/>
      <c r="CV280" s="52"/>
      <c r="CW280" s="52"/>
      <c r="DA280" s="52"/>
      <c r="DB280" s="52"/>
      <c r="DF280" s="52"/>
      <c r="DG280" s="52"/>
      <c r="DK280" s="52"/>
      <c r="DL280" s="52"/>
      <c r="DP280" s="52"/>
      <c r="DQ280" s="52"/>
      <c r="DU280" s="52"/>
      <c r="DV280" s="52"/>
      <c r="DZ280" s="52"/>
      <c r="EA280" s="52"/>
      <c r="EG280" s="6"/>
      <c r="EH280" s="6"/>
      <c r="EJ280" s="52"/>
      <c r="EK280" s="52"/>
      <c r="EO280" s="52"/>
      <c r="EP280" s="52"/>
      <c r="ET280" s="52"/>
      <c r="EU280" s="52"/>
      <c r="EY280" s="52"/>
      <c r="EZ280" s="52"/>
      <c r="FD280" s="52"/>
      <c r="FE280" s="52"/>
      <c r="FI280" s="52"/>
      <c r="FJ280" s="52"/>
      <c r="FN280" s="52"/>
      <c r="FO280" s="52"/>
      <c r="FP280" s="6"/>
      <c r="FQ280" s="6"/>
      <c r="FS280" s="52"/>
      <c r="FT280" s="52"/>
      <c r="FX280" s="52"/>
      <c r="FY280" s="52"/>
      <c r="GC280" s="52"/>
      <c r="GD280" s="52"/>
    </row>
    <row r="281" spans="3:186">
      <c r="C281" s="52"/>
      <c r="D281" s="52"/>
      <c r="E281" s="52"/>
      <c r="F281" s="52"/>
      <c r="G281" s="52"/>
      <c r="H281" s="52"/>
      <c r="I281" s="52"/>
      <c r="J281" s="52"/>
      <c r="K281" s="52"/>
      <c r="L281" s="52"/>
      <c r="M281" s="52"/>
      <c r="O281" s="52"/>
      <c r="P281" s="52"/>
      <c r="T281" s="52"/>
      <c r="U281" s="52"/>
      <c r="AD281" s="52"/>
      <c r="AE281" s="52"/>
      <c r="AI281" s="52"/>
      <c r="AJ281" s="52"/>
      <c r="AN281" s="52"/>
      <c r="AO281" s="52"/>
      <c r="AS281" s="52"/>
      <c r="AT281" s="52"/>
      <c r="AX281" s="52"/>
      <c r="AY281" s="52"/>
      <c r="BC281" s="52"/>
      <c r="BD281" s="52"/>
      <c r="BH281" s="52"/>
      <c r="BI281" s="52"/>
      <c r="BM281" s="52"/>
      <c r="BR281" s="52"/>
      <c r="BS281" s="52"/>
      <c r="BW281" s="52"/>
      <c r="BX281" s="52"/>
      <c r="CB281" s="52"/>
      <c r="CC281" s="52"/>
      <c r="CG281" s="52"/>
      <c r="CH281" s="52"/>
      <c r="CL281" s="52"/>
      <c r="CM281" s="52"/>
      <c r="CQ281" s="52"/>
      <c r="CR281" s="52"/>
      <c r="CV281" s="52"/>
      <c r="CW281" s="52"/>
      <c r="DA281" s="52"/>
      <c r="DB281" s="52"/>
      <c r="DF281" s="52"/>
      <c r="DG281" s="52"/>
      <c r="DK281" s="52"/>
      <c r="DL281" s="52"/>
      <c r="DP281" s="52"/>
      <c r="DQ281" s="52"/>
      <c r="DU281" s="52"/>
      <c r="DV281" s="52"/>
      <c r="DZ281" s="52"/>
      <c r="EA281" s="52"/>
      <c r="EG281" s="6"/>
      <c r="EH281" s="6"/>
      <c r="EJ281" s="52"/>
      <c r="EK281" s="52"/>
      <c r="EO281" s="52"/>
      <c r="EP281" s="52"/>
      <c r="ET281" s="52"/>
      <c r="EU281" s="52"/>
      <c r="EY281" s="52"/>
      <c r="EZ281" s="52"/>
      <c r="FD281" s="52"/>
      <c r="FE281" s="52"/>
      <c r="FI281" s="52"/>
      <c r="FJ281" s="52"/>
      <c r="FN281" s="52"/>
      <c r="FO281" s="52"/>
      <c r="FP281" s="6"/>
      <c r="FQ281" s="6"/>
      <c r="FS281" s="52"/>
      <c r="FT281" s="52"/>
      <c r="FX281" s="52"/>
      <c r="FY281" s="52"/>
      <c r="GC281" s="52"/>
      <c r="GD281" s="52"/>
    </row>
    <row r="282" spans="3:186">
      <c r="C282" s="52"/>
      <c r="D282" s="52"/>
      <c r="E282" s="52"/>
      <c r="F282" s="52"/>
      <c r="G282" s="52"/>
      <c r="H282" s="52"/>
      <c r="I282" s="52"/>
      <c r="J282" s="52"/>
      <c r="K282" s="52"/>
      <c r="L282" s="52"/>
      <c r="M282" s="52"/>
      <c r="O282" s="52"/>
      <c r="P282" s="52"/>
      <c r="T282" s="52"/>
      <c r="U282" s="52"/>
      <c r="AD282" s="52"/>
      <c r="AE282" s="52"/>
      <c r="AI282" s="52"/>
      <c r="AJ282" s="52"/>
      <c r="AN282" s="52"/>
      <c r="AO282" s="52"/>
      <c r="AS282" s="52"/>
      <c r="AT282" s="52"/>
      <c r="AX282" s="52"/>
      <c r="AY282" s="52"/>
      <c r="BC282" s="52"/>
      <c r="BD282" s="52"/>
      <c r="BH282" s="52"/>
      <c r="BI282" s="52"/>
      <c r="BM282" s="52"/>
      <c r="BR282" s="52"/>
      <c r="BS282" s="52"/>
      <c r="BW282" s="52"/>
      <c r="BX282" s="52"/>
      <c r="CB282" s="52"/>
      <c r="CC282" s="52"/>
      <c r="CG282" s="52"/>
      <c r="CH282" s="52"/>
      <c r="CL282" s="52"/>
      <c r="CM282" s="52"/>
      <c r="CQ282" s="52"/>
      <c r="CR282" s="52"/>
      <c r="CV282" s="52"/>
      <c r="CW282" s="52"/>
      <c r="DA282" s="52"/>
      <c r="DB282" s="52"/>
      <c r="DF282" s="52"/>
      <c r="DG282" s="52"/>
      <c r="DK282" s="52"/>
      <c r="DL282" s="52"/>
      <c r="DP282" s="52"/>
      <c r="DQ282" s="52"/>
      <c r="DU282" s="52"/>
      <c r="DV282" s="52"/>
      <c r="DZ282" s="52"/>
      <c r="EA282" s="52"/>
      <c r="EG282" s="6"/>
      <c r="EH282" s="6"/>
      <c r="EJ282" s="52"/>
      <c r="EK282" s="52"/>
      <c r="EO282" s="52"/>
      <c r="EP282" s="52"/>
      <c r="ET282" s="52"/>
      <c r="EU282" s="52"/>
      <c r="EY282" s="52"/>
      <c r="EZ282" s="52"/>
      <c r="FD282" s="52"/>
      <c r="FE282" s="52"/>
      <c r="FI282" s="52"/>
      <c r="FJ282" s="52"/>
      <c r="FN282" s="52"/>
      <c r="FO282" s="52"/>
      <c r="FP282" s="6"/>
      <c r="FQ282" s="6"/>
      <c r="FS282" s="52"/>
      <c r="FT282" s="52"/>
      <c r="FX282" s="52"/>
      <c r="FY282" s="52"/>
      <c r="GC282" s="52"/>
      <c r="GD282" s="52"/>
    </row>
    <row r="283" spans="3:186">
      <c r="C283" s="52"/>
      <c r="D283" s="52"/>
      <c r="E283" s="52"/>
      <c r="F283" s="52"/>
      <c r="G283" s="52"/>
      <c r="H283" s="52"/>
      <c r="I283" s="52"/>
      <c r="J283" s="52"/>
      <c r="K283" s="52"/>
      <c r="L283" s="52"/>
      <c r="M283" s="52"/>
      <c r="O283" s="52"/>
      <c r="P283" s="52"/>
      <c r="T283" s="52"/>
      <c r="U283" s="52"/>
      <c r="AD283" s="52"/>
      <c r="AE283" s="52"/>
      <c r="AI283" s="52"/>
      <c r="AJ283" s="52"/>
      <c r="AN283" s="52"/>
      <c r="AO283" s="52"/>
      <c r="AS283" s="52"/>
      <c r="AT283" s="52"/>
      <c r="AX283" s="52"/>
      <c r="AY283" s="52"/>
      <c r="BC283" s="52"/>
      <c r="BD283" s="52"/>
      <c r="BH283" s="52"/>
      <c r="BI283" s="52"/>
      <c r="BM283" s="52"/>
      <c r="BR283" s="52"/>
      <c r="BS283" s="52"/>
      <c r="BW283" s="52"/>
      <c r="BX283" s="52"/>
      <c r="CB283" s="52"/>
      <c r="CC283" s="52"/>
      <c r="CG283" s="52"/>
      <c r="CH283" s="52"/>
      <c r="CL283" s="52"/>
      <c r="CM283" s="52"/>
      <c r="CQ283" s="52"/>
      <c r="CR283" s="52"/>
      <c r="CV283" s="52"/>
      <c r="CW283" s="52"/>
      <c r="DA283" s="52"/>
      <c r="DB283" s="52"/>
      <c r="DF283" s="52"/>
      <c r="DG283" s="52"/>
      <c r="DK283" s="52"/>
      <c r="DL283" s="52"/>
      <c r="DP283" s="52"/>
      <c r="DQ283" s="52"/>
      <c r="DU283" s="52"/>
      <c r="DV283" s="52"/>
      <c r="DZ283" s="52"/>
      <c r="EA283" s="52"/>
      <c r="EG283" s="6"/>
      <c r="EH283" s="6"/>
      <c r="EJ283" s="52"/>
      <c r="EK283" s="52"/>
      <c r="EO283" s="52"/>
      <c r="EP283" s="52"/>
      <c r="ET283" s="52"/>
      <c r="EU283" s="52"/>
      <c r="EY283" s="52"/>
      <c r="EZ283" s="52"/>
      <c r="FD283" s="52"/>
      <c r="FE283" s="52"/>
      <c r="FI283" s="52"/>
      <c r="FJ283" s="52"/>
      <c r="FN283" s="52"/>
      <c r="FO283" s="52"/>
      <c r="FP283" s="6"/>
      <c r="FQ283" s="6"/>
      <c r="FS283" s="52"/>
      <c r="FT283" s="52"/>
      <c r="FX283" s="52"/>
      <c r="FY283" s="52"/>
      <c r="GC283" s="52"/>
      <c r="GD283" s="52"/>
    </row>
    <row r="284" spans="3:186">
      <c r="C284" s="52"/>
      <c r="D284" s="52"/>
      <c r="E284" s="52"/>
      <c r="F284" s="52"/>
      <c r="G284" s="52"/>
      <c r="H284" s="52"/>
      <c r="I284" s="52"/>
      <c r="J284" s="52"/>
      <c r="K284" s="52"/>
      <c r="L284" s="52"/>
      <c r="M284" s="52"/>
      <c r="O284" s="52"/>
      <c r="P284" s="52"/>
      <c r="T284" s="52"/>
      <c r="U284" s="52"/>
      <c r="AD284" s="52"/>
      <c r="AE284" s="52"/>
      <c r="AI284" s="52"/>
      <c r="AJ284" s="52"/>
      <c r="AN284" s="52"/>
      <c r="AO284" s="52"/>
      <c r="AS284" s="52"/>
      <c r="AT284" s="52"/>
      <c r="AX284" s="52"/>
      <c r="AY284" s="52"/>
      <c r="BC284" s="52"/>
      <c r="BD284" s="52"/>
      <c r="BH284" s="52"/>
      <c r="BI284" s="52"/>
      <c r="BM284" s="52"/>
      <c r="BR284" s="52"/>
      <c r="BS284" s="52"/>
      <c r="BW284" s="52"/>
      <c r="BX284" s="52"/>
      <c r="CB284" s="52"/>
      <c r="CC284" s="52"/>
      <c r="CG284" s="52"/>
      <c r="CH284" s="52"/>
      <c r="CL284" s="52"/>
      <c r="CM284" s="52"/>
      <c r="CQ284" s="52"/>
      <c r="CR284" s="52"/>
      <c r="CV284" s="52"/>
      <c r="CW284" s="52"/>
      <c r="DA284" s="52"/>
      <c r="DB284" s="52"/>
      <c r="DF284" s="52"/>
      <c r="DG284" s="52"/>
      <c r="DK284" s="52"/>
      <c r="DL284" s="52"/>
      <c r="DP284" s="52"/>
      <c r="DQ284" s="52"/>
      <c r="DU284" s="52"/>
      <c r="DV284" s="52"/>
      <c r="DZ284" s="52"/>
      <c r="EA284" s="52"/>
      <c r="EG284" s="6"/>
      <c r="EH284" s="6"/>
      <c r="EJ284" s="52"/>
      <c r="EK284" s="52"/>
      <c r="EO284" s="52"/>
      <c r="EP284" s="52"/>
      <c r="ET284" s="52"/>
      <c r="EU284" s="52"/>
      <c r="EY284" s="52"/>
      <c r="EZ284" s="52"/>
      <c r="FD284" s="52"/>
      <c r="FE284" s="52"/>
      <c r="FI284" s="52"/>
      <c r="FJ284" s="52"/>
      <c r="FN284" s="52"/>
      <c r="FO284" s="52"/>
      <c r="FP284" s="6"/>
      <c r="FQ284" s="6"/>
      <c r="FS284" s="52"/>
      <c r="FT284" s="52"/>
      <c r="FX284" s="52"/>
      <c r="FY284" s="52"/>
      <c r="GC284" s="52"/>
      <c r="GD284" s="52"/>
    </row>
    <row r="285" spans="3:186">
      <c r="C285" s="52"/>
      <c r="D285" s="52"/>
      <c r="E285" s="52"/>
      <c r="F285" s="52"/>
      <c r="G285" s="52"/>
      <c r="H285" s="52"/>
      <c r="I285" s="52"/>
      <c r="J285" s="52"/>
      <c r="K285" s="52"/>
      <c r="L285" s="52"/>
      <c r="M285" s="52"/>
      <c r="O285" s="52"/>
      <c r="P285" s="52"/>
      <c r="T285" s="52"/>
      <c r="U285" s="52"/>
      <c r="AD285" s="52"/>
      <c r="AE285" s="52"/>
      <c r="AI285" s="52"/>
      <c r="AJ285" s="52"/>
      <c r="AN285" s="52"/>
      <c r="AO285" s="52"/>
      <c r="AS285" s="52"/>
      <c r="AT285" s="52"/>
      <c r="AX285" s="52"/>
      <c r="AY285" s="52"/>
      <c r="BC285" s="52"/>
      <c r="BD285" s="52"/>
      <c r="BH285" s="52"/>
      <c r="BI285" s="52"/>
      <c r="BM285" s="52"/>
      <c r="BR285" s="52"/>
      <c r="BS285" s="52"/>
      <c r="BW285" s="52"/>
      <c r="BX285" s="52"/>
      <c r="CB285" s="52"/>
      <c r="CC285" s="52"/>
      <c r="CG285" s="52"/>
      <c r="CH285" s="52"/>
      <c r="CL285" s="52"/>
      <c r="CM285" s="52"/>
      <c r="CQ285" s="52"/>
      <c r="CR285" s="52"/>
      <c r="CV285" s="52"/>
      <c r="CW285" s="52"/>
      <c r="DA285" s="52"/>
      <c r="DB285" s="52"/>
      <c r="DF285" s="52"/>
      <c r="DG285" s="52"/>
      <c r="DK285" s="52"/>
      <c r="DL285" s="52"/>
      <c r="DP285" s="52"/>
      <c r="DQ285" s="52"/>
      <c r="DU285" s="52"/>
      <c r="DV285" s="52"/>
      <c r="DZ285" s="52"/>
      <c r="EA285" s="52"/>
      <c r="EG285" s="6"/>
      <c r="EH285" s="6"/>
      <c r="EJ285" s="52"/>
      <c r="EK285" s="52"/>
      <c r="EO285" s="52"/>
      <c r="EP285" s="52"/>
      <c r="ET285" s="52"/>
      <c r="EU285" s="52"/>
      <c r="EY285" s="52"/>
      <c r="EZ285" s="52"/>
      <c r="FD285" s="52"/>
      <c r="FE285" s="52"/>
      <c r="FI285" s="52"/>
      <c r="FJ285" s="52"/>
      <c r="FN285" s="52"/>
      <c r="FO285" s="52"/>
      <c r="FP285" s="6"/>
      <c r="FQ285" s="6"/>
      <c r="FS285" s="52"/>
      <c r="FT285" s="52"/>
      <c r="FX285" s="52"/>
      <c r="FY285" s="52"/>
      <c r="GC285" s="52"/>
      <c r="GD285" s="52"/>
    </row>
    <row r="286" spans="3:186">
      <c r="C286" s="52"/>
      <c r="D286" s="52"/>
      <c r="E286" s="52"/>
      <c r="F286" s="52"/>
      <c r="G286" s="52"/>
      <c r="H286" s="52"/>
      <c r="I286" s="52"/>
      <c r="J286" s="52"/>
      <c r="K286" s="52"/>
      <c r="L286" s="52"/>
      <c r="M286" s="52"/>
      <c r="O286" s="52"/>
      <c r="P286" s="52"/>
      <c r="T286" s="52"/>
      <c r="U286" s="52"/>
      <c r="AD286" s="52"/>
      <c r="AE286" s="52"/>
      <c r="AI286" s="52"/>
      <c r="AJ286" s="52"/>
      <c r="AN286" s="52"/>
      <c r="AO286" s="52"/>
      <c r="AS286" s="52"/>
      <c r="AT286" s="52"/>
      <c r="AX286" s="52"/>
      <c r="AY286" s="52"/>
      <c r="BC286" s="52"/>
      <c r="BD286" s="52"/>
      <c r="BH286" s="52"/>
      <c r="BI286" s="52"/>
      <c r="BM286" s="52"/>
      <c r="BR286" s="52"/>
      <c r="BS286" s="52"/>
      <c r="BW286" s="52"/>
      <c r="BX286" s="52"/>
      <c r="CB286" s="52"/>
      <c r="CC286" s="52"/>
      <c r="CG286" s="52"/>
      <c r="CH286" s="52"/>
      <c r="CL286" s="52"/>
      <c r="CM286" s="52"/>
      <c r="CQ286" s="52"/>
      <c r="CR286" s="52"/>
      <c r="CV286" s="52"/>
      <c r="CW286" s="52"/>
      <c r="DA286" s="52"/>
      <c r="DB286" s="52"/>
      <c r="DF286" s="52"/>
      <c r="DG286" s="52"/>
      <c r="DK286" s="52"/>
      <c r="DL286" s="52"/>
      <c r="DP286" s="52"/>
      <c r="DQ286" s="52"/>
      <c r="DU286" s="52"/>
      <c r="DV286" s="52"/>
      <c r="DZ286" s="52"/>
      <c r="EA286" s="52"/>
      <c r="EG286" s="6"/>
      <c r="EH286" s="6"/>
      <c r="EJ286" s="52"/>
      <c r="EK286" s="52"/>
      <c r="EO286" s="52"/>
      <c r="EP286" s="52"/>
      <c r="ET286" s="52"/>
      <c r="EU286" s="52"/>
      <c r="EY286" s="52"/>
      <c r="EZ286" s="52"/>
      <c r="FD286" s="52"/>
      <c r="FE286" s="52"/>
      <c r="FI286" s="52"/>
      <c r="FJ286" s="52"/>
      <c r="FN286" s="52"/>
      <c r="FO286" s="52"/>
      <c r="FP286" s="6"/>
      <c r="FQ286" s="6"/>
      <c r="FS286" s="52"/>
      <c r="FT286" s="52"/>
      <c r="FX286" s="52"/>
      <c r="FY286" s="52"/>
      <c r="GC286" s="52"/>
      <c r="GD286" s="52"/>
    </row>
    <row r="287" spans="3:186">
      <c r="C287" s="52"/>
      <c r="D287" s="52"/>
      <c r="E287" s="52"/>
      <c r="F287" s="52"/>
      <c r="G287" s="52"/>
      <c r="H287" s="52"/>
      <c r="I287" s="52"/>
      <c r="J287" s="52"/>
      <c r="K287" s="52"/>
      <c r="L287" s="52"/>
      <c r="M287" s="52"/>
      <c r="O287" s="52"/>
      <c r="P287" s="52"/>
      <c r="T287" s="52"/>
      <c r="U287" s="52"/>
      <c r="AD287" s="52"/>
      <c r="AE287" s="52"/>
      <c r="AI287" s="52"/>
      <c r="AJ287" s="52"/>
      <c r="AN287" s="52"/>
      <c r="AO287" s="52"/>
      <c r="AS287" s="52"/>
      <c r="AT287" s="52"/>
      <c r="AX287" s="52"/>
      <c r="AY287" s="52"/>
      <c r="BC287" s="52"/>
      <c r="BD287" s="52"/>
      <c r="BH287" s="52"/>
      <c r="BI287" s="52"/>
      <c r="BM287" s="52"/>
      <c r="BR287" s="52"/>
      <c r="BS287" s="52"/>
      <c r="BW287" s="52"/>
      <c r="BX287" s="52"/>
      <c r="CB287" s="52"/>
      <c r="CC287" s="52"/>
      <c r="CG287" s="52"/>
      <c r="CH287" s="52"/>
      <c r="CL287" s="52"/>
      <c r="CM287" s="52"/>
      <c r="CQ287" s="52"/>
      <c r="CR287" s="52"/>
      <c r="CV287" s="52"/>
      <c r="CW287" s="52"/>
      <c r="DA287" s="52"/>
      <c r="DB287" s="52"/>
      <c r="DF287" s="52"/>
      <c r="DG287" s="52"/>
      <c r="DK287" s="52"/>
      <c r="DL287" s="52"/>
      <c r="DP287" s="52"/>
      <c r="DQ287" s="52"/>
      <c r="DU287" s="52"/>
      <c r="DV287" s="52"/>
      <c r="DZ287" s="52"/>
      <c r="EA287" s="52"/>
      <c r="EG287" s="6"/>
      <c r="EH287" s="6"/>
      <c r="EJ287" s="52"/>
      <c r="EK287" s="52"/>
      <c r="EO287" s="52"/>
      <c r="EP287" s="52"/>
      <c r="ET287" s="52"/>
      <c r="EU287" s="52"/>
      <c r="EY287" s="52"/>
      <c r="EZ287" s="52"/>
      <c r="FD287" s="52"/>
      <c r="FE287" s="52"/>
      <c r="FI287" s="52"/>
      <c r="FJ287" s="52"/>
      <c r="FN287" s="52"/>
      <c r="FO287" s="52"/>
      <c r="FP287" s="6"/>
      <c r="FQ287" s="6"/>
      <c r="FS287" s="52"/>
      <c r="FT287" s="52"/>
      <c r="FX287" s="52"/>
      <c r="FY287" s="52"/>
      <c r="GC287" s="52"/>
      <c r="GD287" s="52"/>
    </row>
    <row r="288" spans="3:186">
      <c r="C288" s="52"/>
      <c r="D288" s="52"/>
      <c r="E288" s="52"/>
      <c r="F288" s="52"/>
      <c r="G288" s="52"/>
      <c r="H288" s="52"/>
      <c r="I288" s="52"/>
      <c r="J288" s="52"/>
      <c r="K288" s="52"/>
      <c r="L288" s="52"/>
      <c r="M288" s="52"/>
      <c r="O288" s="52"/>
      <c r="P288" s="52"/>
      <c r="T288" s="52"/>
      <c r="U288" s="52"/>
      <c r="AD288" s="52"/>
      <c r="AE288" s="52"/>
      <c r="AI288" s="52"/>
      <c r="AJ288" s="52"/>
      <c r="AN288" s="52"/>
      <c r="AO288" s="52"/>
      <c r="AS288" s="52"/>
      <c r="AT288" s="52"/>
      <c r="AX288" s="52"/>
      <c r="AY288" s="52"/>
      <c r="BC288" s="52"/>
      <c r="BD288" s="52"/>
      <c r="BH288" s="52"/>
      <c r="BI288" s="52"/>
      <c r="BM288" s="52"/>
      <c r="BR288" s="52"/>
      <c r="BS288" s="52"/>
      <c r="BW288" s="52"/>
      <c r="BX288" s="52"/>
      <c r="CB288" s="52"/>
      <c r="CC288" s="52"/>
      <c r="CG288" s="52"/>
      <c r="CH288" s="52"/>
      <c r="CL288" s="52"/>
      <c r="CM288" s="52"/>
      <c r="CQ288" s="52"/>
      <c r="CR288" s="52"/>
      <c r="CV288" s="52"/>
      <c r="CW288" s="52"/>
      <c r="DA288" s="52"/>
      <c r="DB288" s="52"/>
      <c r="DF288" s="52"/>
      <c r="DG288" s="52"/>
      <c r="DK288" s="52"/>
      <c r="DL288" s="52"/>
      <c r="DP288" s="52"/>
      <c r="DQ288" s="52"/>
      <c r="DU288" s="52"/>
      <c r="DV288" s="52"/>
      <c r="DZ288" s="52"/>
      <c r="EA288" s="52"/>
      <c r="EG288" s="6"/>
      <c r="EH288" s="6"/>
      <c r="EJ288" s="52"/>
      <c r="EK288" s="52"/>
      <c r="EO288" s="52"/>
      <c r="EP288" s="52"/>
      <c r="ET288" s="52"/>
      <c r="EU288" s="52"/>
      <c r="EY288" s="52"/>
      <c r="EZ288" s="52"/>
      <c r="FD288" s="52"/>
      <c r="FE288" s="52"/>
      <c r="FI288" s="52"/>
      <c r="FJ288" s="52"/>
      <c r="FN288" s="52"/>
      <c r="FO288" s="52"/>
      <c r="FP288" s="6"/>
      <c r="FQ288" s="6"/>
      <c r="FS288" s="52"/>
      <c r="FT288" s="52"/>
      <c r="FX288" s="52"/>
      <c r="FY288" s="52"/>
      <c r="GC288" s="52"/>
      <c r="GD288" s="52"/>
    </row>
    <row r="289" spans="3:186">
      <c r="C289" s="52"/>
      <c r="D289" s="52"/>
      <c r="E289" s="52"/>
      <c r="F289" s="52"/>
      <c r="G289" s="52"/>
      <c r="H289" s="52"/>
      <c r="I289" s="52"/>
      <c r="J289" s="52"/>
      <c r="K289" s="52"/>
      <c r="L289" s="52"/>
      <c r="M289" s="52"/>
      <c r="O289" s="52"/>
      <c r="P289" s="52"/>
      <c r="T289" s="52"/>
      <c r="U289" s="52"/>
      <c r="AD289" s="52"/>
      <c r="AE289" s="52"/>
      <c r="AI289" s="52"/>
      <c r="AJ289" s="52"/>
      <c r="AN289" s="52"/>
      <c r="AO289" s="52"/>
      <c r="AS289" s="52"/>
      <c r="AT289" s="52"/>
      <c r="AX289" s="52"/>
      <c r="AY289" s="52"/>
      <c r="BC289" s="52"/>
      <c r="BD289" s="52"/>
      <c r="BH289" s="52"/>
      <c r="BI289" s="52"/>
      <c r="BM289" s="52"/>
      <c r="BR289" s="52"/>
      <c r="BS289" s="52"/>
      <c r="BW289" s="52"/>
      <c r="BX289" s="52"/>
      <c r="CB289" s="52"/>
      <c r="CC289" s="52"/>
      <c r="CG289" s="52"/>
      <c r="CH289" s="52"/>
      <c r="CL289" s="52"/>
      <c r="CM289" s="52"/>
      <c r="CQ289" s="52"/>
      <c r="CR289" s="52"/>
      <c r="CV289" s="52"/>
      <c r="CW289" s="52"/>
      <c r="DA289" s="52"/>
      <c r="DB289" s="52"/>
      <c r="DF289" s="52"/>
      <c r="DG289" s="52"/>
      <c r="DK289" s="52"/>
      <c r="DL289" s="52"/>
      <c r="DP289" s="52"/>
      <c r="DQ289" s="52"/>
      <c r="DU289" s="52"/>
      <c r="DV289" s="52"/>
      <c r="DZ289" s="52"/>
      <c r="EA289" s="52"/>
      <c r="EG289" s="6"/>
      <c r="EH289" s="6"/>
      <c r="EJ289" s="52"/>
      <c r="EK289" s="52"/>
      <c r="EO289" s="52"/>
      <c r="EP289" s="52"/>
      <c r="ET289" s="52"/>
      <c r="EU289" s="52"/>
      <c r="EY289" s="52"/>
      <c r="EZ289" s="52"/>
      <c r="FD289" s="52"/>
      <c r="FE289" s="52"/>
      <c r="FI289" s="52"/>
      <c r="FJ289" s="52"/>
      <c r="FN289" s="52"/>
      <c r="FO289" s="52"/>
      <c r="FP289" s="6"/>
      <c r="FQ289" s="6"/>
      <c r="FS289" s="52"/>
      <c r="FT289" s="52"/>
      <c r="FX289" s="52"/>
      <c r="FY289" s="52"/>
      <c r="GC289" s="52"/>
      <c r="GD289" s="52"/>
    </row>
    <row r="290" spans="3:186">
      <c r="C290" s="52"/>
      <c r="D290" s="52"/>
      <c r="E290" s="52"/>
      <c r="F290" s="52"/>
      <c r="G290" s="52"/>
      <c r="H290" s="52"/>
      <c r="I290" s="52"/>
      <c r="J290" s="52"/>
      <c r="K290" s="52"/>
      <c r="L290" s="52"/>
      <c r="M290" s="52"/>
      <c r="O290" s="52"/>
      <c r="P290" s="52"/>
      <c r="T290" s="52"/>
      <c r="U290" s="52"/>
      <c r="AD290" s="52"/>
      <c r="AE290" s="52"/>
      <c r="AI290" s="52"/>
      <c r="AJ290" s="52"/>
      <c r="AN290" s="52"/>
      <c r="AO290" s="52"/>
      <c r="AS290" s="52"/>
      <c r="AT290" s="52"/>
      <c r="AX290" s="52"/>
      <c r="AY290" s="52"/>
      <c r="BC290" s="52"/>
      <c r="BD290" s="52"/>
      <c r="BH290" s="52"/>
      <c r="BI290" s="52"/>
      <c r="BM290" s="52"/>
      <c r="BR290" s="52"/>
      <c r="BS290" s="52"/>
      <c r="BW290" s="52"/>
      <c r="BX290" s="52"/>
      <c r="CB290" s="52"/>
      <c r="CC290" s="52"/>
      <c r="CG290" s="52"/>
      <c r="CH290" s="52"/>
      <c r="CL290" s="52"/>
      <c r="CM290" s="52"/>
      <c r="CQ290" s="52"/>
      <c r="CR290" s="52"/>
      <c r="CV290" s="52"/>
      <c r="CW290" s="52"/>
      <c r="DA290" s="52"/>
      <c r="DB290" s="52"/>
      <c r="DF290" s="52"/>
      <c r="DG290" s="52"/>
      <c r="DK290" s="52"/>
      <c r="DL290" s="52"/>
      <c r="DP290" s="52"/>
      <c r="DQ290" s="52"/>
      <c r="DU290" s="52"/>
      <c r="DV290" s="52"/>
      <c r="DZ290" s="52"/>
      <c r="EA290" s="52"/>
      <c r="EG290" s="6"/>
      <c r="EH290" s="6"/>
      <c r="EJ290" s="52"/>
      <c r="EK290" s="52"/>
      <c r="EO290" s="52"/>
      <c r="EP290" s="52"/>
      <c r="ET290" s="52"/>
      <c r="EU290" s="52"/>
      <c r="EY290" s="52"/>
      <c r="EZ290" s="52"/>
      <c r="FD290" s="52"/>
      <c r="FE290" s="52"/>
      <c r="FI290" s="52"/>
      <c r="FJ290" s="52"/>
      <c r="FN290" s="52"/>
      <c r="FO290" s="52"/>
      <c r="FP290" s="6"/>
      <c r="FQ290" s="6"/>
      <c r="FS290" s="52"/>
      <c r="FT290" s="52"/>
      <c r="FX290" s="52"/>
      <c r="FY290" s="52"/>
      <c r="GC290" s="52"/>
      <c r="GD290" s="52"/>
    </row>
    <row r="291" spans="3:186">
      <c r="C291" s="52"/>
      <c r="D291" s="52"/>
      <c r="E291" s="52"/>
      <c r="F291" s="52"/>
      <c r="G291" s="52"/>
      <c r="H291" s="52"/>
      <c r="I291" s="52"/>
      <c r="J291" s="52"/>
      <c r="K291" s="52"/>
      <c r="L291" s="52"/>
      <c r="M291" s="52"/>
      <c r="O291" s="52"/>
      <c r="P291" s="52"/>
      <c r="T291" s="52"/>
      <c r="U291" s="52"/>
      <c r="AD291" s="52"/>
      <c r="AE291" s="52"/>
      <c r="AI291" s="52"/>
      <c r="AJ291" s="52"/>
      <c r="AN291" s="52"/>
      <c r="AO291" s="52"/>
      <c r="AS291" s="52"/>
      <c r="AT291" s="52"/>
      <c r="AX291" s="52"/>
      <c r="AY291" s="52"/>
      <c r="BC291" s="52"/>
      <c r="BD291" s="52"/>
      <c r="BH291" s="52"/>
      <c r="BI291" s="52"/>
      <c r="BM291" s="52"/>
      <c r="BR291" s="52"/>
      <c r="BS291" s="52"/>
      <c r="BW291" s="52"/>
      <c r="BX291" s="52"/>
      <c r="CB291" s="52"/>
      <c r="CC291" s="52"/>
      <c r="CG291" s="52"/>
      <c r="CH291" s="52"/>
      <c r="CL291" s="52"/>
      <c r="CM291" s="52"/>
      <c r="CQ291" s="52"/>
      <c r="CR291" s="52"/>
      <c r="CV291" s="52"/>
      <c r="CW291" s="52"/>
      <c r="DA291" s="52"/>
      <c r="DB291" s="52"/>
      <c r="DF291" s="52"/>
      <c r="DG291" s="52"/>
      <c r="DK291" s="52"/>
      <c r="DL291" s="52"/>
      <c r="DP291" s="52"/>
      <c r="DQ291" s="52"/>
      <c r="DU291" s="52"/>
      <c r="DV291" s="52"/>
      <c r="DZ291" s="52"/>
      <c r="EA291" s="52"/>
      <c r="EG291" s="6"/>
      <c r="EH291" s="6"/>
      <c r="EJ291" s="52"/>
      <c r="EK291" s="52"/>
      <c r="EO291" s="52"/>
      <c r="EP291" s="52"/>
      <c r="ET291" s="52"/>
      <c r="EU291" s="52"/>
      <c r="EY291" s="52"/>
      <c r="EZ291" s="52"/>
      <c r="FD291" s="52"/>
      <c r="FE291" s="52"/>
      <c r="FI291" s="52"/>
      <c r="FJ291" s="52"/>
      <c r="FN291" s="52"/>
      <c r="FO291" s="52"/>
      <c r="FP291" s="6"/>
      <c r="FQ291" s="6"/>
      <c r="FS291" s="52"/>
      <c r="FT291" s="52"/>
      <c r="FX291" s="52"/>
      <c r="FY291" s="52"/>
      <c r="GC291" s="52"/>
      <c r="GD291" s="52"/>
    </row>
    <row r="292" spans="3:186">
      <c r="C292" s="52"/>
      <c r="D292" s="52"/>
      <c r="E292" s="52"/>
      <c r="F292" s="52"/>
      <c r="G292" s="52"/>
      <c r="H292" s="52"/>
      <c r="I292" s="52"/>
      <c r="J292" s="52"/>
      <c r="K292" s="52"/>
      <c r="L292" s="52"/>
      <c r="M292" s="52"/>
      <c r="O292" s="52"/>
      <c r="P292" s="52"/>
      <c r="T292" s="52"/>
      <c r="U292" s="52"/>
      <c r="AD292" s="52"/>
      <c r="AE292" s="52"/>
      <c r="AI292" s="52"/>
      <c r="AJ292" s="52"/>
      <c r="AN292" s="52"/>
      <c r="AO292" s="52"/>
      <c r="AS292" s="52"/>
      <c r="AT292" s="52"/>
      <c r="AX292" s="52"/>
      <c r="AY292" s="52"/>
      <c r="BC292" s="52"/>
      <c r="BD292" s="52"/>
      <c r="BH292" s="52"/>
      <c r="BI292" s="52"/>
      <c r="BM292" s="52"/>
      <c r="BR292" s="52"/>
      <c r="BS292" s="52"/>
      <c r="BW292" s="52"/>
      <c r="BX292" s="52"/>
      <c r="CB292" s="52"/>
      <c r="CC292" s="52"/>
      <c r="CG292" s="52"/>
      <c r="CH292" s="52"/>
      <c r="CL292" s="52"/>
      <c r="CM292" s="52"/>
      <c r="CQ292" s="52"/>
      <c r="CR292" s="52"/>
      <c r="CV292" s="52"/>
      <c r="CW292" s="52"/>
      <c r="DA292" s="52"/>
      <c r="DB292" s="52"/>
      <c r="DF292" s="52"/>
      <c r="DG292" s="52"/>
      <c r="DK292" s="52"/>
      <c r="DL292" s="52"/>
      <c r="DP292" s="52"/>
      <c r="DQ292" s="52"/>
      <c r="DU292" s="52"/>
      <c r="DV292" s="52"/>
      <c r="DZ292" s="52"/>
      <c r="EA292" s="52"/>
      <c r="EG292" s="6"/>
      <c r="EH292" s="6"/>
      <c r="EJ292" s="52"/>
      <c r="EK292" s="52"/>
      <c r="EO292" s="52"/>
      <c r="EP292" s="52"/>
      <c r="ET292" s="52"/>
      <c r="EU292" s="52"/>
      <c r="EY292" s="52"/>
      <c r="EZ292" s="52"/>
      <c r="FD292" s="52"/>
      <c r="FE292" s="52"/>
      <c r="FI292" s="52"/>
      <c r="FJ292" s="52"/>
      <c r="FN292" s="52"/>
      <c r="FO292" s="52"/>
      <c r="FP292" s="6"/>
      <c r="FQ292" s="6"/>
      <c r="FS292" s="52"/>
      <c r="FT292" s="52"/>
      <c r="FX292" s="52"/>
      <c r="FY292" s="52"/>
      <c r="GC292" s="52"/>
      <c r="GD292" s="52"/>
    </row>
    <row r="293" spans="3:186">
      <c r="C293" s="52"/>
      <c r="D293" s="52"/>
      <c r="E293" s="52"/>
      <c r="F293" s="52"/>
      <c r="G293" s="52"/>
      <c r="H293" s="52"/>
      <c r="I293" s="52"/>
      <c r="J293" s="52"/>
      <c r="K293" s="52"/>
      <c r="L293" s="52"/>
      <c r="M293" s="52"/>
      <c r="O293" s="52"/>
      <c r="P293" s="52"/>
      <c r="T293" s="52"/>
      <c r="U293" s="52"/>
      <c r="AD293" s="52"/>
      <c r="AE293" s="52"/>
      <c r="AI293" s="52"/>
      <c r="AJ293" s="52"/>
      <c r="AN293" s="52"/>
      <c r="AO293" s="52"/>
      <c r="AS293" s="52"/>
      <c r="AT293" s="52"/>
      <c r="AX293" s="52"/>
      <c r="AY293" s="52"/>
      <c r="BC293" s="52"/>
      <c r="BD293" s="52"/>
      <c r="BH293" s="52"/>
      <c r="BI293" s="52"/>
      <c r="BM293" s="52"/>
      <c r="BR293" s="52"/>
      <c r="BS293" s="52"/>
      <c r="BW293" s="52"/>
      <c r="BX293" s="52"/>
      <c r="CB293" s="52"/>
      <c r="CC293" s="52"/>
      <c r="CG293" s="52"/>
      <c r="CH293" s="52"/>
      <c r="CL293" s="52"/>
      <c r="CM293" s="52"/>
      <c r="CQ293" s="52"/>
      <c r="CR293" s="52"/>
      <c r="CV293" s="52"/>
      <c r="CW293" s="52"/>
      <c r="DA293" s="52"/>
      <c r="DB293" s="52"/>
      <c r="DF293" s="52"/>
      <c r="DG293" s="52"/>
      <c r="DK293" s="52"/>
      <c r="DL293" s="52"/>
      <c r="DP293" s="52"/>
      <c r="DQ293" s="52"/>
      <c r="DU293" s="52"/>
      <c r="DV293" s="52"/>
      <c r="DZ293" s="52"/>
      <c r="EA293" s="52"/>
      <c r="EG293" s="6"/>
      <c r="EH293" s="6"/>
      <c r="EJ293" s="52"/>
      <c r="EK293" s="52"/>
      <c r="EO293" s="52"/>
      <c r="EP293" s="52"/>
      <c r="ET293" s="52"/>
      <c r="EU293" s="52"/>
      <c r="EY293" s="52"/>
      <c r="EZ293" s="52"/>
      <c r="FD293" s="52"/>
      <c r="FE293" s="52"/>
      <c r="FI293" s="52"/>
      <c r="FJ293" s="52"/>
      <c r="FN293" s="52"/>
      <c r="FO293" s="52"/>
      <c r="FP293" s="6"/>
      <c r="FQ293" s="6"/>
      <c r="FS293" s="52"/>
      <c r="FT293" s="52"/>
      <c r="FX293" s="52"/>
      <c r="FY293" s="52"/>
      <c r="GC293" s="52"/>
      <c r="GD293" s="52"/>
    </row>
    <row r="294" spans="3:186">
      <c r="C294" s="52"/>
      <c r="D294" s="52"/>
      <c r="E294" s="52"/>
      <c r="F294" s="52"/>
      <c r="G294" s="52"/>
      <c r="H294" s="52"/>
      <c r="I294" s="52"/>
      <c r="J294" s="52"/>
      <c r="K294" s="52"/>
      <c r="L294" s="52"/>
      <c r="M294" s="52"/>
      <c r="O294" s="52"/>
      <c r="P294" s="52"/>
      <c r="T294" s="52"/>
      <c r="U294" s="52"/>
      <c r="AD294" s="52"/>
      <c r="AE294" s="52"/>
      <c r="AI294" s="52"/>
      <c r="AJ294" s="52"/>
      <c r="AN294" s="52"/>
      <c r="AO294" s="52"/>
      <c r="AS294" s="52"/>
      <c r="AT294" s="52"/>
      <c r="AX294" s="52"/>
      <c r="AY294" s="52"/>
      <c r="BC294" s="52"/>
      <c r="BD294" s="52"/>
      <c r="BH294" s="52"/>
      <c r="BI294" s="52"/>
      <c r="BM294" s="52"/>
      <c r="BR294" s="52"/>
      <c r="BS294" s="52"/>
      <c r="BW294" s="52"/>
      <c r="BX294" s="52"/>
      <c r="CB294" s="52"/>
      <c r="CC294" s="52"/>
      <c r="CG294" s="52"/>
      <c r="CH294" s="52"/>
      <c r="CL294" s="52"/>
      <c r="CM294" s="52"/>
      <c r="CQ294" s="52"/>
      <c r="CR294" s="52"/>
      <c r="CV294" s="52"/>
      <c r="CW294" s="52"/>
      <c r="DA294" s="52"/>
      <c r="DB294" s="52"/>
      <c r="DF294" s="52"/>
      <c r="DG294" s="52"/>
      <c r="DK294" s="52"/>
      <c r="DL294" s="52"/>
      <c r="DP294" s="52"/>
      <c r="DQ294" s="52"/>
      <c r="DU294" s="52"/>
      <c r="DV294" s="52"/>
      <c r="DZ294" s="52"/>
      <c r="EA294" s="52"/>
      <c r="EG294" s="6"/>
      <c r="EH294" s="6"/>
      <c r="EJ294" s="52"/>
      <c r="EK294" s="52"/>
      <c r="EO294" s="52"/>
      <c r="EP294" s="52"/>
      <c r="ET294" s="52"/>
      <c r="EU294" s="52"/>
      <c r="EY294" s="52"/>
      <c r="EZ294" s="52"/>
      <c r="FD294" s="52"/>
      <c r="FE294" s="52"/>
      <c r="FI294" s="52"/>
      <c r="FJ294" s="52"/>
      <c r="FN294" s="52"/>
      <c r="FO294" s="52"/>
      <c r="FP294" s="6"/>
      <c r="FQ294" s="6"/>
      <c r="FS294" s="52"/>
      <c r="FT294" s="52"/>
      <c r="FX294" s="52"/>
      <c r="FY294" s="52"/>
      <c r="GC294" s="52"/>
      <c r="GD294" s="52"/>
    </row>
    <row r="295" spans="3:186">
      <c r="EG295" s="6"/>
      <c r="EH295" s="6"/>
      <c r="FP295" s="6"/>
      <c r="FQ295" s="6"/>
    </row>
    <row r="296" spans="3:186">
      <c r="EG296" s="6"/>
      <c r="EH296" s="6"/>
      <c r="FP296" s="6"/>
      <c r="FQ296" s="6"/>
    </row>
    <row r="297" spans="3:186">
      <c r="EG297" s="6"/>
      <c r="EH297" s="6"/>
      <c r="FP297" s="6"/>
      <c r="FQ297" s="6"/>
    </row>
    <row r="298" spans="3:186">
      <c r="EG298" s="6"/>
      <c r="EH298" s="6"/>
      <c r="FP298" s="6"/>
      <c r="FQ298" s="6"/>
    </row>
    <row r="299" spans="3:186">
      <c r="EG299" s="6"/>
      <c r="EH299" s="6"/>
      <c r="FP299" s="6"/>
      <c r="FQ299" s="6"/>
    </row>
    <row r="300" spans="3:186">
      <c r="EG300" s="6"/>
      <c r="EH300" s="6"/>
      <c r="FP300" s="6"/>
      <c r="FQ300" s="6"/>
    </row>
    <row r="301" spans="3:186">
      <c r="EG301" s="6"/>
      <c r="EH301" s="6"/>
      <c r="FP301" s="6"/>
      <c r="FQ301" s="6"/>
    </row>
    <row r="302" spans="3:186">
      <c r="EG302" s="6"/>
      <c r="EH302" s="6"/>
      <c r="FP302" s="6"/>
      <c r="FQ302" s="6"/>
    </row>
    <row r="303" spans="3:186">
      <c r="EG303" s="6"/>
      <c r="EH303" s="6"/>
      <c r="FP303" s="6"/>
      <c r="FQ303" s="6"/>
    </row>
    <row r="304" spans="3:186">
      <c r="EG304" s="6"/>
      <c r="EH304" s="6"/>
      <c r="FP304" s="6"/>
      <c r="FQ304" s="6"/>
    </row>
    <row r="305" spans="137:173">
      <c r="EG305" s="6"/>
      <c r="EH305" s="6"/>
      <c r="FP305" s="6"/>
      <c r="FQ305" s="6"/>
    </row>
    <row r="306" spans="137:173">
      <c r="EG306" s="6"/>
      <c r="EH306" s="6"/>
      <c r="FP306" s="6"/>
      <c r="FQ306" s="6"/>
    </row>
    <row r="307" spans="137:173">
      <c r="EG307" s="6"/>
      <c r="EH307" s="6"/>
      <c r="FP307" s="6"/>
      <c r="FQ307" s="6"/>
    </row>
    <row r="308" spans="137:173">
      <c r="EG308" s="6"/>
      <c r="EH308" s="6"/>
      <c r="FP308" s="6"/>
      <c r="FQ308" s="6"/>
    </row>
    <row r="309" spans="137:173">
      <c r="EG309" s="6"/>
      <c r="EH309" s="6"/>
      <c r="FP309" s="6"/>
      <c r="FQ309" s="6"/>
    </row>
    <row r="310" spans="137:173">
      <c r="EG310" s="6"/>
      <c r="EH310" s="6"/>
      <c r="FP310" s="6"/>
      <c r="FQ310" s="6"/>
    </row>
    <row r="311" spans="137:173">
      <c r="EG311" s="6"/>
      <c r="EH311" s="6"/>
      <c r="FP311" s="6"/>
      <c r="FQ311" s="6"/>
    </row>
    <row r="312" spans="137:173">
      <c r="EG312" s="6"/>
      <c r="EH312" s="6"/>
      <c r="FP312" s="6"/>
      <c r="FQ312" s="6"/>
    </row>
    <row r="313" spans="137:173">
      <c r="EG313" s="6"/>
      <c r="EH313" s="6"/>
      <c r="FP313" s="6"/>
      <c r="FQ313" s="6"/>
    </row>
    <row r="314" spans="137:173">
      <c r="EG314" s="6"/>
      <c r="EH314" s="6"/>
      <c r="FP314" s="6"/>
      <c r="FQ314" s="6"/>
    </row>
    <row r="315" spans="137:173">
      <c r="EG315" s="6"/>
      <c r="EH315" s="6"/>
      <c r="FP315" s="6"/>
      <c r="FQ315" s="6"/>
    </row>
  </sheetData>
  <mergeCells count="40">
    <mergeCell ref="GK3:GM3"/>
    <mergeCell ref="FR3:FV3"/>
    <mergeCell ref="FW3:GA3"/>
    <mergeCell ref="GB3:GD3"/>
    <mergeCell ref="GE3:GG3"/>
    <mergeCell ref="EX3:FB3"/>
    <mergeCell ref="FC3:FG3"/>
    <mergeCell ref="FH3:FL3"/>
    <mergeCell ref="FM3:FQ3"/>
    <mergeCell ref="GH3:GJ3"/>
    <mergeCell ref="ES3:EW3"/>
    <mergeCell ref="DJ3:DN3"/>
    <mergeCell ref="DO3:DS3"/>
    <mergeCell ref="DT3:DX3"/>
    <mergeCell ref="DY3:EC3"/>
    <mergeCell ref="ED3:EH3"/>
    <mergeCell ref="EI3:EM3"/>
    <mergeCell ref="CP3:CT3"/>
    <mergeCell ref="CU3:CY3"/>
    <mergeCell ref="CZ3:DD3"/>
    <mergeCell ref="DE3:DI3"/>
    <mergeCell ref="EN3:ER3"/>
    <mergeCell ref="BV3:BZ3"/>
    <mergeCell ref="CA3:CE3"/>
    <mergeCell ref="CF3:CJ3"/>
    <mergeCell ref="CK3:CO3"/>
    <mergeCell ref="BG3:BK3"/>
    <mergeCell ref="BL3:BP3"/>
    <mergeCell ref="BQ3:BU3"/>
    <mergeCell ref="AH3:AL3"/>
    <mergeCell ref="AM3:AQ3"/>
    <mergeCell ref="AR3:AV3"/>
    <mergeCell ref="AW3:BA3"/>
    <mergeCell ref="BB3:BF3"/>
    <mergeCell ref="AC3:AG3"/>
    <mergeCell ref="D3:H3"/>
    <mergeCell ref="I3:M3"/>
    <mergeCell ref="N3:R3"/>
    <mergeCell ref="S3:W3"/>
    <mergeCell ref="X3:AB3"/>
  </mergeCells>
  <pageMargins left="0.7" right="0.7" top="0.75" bottom="0.75" header="0.3" footer="0.3"/>
  <pageSetup orientation="portrait" r:id="rId1"/>
  <customProperties>
    <customPr name="GU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163AB-C095-4A9B-9720-F5BBE8D5F977}">
  <dimension ref="B2"/>
  <sheetViews>
    <sheetView workbookViewId="0">
      <selection activeCell="L16" sqref="L16"/>
    </sheetView>
  </sheetViews>
  <sheetFormatPr baseColWidth="10" defaultRowHeight="15"/>
  <sheetData>
    <row r="2" spans="2:2">
      <c r="B2" s="153" t="s">
        <v>486</v>
      </c>
    </row>
  </sheetData>
  <pageMargins left="0.7" right="0.7" top="0.75" bottom="0.75" header="0.3" footer="0.3"/>
  <customProperties>
    <customPr name="GUID" r:id="rId1"/>
  </customPropertie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9F4EF-A7CB-40C9-A21E-9485BF1F2BCA}">
  <dimension ref="A1:G172"/>
  <sheetViews>
    <sheetView zoomScale="70" zoomScaleNormal="70" workbookViewId="0">
      <pane xSplit="2" ySplit="4" topLeftCell="C5" activePane="bottomRight" state="frozen"/>
      <selection pane="topRight" activeCell="D1" sqref="D1"/>
      <selection pane="bottomLeft" activeCell="A4" sqref="A4"/>
      <selection pane="bottomRight" activeCell="T23" sqref="T23"/>
    </sheetView>
  </sheetViews>
  <sheetFormatPr baseColWidth="10" defaultColWidth="10.83203125" defaultRowHeight="15"/>
  <cols>
    <col min="1" max="1" width="8.83203125" style="2" customWidth="1"/>
    <col min="2" max="2" width="4.33203125" style="2" customWidth="1"/>
    <col min="3" max="3" width="11.1640625" style="2" customWidth="1"/>
    <col min="4" max="5" width="16.5" style="2" customWidth="1"/>
    <col min="6" max="6" width="23.1640625" style="2" customWidth="1"/>
    <col min="7" max="7" width="3.6640625" style="2" customWidth="1"/>
    <col min="8" max="16384" width="10.83203125" style="2"/>
  </cols>
  <sheetData>
    <row r="1" spans="1:7">
      <c r="A1" s="2" t="s">
        <v>10</v>
      </c>
      <c r="C1" s="27" t="s">
        <v>229</v>
      </c>
    </row>
    <row r="2" spans="1:7">
      <c r="C2" s="27"/>
    </row>
    <row r="3" spans="1:7">
      <c r="D3" s="227" t="s">
        <v>130</v>
      </c>
      <c r="E3" s="227"/>
      <c r="F3" s="227"/>
    </row>
    <row r="4" spans="1:7" s="6" customFormat="1" ht="16">
      <c r="D4" s="74" t="s">
        <v>48</v>
      </c>
      <c r="E4" s="74" t="s">
        <v>49</v>
      </c>
      <c r="F4" s="74" t="s">
        <v>124</v>
      </c>
      <c r="G4" s="41"/>
    </row>
    <row r="5" spans="1:7">
      <c r="C5" s="52">
        <v>45658</v>
      </c>
      <c r="D5" s="39">
        <v>35.269605050448391</v>
      </c>
      <c r="E5" s="39">
        <v>1.4090761112910612E-2</v>
      </c>
      <c r="F5" s="39">
        <v>1.4090761112910612E-2</v>
      </c>
    </row>
    <row r="6" spans="1:7">
      <c r="C6" s="52">
        <v>45689</v>
      </c>
      <c r="D6" s="39">
        <v>57.069153156641633</v>
      </c>
      <c r="E6" s="39">
        <v>0.17879179327765479</v>
      </c>
      <c r="F6" s="39">
        <v>0.17879179327765479</v>
      </c>
    </row>
    <row r="7" spans="1:7">
      <c r="C7" s="52">
        <v>45717</v>
      </c>
      <c r="D7" s="39">
        <v>32.849267859378095</v>
      </c>
      <c r="E7" s="39">
        <v>1.9590518404823662E-12</v>
      </c>
      <c r="F7" s="39">
        <v>1.9590518404823662E-12</v>
      </c>
    </row>
    <row r="8" spans="1:7">
      <c r="C8" s="52">
        <v>45748</v>
      </c>
      <c r="D8" s="39">
        <v>26.629645527161689</v>
      </c>
      <c r="E8" s="39">
        <v>0.28731748511058058</v>
      </c>
      <c r="F8" s="39">
        <v>0.28731748511058058</v>
      </c>
    </row>
    <row r="9" spans="1:7">
      <c r="C9" s="52">
        <v>45778</v>
      </c>
      <c r="D9" s="39">
        <v>20.177980299662988</v>
      </c>
      <c r="E9" s="39">
        <v>0.22367905003707123</v>
      </c>
      <c r="F9" s="39">
        <v>0.22367905003707123</v>
      </c>
    </row>
    <row r="10" spans="1:7">
      <c r="C10" s="52">
        <v>45809</v>
      </c>
      <c r="D10" s="39">
        <v>34.985664626681519</v>
      </c>
      <c r="E10" s="39">
        <v>0.37408425471534107</v>
      </c>
      <c r="F10" s="39">
        <v>0.37408425471534107</v>
      </c>
    </row>
    <row r="11" spans="1:7">
      <c r="C11" s="52">
        <v>45839</v>
      </c>
      <c r="D11" s="39">
        <v>26.407977630774322</v>
      </c>
      <c r="E11" s="39">
        <v>0.21985645711546717</v>
      </c>
      <c r="F11" s="39">
        <v>0.21985645711546717</v>
      </c>
    </row>
    <row r="12" spans="1:7">
      <c r="C12" s="52">
        <v>45870</v>
      </c>
      <c r="D12" s="39">
        <v>32.492540703022087</v>
      </c>
      <c r="E12" s="39">
        <v>0.26703054221108291</v>
      </c>
      <c r="F12" s="39">
        <v>0.26703054221108291</v>
      </c>
    </row>
    <row r="13" spans="1:7">
      <c r="C13" s="52">
        <v>45901</v>
      </c>
      <c r="D13" s="39">
        <v>106.50232857704376</v>
      </c>
      <c r="E13" s="39">
        <v>0.46836442261384237</v>
      </c>
      <c r="F13" s="39">
        <v>0.46836442261384237</v>
      </c>
    </row>
    <row r="14" spans="1:7">
      <c r="C14" s="52">
        <v>45931</v>
      </c>
      <c r="D14" s="39">
        <v>102.63169941494144</v>
      </c>
      <c r="E14" s="39">
        <v>0.25374801451733764</v>
      </c>
      <c r="F14" s="39">
        <v>0.25374801451733764</v>
      </c>
    </row>
    <row r="15" spans="1:7">
      <c r="C15" s="52">
        <v>45962</v>
      </c>
      <c r="D15" s="39">
        <v>117.14884006264406</v>
      </c>
      <c r="E15" s="39">
        <v>0.34673843843967644</v>
      </c>
      <c r="F15" s="39">
        <v>0.34673843843967644</v>
      </c>
    </row>
    <row r="16" spans="1:7">
      <c r="C16" s="52">
        <v>45992</v>
      </c>
      <c r="D16" s="39">
        <v>102.94390906347205</v>
      </c>
      <c r="E16" s="39">
        <v>0.32722172514069586</v>
      </c>
      <c r="F16" s="39">
        <v>0.32722172514069586</v>
      </c>
    </row>
    <row r="17" spans="3:6">
      <c r="C17" s="52">
        <v>46023</v>
      </c>
      <c r="D17" s="39">
        <v>118.59732986966027</v>
      </c>
      <c r="E17" s="39">
        <v>0.12959183404345442</v>
      </c>
      <c r="F17" s="39">
        <v>0.12959183399893892</v>
      </c>
    </row>
    <row r="18" spans="3:6">
      <c r="C18" s="52">
        <v>46054</v>
      </c>
      <c r="D18" s="39">
        <v>136.80074420756185</v>
      </c>
      <c r="E18" s="39">
        <v>0.29681439622950484</v>
      </c>
      <c r="F18" s="39">
        <v>0.29681439622814465</v>
      </c>
    </row>
    <row r="19" spans="3:6">
      <c r="C19" s="52">
        <v>46082</v>
      </c>
      <c r="D19" s="39">
        <v>127.28386418744786</v>
      </c>
      <c r="E19" s="39">
        <v>0.10810063842035912</v>
      </c>
      <c r="F19" s="39">
        <v>0.10810063848527608</v>
      </c>
    </row>
    <row r="20" spans="3:6">
      <c r="C20" s="52">
        <v>46113</v>
      </c>
      <c r="D20" s="39">
        <v>137.76002366087454</v>
      </c>
      <c r="E20" s="39">
        <v>0.40484370445810253</v>
      </c>
      <c r="F20" s="39">
        <v>0.40484370455498964</v>
      </c>
    </row>
    <row r="21" spans="3:6">
      <c r="C21" s="52">
        <v>46143</v>
      </c>
      <c r="D21" s="39">
        <v>138.86194261776851</v>
      </c>
      <c r="E21" s="39">
        <v>0.33815403091149698</v>
      </c>
      <c r="F21" s="39">
        <v>0.33815403251098908</v>
      </c>
    </row>
    <row r="22" spans="3:6">
      <c r="C22" s="52">
        <v>46174</v>
      </c>
      <c r="D22" s="39">
        <v>145.4622456968207</v>
      </c>
      <c r="E22" s="39">
        <v>0.49053879330621586</v>
      </c>
      <c r="F22" s="39">
        <v>0.49053879310219961</v>
      </c>
    </row>
    <row r="23" spans="3:6">
      <c r="C23" s="52">
        <v>46204</v>
      </c>
      <c r="D23" s="39">
        <v>150.5746714417765</v>
      </c>
      <c r="E23" s="39">
        <v>0.33122876006668334</v>
      </c>
      <c r="F23" s="39">
        <v>0.33122875999379364</v>
      </c>
    </row>
    <row r="24" spans="3:6">
      <c r="C24" s="52">
        <v>46235</v>
      </c>
      <c r="D24" s="39">
        <v>165.90889760248132</v>
      </c>
      <c r="E24" s="39">
        <v>3.2563749316779225</v>
      </c>
      <c r="F24" s="39">
        <v>0.37798849068409451</v>
      </c>
    </row>
    <row r="25" spans="3:6">
      <c r="C25" s="52">
        <v>46266</v>
      </c>
      <c r="D25" s="39">
        <v>198.51409050982519</v>
      </c>
      <c r="E25" s="39">
        <v>36.530186948550437</v>
      </c>
      <c r="F25" s="39">
        <v>0.48362765781694617</v>
      </c>
    </row>
    <row r="26" spans="3:6">
      <c r="C26" s="52">
        <v>46296</v>
      </c>
      <c r="D26" s="39">
        <v>178.38946727509776</v>
      </c>
      <c r="E26" s="39">
        <v>17.991478035109829</v>
      </c>
      <c r="F26" s="39">
        <v>0.36147024416088686</v>
      </c>
    </row>
    <row r="27" spans="3:6">
      <c r="C27" s="52">
        <v>46327</v>
      </c>
      <c r="D27" s="39">
        <v>222.22675988046444</v>
      </c>
      <c r="E27" s="39">
        <v>57.015836561481699</v>
      </c>
      <c r="F27" s="39">
        <v>0.45503799393476391</v>
      </c>
    </row>
    <row r="28" spans="3:6">
      <c r="C28" s="52">
        <v>46357</v>
      </c>
      <c r="D28" s="39">
        <v>358.34712391499204</v>
      </c>
      <c r="E28" s="39">
        <v>197.42810279501467</v>
      </c>
      <c r="F28" s="39">
        <v>101.66099820292321</v>
      </c>
    </row>
    <row r="29" spans="3:6">
      <c r="C29" s="52">
        <v>46388</v>
      </c>
      <c r="D29" s="39">
        <v>362.75347142836694</v>
      </c>
      <c r="E29" s="39">
        <v>199.8803322378657</v>
      </c>
      <c r="F29" s="39">
        <v>104.69405313078643</v>
      </c>
    </row>
    <row r="30" spans="3:6">
      <c r="C30" s="52">
        <v>46419</v>
      </c>
      <c r="D30" s="39">
        <v>398.83246521004185</v>
      </c>
      <c r="E30" s="39">
        <v>225.36662911976774</v>
      </c>
      <c r="F30" s="39">
        <v>127.64310128273921</v>
      </c>
    </row>
    <row r="31" spans="3:6">
      <c r="C31" s="52">
        <v>46447</v>
      </c>
      <c r="D31" s="39">
        <v>161.45960142272423</v>
      </c>
      <c r="E31" s="39">
        <v>11.655104062777077</v>
      </c>
      <c r="F31" s="39">
        <v>0.20548842140557988</v>
      </c>
    </row>
    <row r="32" spans="3:6">
      <c r="C32" s="52">
        <v>46478</v>
      </c>
      <c r="D32" s="39">
        <v>146.33077338421924</v>
      </c>
      <c r="E32" s="39">
        <v>11.646439858288241</v>
      </c>
      <c r="F32" s="39">
        <v>0.50701238118754766</v>
      </c>
    </row>
    <row r="33" spans="3:6">
      <c r="C33" s="52">
        <v>46508</v>
      </c>
      <c r="D33" s="39">
        <v>141.94150577531374</v>
      </c>
      <c r="E33" s="39">
        <v>11.607031783252523</v>
      </c>
      <c r="F33" s="39">
        <v>0.43769525860795871</v>
      </c>
    </row>
    <row r="34" spans="3:6">
      <c r="C34" s="52">
        <v>46539</v>
      </c>
      <c r="D34" s="39">
        <v>132.85667768890488</v>
      </c>
      <c r="E34" s="39">
        <v>12.147451226029437</v>
      </c>
      <c r="F34" s="39">
        <v>0.59183016973121683</v>
      </c>
    </row>
    <row r="35" spans="3:6">
      <c r="C35" s="52">
        <v>46569</v>
      </c>
      <c r="D35" s="39">
        <v>152.09589432019936</v>
      </c>
      <c r="E35" s="39">
        <v>11.76681690800765</v>
      </c>
      <c r="F35" s="39">
        <v>0.42813046266613003</v>
      </c>
    </row>
    <row r="36" spans="3:6">
      <c r="C36" s="52">
        <v>46600</v>
      </c>
      <c r="D36" s="39">
        <v>162.78770968986913</v>
      </c>
      <c r="E36" s="39">
        <v>11.912534818593945</v>
      </c>
      <c r="F36" s="39">
        <v>0.47456368249070963</v>
      </c>
    </row>
    <row r="37" spans="3:6">
      <c r="C37" s="52">
        <v>46631</v>
      </c>
      <c r="D37" s="39">
        <v>238.34845744587281</v>
      </c>
      <c r="E37" s="39">
        <v>70.612804845154542</v>
      </c>
      <c r="F37" s="39">
        <v>0.58098852223835329</v>
      </c>
    </row>
    <row r="38" spans="3:6">
      <c r="C38" s="52">
        <v>46661</v>
      </c>
      <c r="D38" s="39">
        <v>218.29572073877773</v>
      </c>
      <c r="E38" s="39">
        <v>58.796552596613544</v>
      </c>
      <c r="F38" s="39">
        <v>0.45530505172792435</v>
      </c>
    </row>
    <row r="39" spans="3:6">
      <c r="C39" s="52">
        <v>46692</v>
      </c>
      <c r="D39" s="39">
        <v>240.71904974826839</v>
      </c>
      <c r="E39" s="39">
        <v>80.217455466743516</v>
      </c>
      <c r="F39" s="39">
        <v>0.54941896284275871</v>
      </c>
    </row>
    <row r="40" spans="3:6">
      <c r="C40" s="52">
        <v>46722</v>
      </c>
      <c r="D40" s="39">
        <v>229.15297949389378</v>
      </c>
      <c r="E40" s="39">
        <v>70.237573991484425</v>
      </c>
      <c r="F40" s="39">
        <v>0.52644287922772104</v>
      </c>
    </row>
    <row r="41" spans="3:6">
      <c r="C41" s="52">
        <v>46753</v>
      </c>
      <c r="D41" s="39">
        <v>235.97447467219209</v>
      </c>
      <c r="E41" s="39">
        <v>52.050564103122923</v>
      </c>
      <c r="F41" s="39">
        <v>0.31756268447395941</v>
      </c>
    </row>
    <row r="42" spans="3:6">
      <c r="C42" s="52">
        <v>46784</v>
      </c>
      <c r="D42" s="39">
        <v>270.49240913168995</v>
      </c>
      <c r="E42" s="39">
        <v>87.076938585029708</v>
      </c>
      <c r="F42" s="39">
        <v>0.48895607954992626</v>
      </c>
    </row>
    <row r="43" spans="3:6">
      <c r="C43" s="52">
        <v>46813</v>
      </c>
      <c r="D43" s="39">
        <v>205.32457183002816</v>
      </c>
      <c r="E43" s="39">
        <v>26.907845295199692</v>
      </c>
      <c r="F43" s="39">
        <v>0.29059327191329914</v>
      </c>
    </row>
    <row r="44" spans="3:6">
      <c r="C44" s="52">
        <v>46844</v>
      </c>
      <c r="D44" s="39">
        <v>214.44808607083417</v>
      </c>
      <c r="E44" s="39">
        <v>38.317823218777093</v>
      </c>
      <c r="F44" s="39">
        <v>0.59633792365589111</v>
      </c>
    </row>
    <row r="45" spans="3:6">
      <c r="C45" s="52">
        <v>46874</v>
      </c>
      <c r="D45" s="39">
        <v>208.78125807445372</v>
      </c>
      <c r="E45" s="39">
        <v>35.79683046604255</v>
      </c>
      <c r="F45" s="39">
        <v>0.52476828690870714</v>
      </c>
    </row>
    <row r="46" spans="3:6">
      <c r="C46" s="52">
        <v>46905</v>
      </c>
      <c r="D46" s="39">
        <v>237.07463916383981</v>
      </c>
      <c r="E46" s="39">
        <v>57.826011118892758</v>
      </c>
      <c r="F46" s="39">
        <v>0.68048264149449</v>
      </c>
    </row>
    <row r="47" spans="3:6">
      <c r="C47" s="52">
        <v>46935</v>
      </c>
      <c r="D47" s="39">
        <v>250.62513272133492</v>
      </c>
      <c r="E47" s="39">
        <v>78.862061166903928</v>
      </c>
      <c r="F47" s="39">
        <v>0.51299039714752181</v>
      </c>
    </row>
    <row r="48" spans="3:6">
      <c r="C48" s="52">
        <v>46966</v>
      </c>
      <c r="D48" s="39">
        <v>268.82574095103996</v>
      </c>
      <c r="E48" s="39">
        <v>91.83685177265518</v>
      </c>
      <c r="F48" s="39">
        <v>0.5591899536344731</v>
      </c>
    </row>
    <row r="49" spans="3:6">
      <c r="C49" s="52">
        <v>46997</v>
      </c>
      <c r="D49" s="39">
        <v>322.50950592558428</v>
      </c>
      <c r="E49" s="39">
        <v>148.82994010608573</v>
      </c>
      <c r="F49" s="39">
        <v>0.66635907126254701</v>
      </c>
    </row>
    <row r="50" spans="3:6">
      <c r="C50" s="52">
        <v>47027</v>
      </c>
      <c r="D50" s="39">
        <v>307.99330108374829</v>
      </c>
      <c r="E50" s="39">
        <v>138.84795357714458</v>
      </c>
      <c r="F50" s="39">
        <v>0.53764064469728723</v>
      </c>
    </row>
    <row r="51" spans="3:6">
      <c r="C51" s="52">
        <v>47058</v>
      </c>
      <c r="D51" s="39">
        <v>338.89545110548119</v>
      </c>
      <c r="E51" s="39">
        <v>162.33595735935432</v>
      </c>
      <c r="F51" s="39">
        <v>0.63229408362506923</v>
      </c>
    </row>
    <row r="52" spans="3:6">
      <c r="C52" s="52">
        <v>47088</v>
      </c>
      <c r="D52" s="39">
        <v>325.14317774845136</v>
      </c>
      <c r="E52" s="39">
        <v>152.00825376701357</v>
      </c>
      <c r="F52" s="39">
        <v>0.60798746455250541</v>
      </c>
    </row>
    <row r="53" spans="3:6">
      <c r="C53" s="52">
        <v>47119</v>
      </c>
      <c r="D53" s="39">
        <v>307.35738278842496</v>
      </c>
      <c r="E53" s="39">
        <v>124.10794539124676</v>
      </c>
      <c r="F53" s="39">
        <v>0.39502825140271103</v>
      </c>
    </row>
    <row r="54" spans="3:6">
      <c r="C54" s="52">
        <v>47150</v>
      </c>
      <c r="D54" s="39">
        <v>346.93772302231889</v>
      </c>
      <c r="E54" s="39">
        <v>157.10475464598315</v>
      </c>
      <c r="F54" s="39">
        <v>0.56814640252677151</v>
      </c>
    </row>
    <row r="55" spans="3:6">
      <c r="C55" s="52">
        <v>47178</v>
      </c>
      <c r="D55" s="39">
        <v>341.05395182408944</v>
      </c>
      <c r="E55" s="39">
        <v>156.05814526952042</v>
      </c>
      <c r="F55" s="39">
        <v>0.36581432931891983</v>
      </c>
    </row>
    <row r="56" spans="3:6">
      <c r="C56" s="52">
        <v>47209</v>
      </c>
      <c r="D56" s="39">
        <v>359.05762415206635</v>
      </c>
      <c r="E56" s="39">
        <v>164.91558465105899</v>
      </c>
      <c r="F56" s="39">
        <v>0.67527929939094633</v>
      </c>
    </row>
    <row r="57" spans="3:6">
      <c r="C57" s="52">
        <v>47239</v>
      </c>
      <c r="D57" s="39">
        <v>371.51333353477719</v>
      </c>
      <c r="E57" s="39">
        <v>170.63225966318922</v>
      </c>
      <c r="F57" s="39">
        <v>0.6017097149527979</v>
      </c>
    </row>
    <row r="58" spans="3:6">
      <c r="C58" s="52">
        <v>47270</v>
      </c>
      <c r="D58" s="39">
        <v>389.36626580467475</v>
      </c>
      <c r="E58" s="39">
        <v>191.36146819904667</v>
      </c>
      <c r="F58" s="39">
        <v>12.914096762854113</v>
      </c>
    </row>
    <row r="59" spans="3:6">
      <c r="C59" s="52">
        <v>47300</v>
      </c>
      <c r="D59" s="39">
        <v>385.30243772855357</v>
      </c>
      <c r="E59" s="39">
        <v>183.44124333188788</v>
      </c>
      <c r="F59" s="39">
        <v>6.8138488265968462</v>
      </c>
    </row>
    <row r="60" spans="3:6">
      <c r="C60" s="52">
        <v>47331</v>
      </c>
      <c r="D60" s="39">
        <v>394.37033270562353</v>
      </c>
      <c r="E60" s="39">
        <v>192.15583048429383</v>
      </c>
      <c r="F60" s="39">
        <v>12.696622280637726</v>
      </c>
    </row>
    <row r="61" spans="3:6">
      <c r="C61" s="52">
        <v>47362</v>
      </c>
      <c r="D61" s="39">
        <v>414.40093157945796</v>
      </c>
      <c r="E61" s="39">
        <v>219.14458207197416</v>
      </c>
      <c r="F61" s="39">
        <v>35.481468014063658</v>
      </c>
    </row>
    <row r="62" spans="3:6">
      <c r="C62" s="52">
        <v>47392</v>
      </c>
      <c r="D62" s="39">
        <v>413.15687113051672</v>
      </c>
      <c r="E62" s="39">
        <v>215.66535825677221</v>
      </c>
      <c r="F62" s="39">
        <v>25.669413850029894</v>
      </c>
    </row>
    <row r="63" spans="3:6">
      <c r="C63" s="52">
        <v>47423</v>
      </c>
      <c r="D63" s="39">
        <v>423.49473985730356</v>
      </c>
      <c r="E63" s="39">
        <v>224.49916947304598</v>
      </c>
      <c r="F63" s="39">
        <v>38.503507177325773</v>
      </c>
    </row>
    <row r="64" spans="3:6">
      <c r="C64" s="52">
        <v>47453</v>
      </c>
      <c r="D64" s="39">
        <v>446.00294386037825</v>
      </c>
      <c r="E64" s="39">
        <v>246.40994301758656</v>
      </c>
      <c r="F64" s="39">
        <v>64.771034619821833</v>
      </c>
    </row>
    <row r="65" spans="3:6">
      <c r="C65" s="52">
        <v>47484</v>
      </c>
      <c r="D65" s="39">
        <v>9.5839759144967174E-14</v>
      </c>
      <c r="E65" s="39">
        <v>9.9172224016653686E-14</v>
      </c>
      <c r="F65" s="39">
        <v>2.12734893932015E-12</v>
      </c>
    </row>
    <row r="66" spans="3:6">
      <c r="C66" s="52">
        <v>47515</v>
      </c>
      <c r="D66" s="39">
        <v>5.722403974577095E-16</v>
      </c>
      <c r="E66" s="39">
        <v>4.082224925910911E-14</v>
      </c>
      <c r="F66" s="39">
        <v>1.1301359265765735E-12</v>
      </c>
    </row>
    <row r="67" spans="3:6">
      <c r="C67" s="52">
        <v>47543</v>
      </c>
      <c r="D67" s="39">
        <v>2.8738905033581197E-14</v>
      </c>
      <c r="E67" s="39">
        <v>2.0374106304765586E-14</v>
      </c>
      <c r="F67" s="39">
        <v>6.871153194256414E-13</v>
      </c>
    </row>
    <row r="68" spans="3:6">
      <c r="C68" s="52">
        <v>47574</v>
      </c>
      <c r="D68" s="39">
        <v>1.4167928964954721E-10</v>
      </c>
      <c r="E68" s="39">
        <v>4.1157629699966772E-15</v>
      </c>
      <c r="F68" s="39">
        <v>9.3631545186642967E-15</v>
      </c>
    </row>
    <row r="69" spans="3:6">
      <c r="C69" s="52">
        <v>47604</v>
      </c>
      <c r="D69" s="39">
        <v>1.2228004207864221E-10</v>
      </c>
      <c r="E69" s="39">
        <v>4.2856921091656905E-11</v>
      </c>
      <c r="F69" s="39">
        <v>5.4892838584111736E-11</v>
      </c>
    </row>
    <row r="70" spans="3:6">
      <c r="C70" s="52">
        <v>47635</v>
      </c>
      <c r="D70" s="39">
        <v>2.8479746109384633E-11</v>
      </c>
      <c r="E70" s="39">
        <v>1.6938490346836248E-15</v>
      </c>
      <c r="F70" s="39">
        <v>7.4437565203973618E-15</v>
      </c>
    </row>
    <row r="71" spans="3:6">
      <c r="C71" s="52">
        <v>47665</v>
      </c>
      <c r="D71" s="39">
        <v>3.5656990809879481E-11</v>
      </c>
      <c r="E71" s="39">
        <v>4.9617023311878581E-12</v>
      </c>
      <c r="F71" s="39">
        <v>1.1228445110868E-12</v>
      </c>
    </row>
    <row r="72" spans="3:6">
      <c r="C72" s="52">
        <v>47696</v>
      </c>
      <c r="D72" s="39">
        <v>3.7219652199569137E-11</v>
      </c>
      <c r="E72" s="39">
        <v>1.1095850434003561E-14</v>
      </c>
      <c r="F72" s="39">
        <v>1.626838214989348E-15</v>
      </c>
    </row>
    <row r="73" spans="3:6">
      <c r="C73" s="52">
        <v>47727</v>
      </c>
      <c r="D73" s="39">
        <v>6.4329682932863492E-11</v>
      </c>
      <c r="E73" s="39">
        <v>1.2851227516502789E-11</v>
      </c>
      <c r="F73" s="39">
        <v>5.7634508023166487E-15</v>
      </c>
    </row>
    <row r="74" spans="3:6">
      <c r="C74" s="52">
        <v>47757</v>
      </c>
      <c r="D74" s="39">
        <v>5.7117405338270515E-12</v>
      </c>
      <c r="E74" s="39">
        <v>1.5740380485204527E-13</v>
      </c>
      <c r="F74" s="39">
        <v>4.8432392146644458E-11</v>
      </c>
    </row>
    <row r="75" spans="3:6">
      <c r="C75" s="52">
        <v>47788</v>
      </c>
      <c r="D75" s="39">
        <v>9.1371750356630031E-12</v>
      </c>
      <c r="E75" s="39">
        <v>3.764064544849218E-11</v>
      </c>
      <c r="F75" s="39">
        <v>2.0226134846474596E-11</v>
      </c>
    </row>
    <row r="76" spans="3:6">
      <c r="C76" s="52">
        <v>47818</v>
      </c>
      <c r="D76" s="39">
        <v>2.2666981138582187E-14</v>
      </c>
      <c r="E76" s="39">
        <v>5.6543311540579843E-14</v>
      </c>
      <c r="F76" s="39">
        <v>-1.8524275353480337E-13</v>
      </c>
    </row>
    <row r="77" spans="3:6">
      <c r="C77" s="52">
        <v>47849</v>
      </c>
      <c r="D77" s="39">
        <v>5.787471186668877E-16</v>
      </c>
      <c r="E77" s="39">
        <v>8.0434752198693129E-15</v>
      </c>
      <c r="F77" s="39">
        <v>3.272346839081718E-12</v>
      </c>
    </row>
    <row r="78" spans="3:6">
      <c r="C78" s="52">
        <v>47880</v>
      </c>
      <c r="D78" s="39">
        <v>1.9816737207691191E-15</v>
      </c>
      <c r="E78" s="39">
        <v>3.0308377961587778E-11</v>
      </c>
      <c r="F78" s="39">
        <v>8.0904203162278085E-12</v>
      </c>
    </row>
    <row r="79" spans="3:6">
      <c r="C79" s="52">
        <v>47908</v>
      </c>
      <c r="D79" s="39">
        <v>9.1868604406059483E-11</v>
      </c>
      <c r="E79" s="39">
        <v>5.0731443947330616E-12</v>
      </c>
      <c r="F79" s="39">
        <v>3.8774925833819425E-13</v>
      </c>
    </row>
    <row r="80" spans="3:6">
      <c r="C80" s="52">
        <v>47939</v>
      </c>
      <c r="D80" s="39">
        <v>7.8959114447668232E-11</v>
      </c>
      <c r="E80" s="39">
        <v>8.5476017803546308E-12</v>
      </c>
      <c r="F80" s="39">
        <v>2.0764348763185003E-12</v>
      </c>
    </row>
    <row r="81" spans="3:6">
      <c r="C81" s="52">
        <v>47969</v>
      </c>
      <c r="D81" s="39">
        <v>1.8377293469673456E-11</v>
      </c>
      <c r="E81" s="39">
        <v>1.518146741356208E-10</v>
      </c>
      <c r="F81" s="39">
        <v>1.6945894433066484E-10</v>
      </c>
    </row>
    <row r="82" spans="3:6">
      <c r="C82" s="52">
        <v>48000</v>
      </c>
      <c r="D82" s="39">
        <v>1.3920303220169537E-11</v>
      </c>
      <c r="E82" s="39">
        <v>6.2983658390720123E-12</v>
      </c>
      <c r="F82" s="39">
        <v>7.4416427687393548E-15</v>
      </c>
    </row>
    <row r="83" spans="3:6">
      <c r="C83" s="52">
        <v>48030</v>
      </c>
      <c r="D83" s="39">
        <v>1.8784391414649927E-12</v>
      </c>
      <c r="E83" s="39">
        <v>1.0119250120048623E-14</v>
      </c>
      <c r="F83" s="39">
        <v>1.2362425589872818E-10</v>
      </c>
    </row>
    <row r="84" spans="3:6">
      <c r="C84" s="52">
        <v>48061</v>
      </c>
      <c r="D84" s="39">
        <v>3.0287653436635373E-11</v>
      </c>
      <c r="E84" s="39">
        <v>3.7230034003983602E-11</v>
      </c>
      <c r="F84" s="39">
        <v>5.7694854899944574E-12</v>
      </c>
    </row>
    <row r="85" spans="3:6">
      <c r="C85" s="52">
        <v>48092</v>
      </c>
      <c r="D85" s="39">
        <v>1.2705002546438645E-12</v>
      </c>
      <c r="E85" s="39">
        <v>1.5413460078754954E-11</v>
      </c>
      <c r="F85" s="39">
        <v>1.1141234398884004E-11</v>
      </c>
    </row>
    <row r="86" spans="3:6">
      <c r="C86" s="52">
        <v>48122</v>
      </c>
      <c r="D86" s="39">
        <v>6.6094210917876787E-13</v>
      </c>
      <c r="E86" s="39">
        <v>4.8389220069387804E-12</v>
      </c>
      <c r="F86" s="39">
        <v>2.7658327074333162E-11</v>
      </c>
    </row>
    <row r="87" spans="3:6">
      <c r="C87" s="52">
        <v>48153</v>
      </c>
      <c r="D87" s="39">
        <v>4.9209054399929023E-13</v>
      </c>
      <c r="E87" s="39">
        <v>2.2562181313177838E-12</v>
      </c>
      <c r="F87" s="39">
        <v>1.0263833482804452E-12</v>
      </c>
    </row>
    <row r="88" spans="3:6">
      <c r="C88" s="52">
        <v>48183</v>
      </c>
      <c r="D88" s="39">
        <v>1.7704955271986085E-12</v>
      </c>
      <c r="E88" s="39">
        <v>1.8134249498980733E-11</v>
      </c>
      <c r="F88" s="39">
        <v>3.3808276464117443E-12</v>
      </c>
    </row>
    <row r="89" spans="3:6">
      <c r="C89" s="52">
        <v>48214</v>
      </c>
      <c r="D89" s="39">
        <v>8.7956287093419967E-13</v>
      </c>
      <c r="E89" s="39">
        <v>8.1996994364681362E-14</v>
      </c>
      <c r="F89" s="39">
        <v>2.3059983668952796E-11</v>
      </c>
    </row>
    <row r="90" spans="3:6">
      <c r="C90" s="52">
        <v>48245</v>
      </c>
      <c r="D90" s="39">
        <v>4.6250994659650457E-12</v>
      </c>
      <c r="E90" s="39">
        <v>6.0956934415814564E-12</v>
      </c>
      <c r="F90" s="39">
        <v>2.9895127680123092E-11</v>
      </c>
    </row>
    <row r="91" spans="3:6">
      <c r="C91" s="52">
        <v>48274</v>
      </c>
      <c r="D91" s="39">
        <v>1.1771869425750739E-14</v>
      </c>
      <c r="E91" s="39">
        <v>7.4747239734726229E-13</v>
      </c>
      <c r="F91" s="39">
        <v>6.2087176231848219E-13</v>
      </c>
    </row>
    <row r="92" spans="3:6">
      <c r="C92" s="52">
        <v>48305</v>
      </c>
      <c r="D92" s="39">
        <v>5.1081213794385281E-11</v>
      </c>
      <c r="E92" s="39">
        <v>2.290612745207026E-12</v>
      </c>
      <c r="F92" s="39">
        <v>1.373917157566472E-14</v>
      </c>
    </row>
    <row r="93" spans="3:6">
      <c r="C93" s="52">
        <v>48335</v>
      </c>
      <c r="D93" s="39">
        <v>1.2212632726319993E-10</v>
      </c>
      <c r="E93" s="39">
        <v>2.8098226033770942E-12</v>
      </c>
      <c r="F93" s="39">
        <v>5.9221933576219759E-12</v>
      </c>
    </row>
    <row r="94" spans="3:6">
      <c r="C94" s="52">
        <v>48366</v>
      </c>
      <c r="D94" s="39">
        <v>6.5561899168852632E-11</v>
      </c>
      <c r="E94" s="39">
        <v>4.6245777304179841E-12</v>
      </c>
      <c r="F94" s="39">
        <v>1.6223106463274333E-13</v>
      </c>
    </row>
    <row r="95" spans="3:6">
      <c r="C95" s="52">
        <v>48396</v>
      </c>
      <c r="D95" s="39">
        <v>4.5650146384177895E-11</v>
      </c>
      <c r="E95" s="39">
        <v>4.7193682516783469E-15</v>
      </c>
      <c r="F95" s="39">
        <v>3.7626085973628779E-13</v>
      </c>
    </row>
    <row r="96" spans="3:6">
      <c r="C96" s="52">
        <v>48427</v>
      </c>
      <c r="D96" s="39">
        <v>1.5038122632581847E-12</v>
      </c>
      <c r="E96" s="39">
        <v>1.848711123861586E-15</v>
      </c>
      <c r="F96" s="39">
        <v>2.7061220206000604E-15</v>
      </c>
    </row>
    <row r="97" spans="3:6">
      <c r="C97" s="52">
        <v>48458</v>
      </c>
      <c r="D97" s="39">
        <v>5.102467057863649E-14</v>
      </c>
      <c r="E97" s="39">
        <v>5.7318549584737922E-12</v>
      </c>
      <c r="F97" s="39">
        <v>5.5149694315411878E-16</v>
      </c>
    </row>
    <row r="98" spans="3:6">
      <c r="C98" s="52">
        <v>48488</v>
      </c>
      <c r="D98" s="39">
        <v>3.6440099395094987E-13</v>
      </c>
      <c r="E98" s="39">
        <v>7.9049032783091436E-13</v>
      </c>
      <c r="F98" s="39">
        <v>2.3415425251043696E-13</v>
      </c>
    </row>
    <row r="99" spans="3:6">
      <c r="C99" s="52">
        <v>48519</v>
      </c>
      <c r="D99" s="39">
        <v>3.5266292142895705E-13</v>
      </c>
      <c r="E99" s="39">
        <v>1.5884729282294883E-15</v>
      </c>
      <c r="F99" s="39">
        <v>4.7323233777330699E-14</v>
      </c>
    </row>
    <row r="100" spans="3:6">
      <c r="C100" s="52">
        <v>48549</v>
      </c>
      <c r="D100" s="39">
        <v>1.5985570272713829E-11</v>
      </c>
      <c r="E100" s="39">
        <v>4.1476995346099559E-14</v>
      </c>
      <c r="F100" s="39">
        <v>1.4695366195130641E-12</v>
      </c>
    </row>
    <row r="101" spans="3:6">
      <c r="C101" s="52">
        <v>48580</v>
      </c>
      <c r="D101" s="39">
        <v>-6.4222932533761103E-14</v>
      </c>
      <c r="E101" s="39">
        <v>-9.9746599946064391E-16</v>
      </c>
      <c r="F101" s="39">
        <v>6.9579728616247106E-12</v>
      </c>
    </row>
    <row r="102" spans="3:6">
      <c r="C102" s="52">
        <v>48611</v>
      </c>
      <c r="D102" s="39">
        <v>1.1611332310428182E-17</v>
      </c>
      <c r="E102" s="39">
        <v>1.8167039101868223E-11</v>
      </c>
      <c r="F102" s="39">
        <v>1.0093524678717105E-11</v>
      </c>
    </row>
    <row r="103" spans="3:6">
      <c r="C103" s="52">
        <v>48639</v>
      </c>
      <c r="D103" s="39">
        <v>1.5090735621341342E-11</v>
      </c>
      <c r="E103" s="39">
        <v>7.8941756388087117E-14</v>
      </c>
      <c r="F103" s="39">
        <v>1.0013508165578435E-14</v>
      </c>
    </row>
    <row r="104" spans="3:6">
      <c r="C104" s="52">
        <v>48670</v>
      </c>
      <c r="D104" s="39">
        <v>1.8965425953518311E-10</v>
      </c>
      <c r="E104" s="39">
        <v>1.0391263299396871E-15</v>
      </c>
      <c r="F104" s="39">
        <v>8.1748450351199152E-13</v>
      </c>
    </row>
    <row r="105" spans="3:6">
      <c r="C105" s="52">
        <v>48700</v>
      </c>
      <c r="D105" s="39">
        <v>5.9795636216311547E-11</v>
      </c>
      <c r="E105" s="39">
        <v>4.7400010202051553E-14</v>
      </c>
      <c r="F105" s="39">
        <v>2.3697140300838924E-13</v>
      </c>
    </row>
    <row r="106" spans="3:6">
      <c r="C106" s="52">
        <v>48731</v>
      </c>
      <c r="D106" s="39">
        <v>1.1935472079575097E-10</v>
      </c>
      <c r="E106" s="39">
        <v>5.7536264887694657E-12</v>
      </c>
      <c r="F106" s="39">
        <v>4.6898941847261921E-14</v>
      </c>
    </row>
    <row r="107" spans="3:6">
      <c r="C107" s="52">
        <v>48761</v>
      </c>
      <c r="D107" s="39">
        <v>5.259820244824814E-11</v>
      </c>
      <c r="E107" s="39">
        <v>2.2076624196067782E-14</v>
      </c>
      <c r="F107" s="39">
        <v>1.8126343670101775E-10</v>
      </c>
    </row>
    <row r="108" spans="3:6">
      <c r="C108" s="52">
        <v>48792</v>
      </c>
      <c r="D108" s="39">
        <v>1.8879804525917598E-11</v>
      </c>
      <c r="E108" s="39">
        <v>7.9815260849615194E-16</v>
      </c>
      <c r="F108" s="39">
        <v>8.5441557491454761E-11</v>
      </c>
    </row>
    <row r="109" spans="3:6">
      <c r="C109" s="52">
        <v>48823</v>
      </c>
      <c r="D109" s="39">
        <v>3.2468361746358529E-11</v>
      </c>
      <c r="E109" s="39">
        <v>2.074692011567056E-13</v>
      </c>
      <c r="F109" s="39">
        <v>6.6649141094839526E-11</v>
      </c>
    </row>
    <row r="110" spans="3:6">
      <c r="C110" s="52">
        <v>48853</v>
      </c>
      <c r="D110" s="39">
        <v>3.3344810156335568E-11</v>
      </c>
      <c r="E110" s="39">
        <v>4.9577707776382255E-11</v>
      </c>
      <c r="F110" s="39">
        <v>4.8078665568384368E-16</v>
      </c>
    </row>
    <row r="111" spans="3:6">
      <c r="C111" s="52">
        <v>48884</v>
      </c>
      <c r="D111" s="39">
        <v>5.4180833375135059E-13</v>
      </c>
      <c r="E111" s="39">
        <v>4.0878241490218897E-13</v>
      </c>
      <c r="F111" s="39">
        <v>4.5648085123373424E-15</v>
      </c>
    </row>
    <row r="112" spans="3:6">
      <c r="C112" s="52">
        <v>48914</v>
      </c>
      <c r="D112" s="39">
        <v>1.0025289326489408E-15</v>
      </c>
      <c r="E112" s="39">
        <v>1.3612179589429204E-14</v>
      </c>
      <c r="F112" s="39">
        <v>3.5233651284028615E-16</v>
      </c>
    </row>
    <row r="113" spans="3:6">
      <c r="C113" s="52">
        <v>48945</v>
      </c>
      <c r="D113" s="39">
        <v>2.8621598540916746E-14</v>
      </c>
      <c r="E113" s="39">
        <v>7.0492203988022782E-13</v>
      </c>
      <c r="F113" s="39">
        <v>1.5316017984798439E-12</v>
      </c>
    </row>
    <row r="114" spans="3:6">
      <c r="C114" s="52">
        <v>48976</v>
      </c>
      <c r="D114" s="39">
        <v>6.5070869463506156E-13</v>
      </c>
      <c r="E114" s="39">
        <v>9.5541423407422774E-13</v>
      </c>
      <c r="F114" s="39">
        <v>6.8219085947009864E-13</v>
      </c>
    </row>
    <row r="115" spans="3:6">
      <c r="C115" s="52">
        <v>49004</v>
      </c>
      <c r="D115" s="39">
        <v>7.5428708438131859E-11</v>
      </c>
      <c r="E115" s="39">
        <v>1.6891029610343641E-14</v>
      </c>
      <c r="F115" s="39">
        <v>5.571268443521407E-15</v>
      </c>
    </row>
    <row r="116" spans="3:6">
      <c r="C116" s="52">
        <v>49035</v>
      </c>
      <c r="D116" s="39">
        <v>9.7200663930695393E-13</v>
      </c>
      <c r="E116" s="39">
        <v>7.4980813197765682E-11</v>
      </c>
      <c r="F116" s="39">
        <v>1.7794359798960174E-15</v>
      </c>
    </row>
    <row r="117" spans="3:6">
      <c r="C117" s="52">
        <v>49065</v>
      </c>
      <c r="D117" s="39">
        <v>3.4706894152317551E-14</v>
      </c>
      <c r="E117" s="39">
        <v>8.5989968748305554E-14</v>
      </c>
      <c r="F117" s="39">
        <v>3.4904823931399305E-13</v>
      </c>
    </row>
    <row r="118" spans="3:6">
      <c r="C118" s="52">
        <v>49096</v>
      </c>
      <c r="D118" s="39">
        <v>1.6076520881358841E-13</v>
      </c>
      <c r="E118" s="39">
        <v>4.5707551106675736E-13</v>
      </c>
      <c r="F118" s="39">
        <v>3.1709071248503616E-16</v>
      </c>
    </row>
    <row r="119" spans="3:6">
      <c r="C119" s="52">
        <v>49126</v>
      </c>
      <c r="D119" s="39">
        <v>1.718294720492408E-13</v>
      </c>
      <c r="E119" s="39">
        <v>1.9330889127625491E-13</v>
      </c>
      <c r="F119" s="39">
        <v>1.2653621933527456E-11</v>
      </c>
    </row>
    <row r="120" spans="3:6">
      <c r="C120" s="52">
        <v>49157</v>
      </c>
      <c r="D120" s="39">
        <v>9.9837763751878334E-12</v>
      </c>
      <c r="E120" s="39">
        <v>1.3798384829772862E-13</v>
      </c>
      <c r="F120" s="39">
        <v>7.6858381682978548E-11</v>
      </c>
    </row>
    <row r="121" spans="3:6">
      <c r="C121" s="52">
        <v>49188</v>
      </c>
      <c r="D121" s="39">
        <v>1.3415393945647722E-13</v>
      </c>
      <c r="E121" s="39">
        <v>1.1373649415928954E-11</v>
      </c>
      <c r="F121" s="39">
        <v>1.7547520067405565E-13</v>
      </c>
    </row>
    <row r="122" spans="3:6">
      <c r="C122" s="52">
        <v>49218</v>
      </c>
      <c r="D122" s="39">
        <v>1.9312871456417517E-13</v>
      </c>
      <c r="E122" s="39">
        <v>2.718516649807709E-13</v>
      </c>
      <c r="F122" s="39">
        <v>4.8887367770384743E-14</v>
      </c>
    </row>
    <row r="123" spans="3:6">
      <c r="C123" s="52">
        <v>49249</v>
      </c>
      <c r="D123" s="39">
        <v>1.1610327249348188E-12</v>
      </c>
      <c r="E123" s="39">
        <v>1.6196663738177628E-14</v>
      </c>
      <c r="F123" s="39">
        <v>1.1575774826182031E-15</v>
      </c>
    </row>
    <row r="124" spans="3:6">
      <c r="C124" s="52">
        <v>49279</v>
      </c>
      <c r="D124" s="39">
        <v>-2.9153063427883064E-13</v>
      </c>
      <c r="E124" s="39">
        <v>2.1388438437632294E-13</v>
      </c>
      <c r="F124" s="39">
        <v>3.2890628151008189E-15</v>
      </c>
    </row>
    <row r="125" spans="3:6">
      <c r="C125" s="52">
        <v>49310</v>
      </c>
      <c r="D125" s="39">
        <v>3.9399398860091469E-14</v>
      </c>
      <c r="E125" s="39">
        <v>2.2352952778361285E-13</v>
      </c>
      <c r="F125" s="39">
        <v>2.0696359675484789E-14</v>
      </c>
    </row>
    <row r="126" spans="3:6">
      <c r="C126" s="52">
        <v>49341</v>
      </c>
      <c r="D126" s="39">
        <v>2.2502788574509308E-13</v>
      </c>
      <c r="E126" s="39">
        <v>2.9963906279135421E-13</v>
      </c>
      <c r="F126" s="39">
        <v>8.6591251614174729E-13</v>
      </c>
    </row>
    <row r="127" spans="3:6">
      <c r="C127" s="52">
        <v>49369</v>
      </c>
      <c r="D127" s="39">
        <v>3.8481179113502569E-14</v>
      </c>
      <c r="E127" s="39">
        <v>8.9378119777762804E-14</v>
      </c>
      <c r="F127" s="39">
        <v>1.0019927793410032E-13</v>
      </c>
    </row>
    <row r="128" spans="3:6">
      <c r="C128" s="52">
        <v>49400</v>
      </c>
      <c r="D128" s="39">
        <v>1.0176182839742471E-12</v>
      </c>
      <c r="E128" s="39">
        <v>9.3480581677488449E-13</v>
      </c>
      <c r="F128" s="39">
        <v>1.502229848818089E-14</v>
      </c>
    </row>
    <row r="129" spans="3:6">
      <c r="C129" s="52">
        <v>49430</v>
      </c>
      <c r="D129" s="39">
        <v>1.5386034637794312E-12</v>
      </c>
      <c r="E129" s="39">
        <v>8.9024140979893177E-15</v>
      </c>
      <c r="F129" s="39">
        <v>8.4135609159892916E-13</v>
      </c>
    </row>
    <row r="130" spans="3:6">
      <c r="C130" s="52">
        <v>49461</v>
      </c>
      <c r="D130" s="39">
        <v>4.7944648622076007E-13</v>
      </c>
      <c r="E130" s="39">
        <v>1.6792923269949572E-14</v>
      </c>
      <c r="F130" s="39">
        <v>1.0762371569271836E-11</v>
      </c>
    </row>
    <row r="131" spans="3:6">
      <c r="C131" s="52">
        <v>49491</v>
      </c>
      <c r="D131" s="39">
        <v>3.4466488022386053E-14</v>
      </c>
      <c r="E131" s="39">
        <v>3.3697946812773515E-14</v>
      </c>
      <c r="F131" s="39">
        <v>1.9770491316385168E-13</v>
      </c>
    </row>
    <row r="132" spans="3:6">
      <c r="C132" s="52">
        <v>49522</v>
      </c>
      <c r="D132" s="39">
        <v>4.7360290278979069E-13</v>
      </c>
      <c r="E132" s="39">
        <v>9.9103105650234913E-12</v>
      </c>
      <c r="F132" s="39">
        <v>9.4757445528596969E-16</v>
      </c>
    </row>
    <row r="133" spans="3:6">
      <c r="C133" s="52">
        <v>49553</v>
      </c>
      <c r="D133" s="39">
        <v>2.2383772095215921E-11</v>
      </c>
      <c r="E133" s="39">
        <v>2.2463160386914223E-16</v>
      </c>
      <c r="F133" s="39">
        <v>1.5653960848004731E-16</v>
      </c>
    </row>
    <row r="134" spans="3:6">
      <c r="C134" s="52">
        <v>49583</v>
      </c>
      <c r="D134" s="39">
        <v>8.5528787230073339E-12</v>
      </c>
      <c r="E134" s="39">
        <v>5.2505831639505717E-15</v>
      </c>
      <c r="F134" s="39">
        <v>2.4067953641698054E-11</v>
      </c>
    </row>
    <row r="135" spans="3:6">
      <c r="C135" s="52">
        <v>49614</v>
      </c>
      <c r="D135" s="39">
        <v>6.6574418324580733E-19</v>
      </c>
      <c r="E135" s="39">
        <v>9.9173778605718033E-18</v>
      </c>
      <c r="F135" s="39">
        <v>2.01281263018446E-12</v>
      </c>
    </row>
    <row r="136" spans="3:6">
      <c r="C136" s="52">
        <v>49644</v>
      </c>
      <c r="D136" s="39">
        <v>5.4624249137886489E-13</v>
      </c>
      <c r="E136" s="39">
        <v>-7.9700243805049307E-14</v>
      </c>
      <c r="F136" s="39">
        <v>-2.013667011221139E-14</v>
      </c>
    </row>
    <row r="137" spans="3:6">
      <c r="C137" s="52">
        <v>49675</v>
      </c>
      <c r="D137" s="39">
        <v>4.1778026009605466E-12</v>
      </c>
      <c r="E137" s="39">
        <v>1.0875001106688484E-10</v>
      </c>
      <c r="F137" s="39">
        <v>5.032269659278807E-11</v>
      </c>
    </row>
    <row r="138" spans="3:6">
      <c r="C138" s="52">
        <v>49706</v>
      </c>
      <c r="D138" s="39">
        <v>3.3173716666481191E-13</v>
      </c>
      <c r="E138" s="39">
        <v>2.6970630980025289E-13</v>
      </c>
      <c r="F138" s="39">
        <v>1.8483481268184298E-12</v>
      </c>
    </row>
    <row r="139" spans="3:6">
      <c r="C139" s="52">
        <v>49735</v>
      </c>
      <c r="D139" s="39">
        <v>1.3013287041359437E-13</v>
      </c>
      <c r="E139" s="39">
        <v>1.2617147894195115E-13</v>
      </c>
      <c r="F139" s="39">
        <v>6.4355864108848303E-13</v>
      </c>
    </row>
    <row r="140" spans="3:6">
      <c r="C140" s="52">
        <v>49766</v>
      </c>
      <c r="D140" s="39">
        <v>5.4399118862698811E-14</v>
      </c>
      <c r="E140" s="39">
        <v>1.1543660334119496E-13</v>
      </c>
      <c r="F140" s="39">
        <v>7.5738584977313155E-12</v>
      </c>
    </row>
    <row r="141" spans="3:6">
      <c r="C141" s="52">
        <v>49796</v>
      </c>
      <c r="D141" s="39">
        <v>3.8751731939339142E-14</v>
      </c>
      <c r="E141" s="39">
        <v>2.3045857923652869E-12</v>
      </c>
      <c r="F141" s="39">
        <v>2.147671567564796E-15</v>
      </c>
    </row>
    <row r="142" spans="3:6">
      <c r="C142" s="52">
        <v>49827</v>
      </c>
      <c r="D142" s="39">
        <v>6.7264694657817003E-12</v>
      </c>
      <c r="E142" s="39">
        <v>2.4218400755424063E-11</v>
      </c>
      <c r="F142" s="39">
        <v>1.7466962062965762E-12</v>
      </c>
    </row>
    <row r="143" spans="3:6">
      <c r="C143" s="52">
        <v>49857</v>
      </c>
      <c r="D143" s="39">
        <v>8.1735239246491102E-13</v>
      </c>
      <c r="E143" s="39">
        <v>2.5168505931565296E-17</v>
      </c>
      <c r="F143" s="39">
        <v>4.3124591988597208E-14</v>
      </c>
    </row>
    <row r="144" spans="3:6">
      <c r="C144" s="52">
        <v>49888</v>
      </c>
      <c r="D144" s="39">
        <v>1.1942059876237311E-12</v>
      </c>
      <c r="E144" s="39">
        <v>4.7589073872599905E-12</v>
      </c>
      <c r="F144" s="39">
        <v>3.1570792897878328E-14</v>
      </c>
    </row>
    <row r="145" spans="3:6">
      <c r="C145" s="52">
        <v>49919</v>
      </c>
      <c r="D145" s="39">
        <v>1.1008747740144144E-10</v>
      </c>
      <c r="E145" s="39">
        <v>2.7990921916016461E-12</v>
      </c>
      <c r="F145" s="39">
        <v>4.7598076038090826E-13</v>
      </c>
    </row>
    <row r="146" spans="3:6">
      <c r="C146" s="52">
        <v>49949</v>
      </c>
      <c r="D146" s="39">
        <v>2.6160939524966713E-13</v>
      </c>
      <c r="E146" s="39">
        <v>9.9586456350735207E-13</v>
      </c>
      <c r="F146" s="39">
        <v>4.5725425271252912E-13</v>
      </c>
    </row>
    <row r="147" spans="3:6">
      <c r="C147" s="52">
        <v>49980</v>
      </c>
      <c r="D147" s="39">
        <v>1.7097074867790813E-13</v>
      </c>
      <c r="E147" s="39">
        <v>2.4285181973712289E-15</v>
      </c>
      <c r="F147" s="39">
        <v>2.3654098433072987E-14</v>
      </c>
    </row>
    <row r="148" spans="3:6">
      <c r="C148" s="52">
        <v>50010</v>
      </c>
      <c r="D148" s="39">
        <v>-2.5895952056088886E-14</v>
      </c>
      <c r="E148" s="39">
        <v>6.5845956974244493E-14</v>
      </c>
      <c r="F148" s="39">
        <v>-5.4289882410513292E-14</v>
      </c>
    </row>
    <row r="149" spans="3:6">
      <c r="C149" s="52">
        <v>50041</v>
      </c>
      <c r="D149" s="39">
        <v>-4.229863000349025E-14</v>
      </c>
      <c r="E149" s="39">
        <v>2.8033094499676254E-15</v>
      </c>
      <c r="F149" s="39">
        <v>-2.7193997880309961E-15</v>
      </c>
    </row>
    <row r="150" spans="3:6">
      <c r="C150" s="52">
        <v>50072</v>
      </c>
      <c r="D150" s="39">
        <v>1.3550438731917883E-11</v>
      </c>
      <c r="E150" s="39">
        <v>2.8286188073914478E-11</v>
      </c>
      <c r="F150" s="39">
        <v>2.5131413097746749E-13</v>
      </c>
    </row>
    <row r="151" spans="3:6">
      <c r="C151" s="52">
        <v>50100</v>
      </c>
      <c r="D151" s="39">
        <v>3.7585169047506913E-14</v>
      </c>
      <c r="E151" s="39">
        <v>1.3867666018888539E-10</v>
      </c>
      <c r="F151" s="39">
        <v>1.9675564823862086E-15</v>
      </c>
    </row>
    <row r="152" spans="3:6">
      <c r="C152" s="52">
        <v>50131</v>
      </c>
      <c r="D152" s="39">
        <v>8.1784765700279298E-15</v>
      </c>
      <c r="E152" s="39">
        <v>1.599653494364296E-10</v>
      </c>
      <c r="F152" s="39">
        <v>1.3207603249597405E-11</v>
      </c>
    </row>
    <row r="153" spans="3:6">
      <c r="C153" s="52">
        <v>50161</v>
      </c>
      <c r="D153" s="39">
        <v>3.1902415534271405E-13</v>
      </c>
      <c r="E153" s="39">
        <v>4.9639645860266838E-15</v>
      </c>
      <c r="F153" s="39">
        <v>6.2403006183923842E-15</v>
      </c>
    </row>
    <row r="154" spans="3:6">
      <c r="C154" s="52">
        <v>50192</v>
      </c>
      <c r="D154" s="39">
        <v>1.9423323139531696E-11</v>
      </c>
      <c r="E154" s="39">
        <v>7.3936574686100996E-12</v>
      </c>
      <c r="F154" s="39">
        <v>1.5595666308742673E-14</v>
      </c>
    </row>
    <row r="155" spans="3:6">
      <c r="C155" s="52">
        <v>50222</v>
      </c>
      <c r="D155" s="39">
        <v>2.7665312028315666E-14</v>
      </c>
      <c r="E155" s="39">
        <v>6.660166731635562E-15</v>
      </c>
      <c r="F155" s="39">
        <v>1.8618145923035355E-15</v>
      </c>
    </row>
    <row r="156" spans="3:6">
      <c r="C156" s="52">
        <v>50253</v>
      </c>
      <c r="D156" s="39">
        <v>2.5129354194366144E-14</v>
      </c>
      <c r="E156" s="39">
        <v>9.212690157323854E-12</v>
      </c>
      <c r="F156" s="39">
        <v>1.4537069015804827E-15</v>
      </c>
    </row>
    <row r="157" spans="3:6">
      <c r="C157" s="52">
        <v>50284</v>
      </c>
      <c r="D157" s="39">
        <v>1.5776482568210877E-12</v>
      </c>
      <c r="E157" s="39">
        <v>7.2143057320277404E-12</v>
      </c>
      <c r="F157" s="39">
        <v>6.2794703772519922E-15</v>
      </c>
    </row>
    <row r="158" spans="3:6">
      <c r="C158" s="52">
        <v>50314</v>
      </c>
      <c r="D158" s="39">
        <v>4.9020136429221336E-14</v>
      </c>
      <c r="E158" s="39">
        <v>9.877689408951296E-12</v>
      </c>
      <c r="F158" s="39">
        <v>5.7488605270857056E-11</v>
      </c>
    </row>
    <row r="159" spans="3:6">
      <c r="C159" s="52">
        <v>50345</v>
      </c>
      <c r="D159" s="39">
        <v>1.6747776318572862E-12</v>
      </c>
      <c r="E159" s="39">
        <v>1.7916692637010538E-13</v>
      </c>
      <c r="F159" s="39">
        <v>8.6516308194397913E-12</v>
      </c>
    </row>
    <row r="160" spans="3:6">
      <c r="C160" s="52">
        <v>50375</v>
      </c>
      <c r="D160" s="39">
        <v>4.9653104655487876E-12</v>
      </c>
      <c r="E160" s="39">
        <v>2.8730770392501058E-14</v>
      </c>
      <c r="F160" s="39">
        <v>2.9681171914711498E-14</v>
      </c>
    </row>
    <row r="161" spans="3:6">
      <c r="C161" s="52">
        <v>50406</v>
      </c>
      <c r="D161" s="39">
        <v>-4.7748263692295963E-15</v>
      </c>
      <c r="E161" s="39">
        <v>2.9020221403925333E-12</v>
      </c>
      <c r="F161" s="39">
        <v>1.7559413017355237E-12</v>
      </c>
    </row>
    <row r="162" spans="3:6">
      <c r="C162" s="52">
        <v>50437</v>
      </c>
      <c r="D162" s="39">
        <v>1.9892613169277803E-11</v>
      </c>
      <c r="E162" s="39">
        <v>4.750943935856921E-11</v>
      </c>
      <c r="F162" s="39">
        <v>2.6330043505456394E-11</v>
      </c>
    </row>
    <row r="163" spans="3:6">
      <c r="C163" s="52">
        <v>50465</v>
      </c>
      <c r="D163" s="39">
        <v>2.685830402522735E-14</v>
      </c>
      <c r="E163" s="39">
        <v>6.6714568686047958E-12</v>
      </c>
      <c r="F163" s="39">
        <v>4.283839821991861E-15</v>
      </c>
    </row>
    <row r="164" spans="3:6">
      <c r="C164" s="52">
        <v>50496</v>
      </c>
      <c r="D164" s="39">
        <v>9.4800518853109655E-13</v>
      </c>
      <c r="E164" s="39">
        <v>1.4103061571545701E-14</v>
      </c>
      <c r="F164" s="39">
        <v>7.641044185158708E-13</v>
      </c>
    </row>
    <row r="165" spans="3:6">
      <c r="C165" s="52">
        <v>50526</v>
      </c>
      <c r="D165" s="39">
        <v>4.8714415489166509E-15</v>
      </c>
      <c r="E165" s="39">
        <v>7.9723715177706926E-12</v>
      </c>
      <c r="F165" s="39">
        <v>2.5364049805148518E-14</v>
      </c>
    </row>
    <row r="166" spans="3:6">
      <c r="C166" s="52">
        <v>50557</v>
      </c>
      <c r="D166" s="39">
        <v>2.317379181932568E-11</v>
      </c>
      <c r="E166" s="39">
        <v>7.0720681046787406E-13</v>
      </c>
      <c r="F166" s="39">
        <v>2.4564576453496626E-12</v>
      </c>
    </row>
    <row r="167" spans="3:6">
      <c r="C167" s="52">
        <v>50587</v>
      </c>
      <c r="D167" s="39">
        <v>9.7271875865413869E-14</v>
      </c>
      <c r="E167" s="39">
        <v>2.2455972301826581E-15</v>
      </c>
      <c r="F167" s="39">
        <v>2.9738985286739678E-13</v>
      </c>
    </row>
    <row r="168" spans="3:6">
      <c r="C168" s="52">
        <v>50618</v>
      </c>
      <c r="D168" s="39">
        <v>1.2095006697673246E-11</v>
      </c>
      <c r="E168" s="39">
        <v>3.5976691557919014E-14</v>
      </c>
      <c r="F168" s="39">
        <v>1.7794635693880763E-13</v>
      </c>
    </row>
    <row r="169" spans="3:6">
      <c r="C169" s="52">
        <v>50649</v>
      </c>
      <c r="D169" s="39">
        <v>6.173047347547272E-11</v>
      </c>
      <c r="E169" s="39">
        <v>1.0345178938437833E-11</v>
      </c>
      <c r="F169" s="39">
        <v>2.554732527098364E-11</v>
      </c>
    </row>
    <row r="170" spans="3:6">
      <c r="C170" s="52">
        <v>50679</v>
      </c>
      <c r="D170" s="39">
        <v>1.7582548907190933E-11</v>
      </c>
      <c r="E170" s="39">
        <v>1.8271493138046791E-12</v>
      </c>
      <c r="F170" s="39">
        <v>7.5079290417985949E-15</v>
      </c>
    </row>
    <row r="171" spans="3:6">
      <c r="C171" s="52">
        <v>50710</v>
      </c>
      <c r="D171" s="39">
        <v>2.6795561020648668E-11</v>
      </c>
      <c r="E171" s="39">
        <v>3.5010229475435842E-13</v>
      </c>
      <c r="F171" s="39">
        <v>2.5603109519877071E-12</v>
      </c>
    </row>
    <row r="172" spans="3:6">
      <c r="C172" s="52">
        <v>50740</v>
      </c>
      <c r="D172" s="39">
        <v>-1.549954582004286E-12</v>
      </c>
      <c r="E172" s="39">
        <v>1.5008735210236869E-14</v>
      </c>
      <c r="F172" s="39">
        <v>-1.0678925203642917E-13</v>
      </c>
    </row>
  </sheetData>
  <mergeCells count="1">
    <mergeCell ref="D3:F3"/>
  </mergeCells>
  <pageMargins left="0.7" right="0.7" top="0.75" bottom="0.75" header="0.3" footer="0.3"/>
  <pageSetup orientation="portrait" r:id="rId1"/>
  <customProperties>
    <customPr name="GUID"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E4EDD-AD1A-487C-9050-B75E90AF49D6}">
  <dimension ref="A1:G172"/>
  <sheetViews>
    <sheetView zoomScale="80" zoomScaleNormal="80" workbookViewId="0">
      <selection activeCell="Y22" sqref="Y22"/>
    </sheetView>
  </sheetViews>
  <sheetFormatPr baseColWidth="10" defaultColWidth="10.83203125" defaultRowHeight="15"/>
  <cols>
    <col min="1" max="1" width="13.1640625" style="2" customWidth="1"/>
    <col min="2" max="2" width="8" style="2" customWidth="1"/>
    <col min="3" max="3" width="18.5" style="2" customWidth="1"/>
    <col min="4" max="4" width="16.5" style="2" customWidth="1"/>
    <col min="5" max="5" width="21.5" style="2" customWidth="1"/>
    <col min="6" max="6" width="18.6640625" style="2" customWidth="1"/>
    <col min="7" max="7" width="21.5" style="2" customWidth="1"/>
    <col min="8" max="16384" width="10.83203125" style="2"/>
  </cols>
  <sheetData>
    <row r="1" spans="1:7">
      <c r="A1" s="2" t="s">
        <v>10</v>
      </c>
      <c r="C1" s="27" t="s">
        <v>230</v>
      </c>
    </row>
    <row r="3" spans="1:7">
      <c r="C3" s="227" t="s">
        <v>118</v>
      </c>
      <c r="D3" s="227"/>
      <c r="E3" s="227"/>
      <c r="F3" s="227"/>
      <c r="G3" s="227"/>
    </row>
    <row r="4" spans="1:7" s="6" customFormat="1" ht="38.25" customHeight="1">
      <c r="C4" s="74" t="s">
        <v>125</v>
      </c>
      <c r="D4" s="74" t="s">
        <v>126</v>
      </c>
      <c r="E4" s="74" t="s">
        <v>127</v>
      </c>
      <c r="F4" s="74" t="s">
        <v>128</v>
      </c>
      <c r="G4" s="75" t="s">
        <v>129</v>
      </c>
    </row>
    <row r="5" spans="1:7">
      <c r="B5" s="52">
        <v>45658</v>
      </c>
      <c r="C5" s="39">
        <v>-3.9221953817287469E-12</v>
      </c>
      <c r="D5" s="39">
        <v>-1.2505552149377763E-12</v>
      </c>
      <c r="E5" s="39">
        <v>-1.7758617584323315E-15</v>
      </c>
      <c r="F5" s="39">
        <v>953.69679863193824</v>
      </c>
      <c r="G5" s="39">
        <v>953.71088939298318</v>
      </c>
    </row>
    <row r="6" spans="1:7">
      <c r="B6" s="52">
        <v>45689</v>
      </c>
      <c r="C6" s="39">
        <v>9.3502103636182596</v>
      </c>
      <c r="D6" s="39">
        <v>0</v>
      </c>
      <c r="E6" s="39">
        <v>4.1697875973872074E-16</v>
      </c>
      <c r="F6" s="39">
        <v>965.32621196667105</v>
      </c>
      <c r="G6" s="39">
        <v>974.85521412356695</v>
      </c>
    </row>
    <row r="7" spans="1:7">
      <c r="B7" s="52">
        <v>45717</v>
      </c>
      <c r="C7" s="39">
        <v>2.9189686849734472E-11</v>
      </c>
      <c r="D7" s="39">
        <v>0</v>
      </c>
      <c r="E7" s="39">
        <v>3.8584425302992717E-16</v>
      </c>
      <c r="F7" s="39">
        <v>914.27759352960902</v>
      </c>
      <c r="G7" s="39">
        <v>914.27759352964006</v>
      </c>
    </row>
    <row r="8" spans="1:7">
      <c r="B8" s="52">
        <v>45748</v>
      </c>
      <c r="C8" s="39">
        <v>2.8981699847839916E-10</v>
      </c>
      <c r="D8" s="39">
        <v>0</v>
      </c>
      <c r="E8" s="39">
        <v>7.4887699444338073E-16</v>
      </c>
      <c r="F8" s="39">
        <v>900.85447312113376</v>
      </c>
      <c r="G8" s="39">
        <v>901.1417906065343</v>
      </c>
    </row>
    <row r="9" spans="1:7">
      <c r="B9" s="52">
        <v>45778</v>
      </c>
      <c r="C9" s="39">
        <v>2.5495621823264246E-9</v>
      </c>
      <c r="D9" s="39">
        <v>0</v>
      </c>
      <c r="E9" s="39">
        <v>2.2582849784630239E-14</v>
      </c>
      <c r="F9" s="39">
        <v>883.63587282072501</v>
      </c>
      <c r="G9" s="39">
        <v>883.85955187331274</v>
      </c>
    </row>
    <row r="10" spans="1:7">
      <c r="B10" s="52">
        <v>45809</v>
      </c>
      <c r="C10" s="39">
        <v>4.0772265682333505E-10</v>
      </c>
      <c r="D10" s="39">
        <v>0</v>
      </c>
      <c r="E10" s="39">
        <v>1.5896863430931719E-14</v>
      </c>
      <c r="F10" s="39">
        <v>922.35010028096121</v>
      </c>
      <c r="G10" s="39">
        <v>922.72418453608475</v>
      </c>
    </row>
    <row r="11" spans="1:7">
      <c r="B11" s="52">
        <v>45839</v>
      </c>
      <c r="C11" s="39">
        <v>3.1576589168209424E-11</v>
      </c>
      <c r="D11" s="39">
        <v>0</v>
      </c>
      <c r="E11" s="39">
        <v>6.0012556103506258E-17</v>
      </c>
      <c r="F11" s="39">
        <v>902.34225674814684</v>
      </c>
      <c r="G11" s="39">
        <v>902.56211320529383</v>
      </c>
    </row>
    <row r="12" spans="1:7">
      <c r="B12" s="52">
        <v>45870</v>
      </c>
      <c r="C12" s="39">
        <v>2.2311079125054436E-10</v>
      </c>
      <c r="D12" s="39">
        <v>0</v>
      </c>
      <c r="E12" s="39">
        <v>1.1854250068711451E-16</v>
      </c>
      <c r="F12" s="39">
        <v>905.09901056915146</v>
      </c>
      <c r="G12" s="39">
        <v>905.36604111158522</v>
      </c>
    </row>
    <row r="13" spans="1:7">
      <c r="B13" s="52">
        <v>45901</v>
      </c>
      <c r="C13" s="39">
        <v>53.838753060106484</v>
      </c>
      <c r="D13" s="39">
        <v>0</v>
      </c>
      <c r="E13" s="39">
        <v>5.3456233392936757E-16</v>
      </c>
      <c r="F13" s="39">
        <v>956.89557082095587</v>
      </c>
      <c r="G13" s="39">
        <v>1011.2026883036762</v>
      </c>
    </row>
    <row r="14" spans="1:7">
      <c r="B14" s="52">
        <v>45931</v>
      </c>
      <c r="C14" s="39">
        <v>50.1097081615696</v>
      </c>
      <c r="D14" s="39">
        <v>0</v>
      </c>
      <c r="E14" s="39">
        <v>1.6660963437598119E-14</v>
      </c>
      <c r="F14" s="39">
        <v>949.82804724860455</v>
      </c>
      <c r="G14" s="39">
        <v>1000.1915034246922</v>
      </c>
    </row>
    <row r="15" spans="1:7">
      <c r="B15" s="52">
        <v>45962</v>
      </c>
      <c r="C15" s="39">
        <v>88.637682887191232</v>
      </c>
      <c r="D15" s="39">
        <v>-3.9904080040287226E-11</v>
      </c>
      <c r="E15" s="39">
        <v>1.205056318553649E-14</v>
      </c>
      <c r="F15" s="39">
        <v>944.13280788700888</v>
      </c>
      <c r="G15" s="39">
        <v>1033.1172292111116</v>
      </c>
    </row>
    <row r="16" spans="1:7">
      <c r="B16" s="52">
        <v>45992</v>
      </c>
      <c r="C16" s="39">
        <v>70.485531809050684</v>
      </c>
      <c r="D16" s="39">
        <v>0</v>
      </c>
      <c r="E16" s="39">
        <v>6.9241374970466059E-16</v>
      </c>
      <c r="F16" s="39">
        <v>936.76797688926581</v>
      </c>
      <c r="G16" s="39">
        <v>1007.5807304234571</v>
      </c>
    </row>
    <row r="17" spans="2:7">
      <c r="B17" s="52">
        <v>46023</v>
      </c>
      <c r="C17" s="39">
        <v>29.403863410254846</v>
      </c>
      <c r="D17" s="39">
        <v>249.99999999999682</v>
      </c>
      <c r="E17" s="39">
        <v>3.7107008179658756E-15</v>
      </c>
      <c r="F17" s="39">
        <v>721.51026877209074</v>
      </c>
      <c r="G17" s="39">
        <v>1001.0437240163413</v>
      </c>
    </row>
    <row r="18" spans="2:7">
      <c r="B18" s="52">
        <v>46054</v>
      </c>
      <c r="C18" s="39">
        <v>49.456099742744243</v>
      </c>
      <c r="D18" s="39">
        <v>250.00000000001421</v>
      </c>
      <c r="E18" s="39">
        <v>2.6578840252932415E-22</v>
      </c>
      <c r="F18" s="39">
        <v>745.8078853472141</v>
      </c>
      <c r="G18" s="39">
        <v>1045.5607994861532</v>
      </c>
    </row>
    <row r="19" spans="2:7">
      <c r="B19" s="52">
        <v>46082</v>
      </c>
      <c r="C19" s="39">
        <v>45.256924792980932</v>
      </c>
      <c r="D19" s="39">
        <v>249.99999999993418</v>
      </c>
      <c r="E19" s="39">
        <v>1.2254491471711264E-13</v>
      </c>
      <c r="F19" s="39">
        <v>733.32701839997299</v>
      </c>
      <c r="G19" s="39">
        <v>1028.6920438313778</v>
      </c>
    </row>
    <row r="20" spans="2:7">
      <c r="B20" s="52">
        <v>46113</v>
      </c>
      <c r="C20" s="39">
        <v>33.737715774858259</v>
      </c>
      <c r="D20" s="39">
        <v>249.99999999999454</v>
      </c>
      <c r="E20" s="39">
        <v>4.1998460526688345E-15</v>
      </c>
      <c r="F20" s="39">
        <v>739.29449184325972</v>
      </c>
      <c r="G20" s="39">
        <v>1023.4370513226679</v>
      </c>
    </row>
    <row r="21" spans="2:7">
      <c r="B21" s="52">
        <v>46143</v>
      </c>
      <c r="C21" s="39">
        <v>40.145267322431692</v>
      </c>
      <c r="D21" s="39">
        <v>249.99999999999409</v>
      </c>
      <c r="E21" s="39">
        <v>4.8537847435790439E-16</v>
      </c>
      <c r="F21" s="39">
        <v>734.25063621957008</v>
      </c>
      <c r="G21" s="39">
        <v>1024.7340575745061</v>
      </c>
    </row>
    <row r="22" spans="2:7">
      <c r="B22" s="52">
        <v>46174</v>
      </c>
      <c r="C22" s="39">
        <v>68.158432032035932</v>
      </c>
      <c r="D22" s="39">
        <v>249.99999999994498</v>
      </c>
      <c r="E22" s="39">
        <v>5.210567939753762E-16</v>
      </c>
      <c r="F22" s="39">
        <v>736.80128596830934</v>
      </c>
      <c r="G22" s="39">
        <v>1055.4502567933923</v>
      </c>
    </row>
    <row r="23" spans="2:7">
      <c r="B23" s="52">
        <v>46204</v>
      </c>
      <c r="C23" s="39">
        <v>49.878418023329772</v>
      </c>
      <c r="D23" s="39">
        <v>249.99999999979468</v>
      </c>
      <c r="E23" s="39">
        <v>7.0372795206336556E-16</v>
      </c>
      <c r="F23" s="39">
        <v>740.54804425974498</v>
      </c>
      <c r="G23" s="39">
        <v>1040.7576910428638</v>
      </c>
    </row>
    <row r="24" spans="2:7">
      <c r="B24" s="52">
        <v>46235</v>
      </c>
      <c r="C24" s="39">
        <v>71.810198470975934</v>
      </c>
      <c r="D24" s="39">
        <v>249.99999999999568</v>
      </c>
      <c r="E24" s="39">
        <v>8.8563911345810203E-17</v>
      </c>
      <c r="F24" s="39">
        <v>750.40869802100315</v>
      </c>
      <c r="G24" s="39">
        <v>1072.596884982659</v>
      </c>
    </row>
    <row r="25" spans="2:7">
      <c r="B25" s="52">
        <v>46266</v>
      </c>
      <c r="C25" s="39">
        <v>122.08569319615214</v>
      </c>
      <c r="D25" s="39">
        <v>249.99999999999613</v>
      </c>
      <c r="E25" s="39">
        <v>5.5256821000340941E-16</v>
      </c>
      <c r="F25" s="39">
        <v>779.69543827753137</v>
      </c>
      <c r="G25" s="39">
        <v>1152.2647591314967</v>
      </c>
    </row>
    <row r="26" spans="2:7">
      <c r="B26" s="52">
        <v>46296</v>
      </c>
      <c r="C26" s="39">
        <v>108.07686122062557</v>
      </c>
      <c r="D26" s="39">
        <v>249.99999999999909</v>
      </c>
      <c r="E26" s="39">
        <v>4.3702478752307465E-17</v>
      </c>
      <c r="F26" s="39">
        <v>757.30705178307448</v>
      </c>
      <c r="G26" s="39">
        <v>1115.7453832478607</v>
      </c>
    </row>
    <row r="27" spans="2:7">
      <c r="B27" s="52">
        <v>46327</v>
      </c>
      <c r="C27" s="39">
        <v>97.204689077543776</v>
      </c>
      <c r="D27" s="39">
        <v>249.99999999999818</v>
      </c>
      <c r="E27" s="39">
        <v>3.782199450753E-16</v>
      </c>
      <c r="F27" s="39">
        <v>792.6517236883783</v>
      </c>
      <c r="G27" s="39">
        <v>1140.311450759855</v>
      </c>
    </row>
    <row r="28" spans="2:7">
      <c r="B28" s="52">
        <v>46357</v>
      </c>
      <c r="C28" s="39">
        <v>213.11078202869322</v>
      </c>
      <c r="D28" s="39">
        <v>250.00000000000068</v>
      </c>
      <c r="E28" s="39">
        <v>-1.7741767584832798E-15</v>
      </c>
      <c r="F28" s="39">
        <v>812.4320224813913</v>
      </c>
      <c r="G28" s="39">
        <v>1377.2038027133992</v>
      </c>
    </row>
    <row r="29" spans="2:7">
      <c r="B29" s="52">
        <v>46388</v>
      </c>
      <c r="C29" s="39">
        <v>210.12754405910835</v>
      </c>
      <c r="D29" s="39">
        <v>249.99999999999943</v>
      </c>
      <c r="E29" s="39">
        <v>2.9558815482794557E-19</v>
      </c>
      <c r="F29" s="39">
        <v>799.82991186335596</v>
      </c>
      <c r="G29" s="39">
        <v>1364.6515090530868</v>
      </c>
    </row>
    <row r="30" spans="2:7">
      <c r="B30" s="52">
        <v>46419</v>
      </c>
      <c r="C30" s="39">
        <v>222.84121591337885</v>
      </c>
      <c r="D30" s="39">
        <v>250.00000000000102</v>
      </c>
      <c r="E30" s="39">
        <v>-3.552452822011196E-15</v>
      </c>
      <c r="F30" s="39">
        <v>798.83604791357459</v>
      </c>
      <c r="G30" s="39">
        <v>1399.3203651098322</v>
      </c>
    </row>
    <row r="31" spans="2:7">
      <c r="B31" s="52">
        <v>46447</v>
      </c>
      <c r="C31" s="39">
        <v>2.1714438919426006E-11</v>
      </c>
      <c r="D31" s="39">
        <v>249.99999999999864</v>
      </c>
      <c r="E31" s="39">
        <v>8.5599835805361194E-17</v>
      </c>
      <c r="F31" s="39">
        <v>696.11340950644251</v>
      </c>
      <c r="G31" s="39">
        <v>946.3188979278691</v>
      </c>
    </row>
    <row r="32" spans="2:7">
      <c r="B32" s="52">
        <v>46478</v>
      </c>
      <c r="C32" s="39">
        <v>9.0324866620931795E-11</v>
      </c>
      <c r="D32" s="39">
        <v>249.99999999997272</v>
      </c>
      <c r="E32" s="39">
        <v>7.784157414644056E-16</v>
      </c>
      <c r="F32" s="39">
        <v>676.65369210266124</v>
      </c>
      <c r="G32" s="39">
        <v>927.16070448391338</v>
      </c>
    </row>
    <row r="33" spans="2:7">
      <c r="B33" s="52">
        <v>46508</v>
      </c>
      <c r="C33" s="39">
        <v>2.3418795673888937E-9</v>
      </c>
      <c r="D33" s="39">
        <v>162.32243421053738</v>
      </c>
      <c r="E33" s="39">
        <v>5.6390213790293356E-14</v>
      </c>
      <c r="F33" s="39">
        <v>734.44948582759559</v>
      </c>
      <c r="G33" s="39">
        <v>897.20961529908641</v>
      </c>
    </row>
    <row r="34" spans="2:7">
      <c r="B34" s="52">
        <v>46539</v>
      </c>
      <c r="C34" s="39">
        <v>1.9047843661215324E-12</v>
      </c>
      <c r="D34" s="39">
        <v>249.99999999998499</v>
      </c>
      <c r="E34" s="39">
        <v>6.3517365262316816E-16</v>
      </c>
      <c r="F34" s="39">
        <v>674.41029759390824</v>
      </c>
      <c r="G34" s="39">
        <v>925.00212776362764</v>
      </c>
    </row>
    <row r="35" spans="2:7">
      <c r="B35" s="52">
        <v>46569</v>
      </c>
      <c r="C35" s="39">
        <v>1.5321705770607666E-11</v>
      </c>
      <c r="D35" s="39">
        <v>249.99999999998386</v>
      </c>
      <c r="E35" s="39">
        <v>2.1427623247254651E-15</v>
      </c>
      <c r="F35" s="39">
        <v>686.41432875534838</v>
      </c>
      <c r="G35" s="39">
        <v>936.84245921801289</v>
      </c>
    </row>
    <row r="36" spans="2:7">
      <c r="B36" s="52">
        <v>46600</v>
      </c>
      <c r="C36" s="39">
        <v>2.8430732576250098E-14</v>
      </c>
      <c r="D36" s="39">
        <v>249.99999999999977</v>
      </c>
      <c r="E36" s="39">
        <v>8.5304481305914271E-18</v>
      </c>
      <c r="F36" s="39">
        <v>689.29501390970199</v>
      </c>
      <c r="G36" s="39">
        <v>939.7695775921926</v>
      </c>
    </row>
    <row r="37" spans="2:7">
      <c r="B37" s="52">
        <v>46631</v>
      </c>
      <c r="C37" s="39">
        <v>6.5458602454284303E-13</v>
      </c>
      <c r="D37" s="39">
        <v>249.99999999998727</v>
      </c>
      <c r="E37" s="39">
        <v>6.5684714344395543E-16</v>
      </c>
      <c r="F37" s="39">
        <v>750.51753090225873</v>
      </c>
      <c r="G37" s="39">
        <v>1001.0985194244867</v>
      </c>
    </row>
    <row r="38" spans="2:7">
      <c r="B38" s="52">
        <v>46661</v>
      </c>
      <c r="C38" s="39">
        <v>30.2455932750469</v>
      </c>
      <c r="D38" s="39">
        <v>249.99999999881516</v>
      </c>
      <c r="E38" s="39">
        <v>4.3524381173875086E-16</v>
      </c>
      <c r="F38" s="39">
        <v>703.74831800765969</v>
      </c>
      <c r="G38" s="39">
        <v>984.44921633327192</v>
      </c>
    </row>
    <row r="39" spans="2:7">
      <c r="B39" s="52">
        <v>46692</v>
      </c>
      <c r="C39" s="39">
        <v>59.437312783796983</v>
      </c>
      <c r="D39" s="39">
        <v>249.9999999998879</v>
      </c>
      <c r="E39" s="39">
        <v>5.8115105058445067E-17</v>
      </c>
      <c r="F39" s="39">
        <v>708.46237772036773</v>
      </c>
      <c r="G39" s="39">
        <v>1018.4491094667515</v>
      </c>
    </row>
    <row r="40" spans="2:7">
      <c r="B40" s="52">
        <v>46722</v>
      </c>
      <c r="C40" s="39">
        <v>80.886365302642304</v>
      </c>
      <c r="D40" s="39">
        <v>249.99999999985471</v>
      </c>
      <c r="E40" s="39">
        <v>9.4131012170454962E-17</v>
      </c>
      <c r="F40" s="39">
        <v>689.13601062558928</v>
      </c>
      <c r="G40" s="39">
        <v>1020.5488188072709</v>
      </c>
    </row>
    <row r="41" spans="2:7">
      <c r="B41" s="52">
        <v>46753</v>
      </c>
      <c r="C41" s="39">
        <v>75.38393682693588</v>
      </c>
      <c r="D41" s="39">
        <v>249.99999999413899</v>
      </c>
      <c r="E41" s="39">
        <v>1.8185313342317115E-14</v>
      </c>
      <c r="F41" s="39">
        <v>665.70371718842785</v>
      </c>
      <c r="G41" s="39">
        <v>991.40521669401062</v>
      </c>
    </row>
    <row r="42" spans="2:7">
      <c r="B42" s="52">
        <v>46784</v>
      </c>
      <c r="C42" s="39">
        <v>92.111167727218117</v>
      </c>
      <c r="D42" s="39">
        <v>249.99999999983083</v>
      </c>
      <c r="E42" s="39">
        <v>1.1347822402233686E-15</v>
      </c>
      <c r="F42" s="39">
        <v>686.41376392267841</v>
      </c>
      <c r="G42" s="39">
        <v>1029.0138877291549</v>
      </c>
    </row>
    <row r="43" spans="2:7">
      <c r="B43" s="52">
        <v>46813</v>
      </c>
      <c r="C43" s="39">
        <v>63.723604913185376</v>
      </c>
      <c r="D43" s="39">
        <v>210.66127347852671</v>
      </c>
      <c r="E43" s="39">
        <v>8.2938328857650077E-15</v>
      </c>
      <c r="F43" s="39">
        <v>655.660118881735</v>
      </c>
      <c r="G43" s="39">
        <v>930.33559054524301</v>
      </c>
    </row>
    <row r="44" spans="2:7">
      <c r="B44" s="52">
        <v>46844</v>
      </c>
      <c r="C44" s="39">
        <v>67.230347446875484</v>
      </c>
      <c r="D44" s="39">
        <v>215.06385737114829</v>
      </c>
      <c r="E44" s="39">
        <v>1.1418585974750398E-14</v>
      </c>
      <c r="F44" s="39">
        <v>652.76857233975829</v>
      </c>
      <c r="G44" s="39">
        <v>935.65911508146939</v>
      </c>
    </row>
    <row r="45" spans="2:7">
      <c r="B45" s="52">
        <v>46874</v>
      </c>
      <c r="C45" s="39">
        <v>64.715931229221724</v>
      </c>
      <c r="D45" s="39">
        <v>212.19353212874046</v>
      </c>
      <c r="E45" s="39">
        <v>-3.5527136264439162E-15</v>
      </c>
      <c r="F45" s="39">
        <v>645.86913545486573</v>
      </c>
      <c r="G45" s="39">
        <v>923.3033670997778</v>
      </c>
    </row>
    <row r="46" spans="2:7">
      <c r="B46" s="52">
        <v>46905</v>
      </c>
      <c r="C46" s="39">
        <v>90.625367789720087</v>
      </c>
      <c r="D46" s="39">
        <v>230.20295359568559</v>
      </c>
      <c r="E46" s="39">
        <v>2.361106991397512E-17</v>
      </c>
      <c r="F46" s="39">
        <v>647.69545923331691</v>
      </c>
      <c r="G46" s="39">
        <v>969.2042632602296</v>
      </c>
    </row>
    <row r="47" spans="2:7">
      <c r="B47" s="52">
        <v>46935</v>
      </c>
      <c r="C47" s="39">
        <v>83.805084426464191</v>
      </c>
      <c r="D47" s="39">
        <v>229.23629393442252</v>
      </c>
      <c r="E47" s="39">
        <v>9.7792727866761412E-17</v>
      </c>
      <c r="F47" s="39">
        <v>635.81908995596098</v>
      </c>
      <c r="G47" s="39">
        <v>949.37345871399998</v>
      </c>
    </row>
    <row r="48" spans="2:7">
      <c r="B48" s="52">
        <v>46966</v>
      </c>
      <c r="C48" s="39">
        <v>80.426048549390345</v>
      </c>
      <c r="D48" s="39">
        <v>240.13185730153441</v>
      </c>
      <c r="E48" s="39">
        <v>4.5376030049072951E-17</v>
      </c>
      <c r="F48" s="39">
        <v>635.90009582661332</v>
      </c>
      <c r="G48" s="39">
        <v>957.01719163113592</v>
      </c>
    </row>
    <row r="49" spans="2:7">
      <c r="B49" s="52">
        <v>46997</v>
      </c>
      <c r="C49" s="39">
        <v>74.528997262719827</v>
      </c>
      <c r="D49" s="39">
        <v>249.99999999989973</v>
      </c>
      <c r="E49" s="39">
        <v>9.2344308607979765E-16</v>
      </c>
      <c r="F49" s="39">
        <v>675.71879532576384</v>
      </c>
      <c r="G49" s="39">
        <v>1000.9141516596653</v>
      </c>
    </row>
    <row r="50" spans="2:7">
      <c r="B50" s="52">
        <v>47027</v>
      </c>
      <c r="C50" s="39">
        <v>67.105993860807985</v>
      </c>
      <c r="D50" s="39">
        <v>249.99999999990814</v>
      </c>
      <c r="E50" s="39">
        <v>5.9034986407982151E-16</v>
      </c>
      <c r="F50" s="39">
        <v>660.08485157205837</v>
      </c>
      <c r="G50" s="39">
        <v>977.72848607745232</v>
      </c>
    </row>
    <row r="51" spans="2:7">
      <c r="B51" s="52">
        <v>47058</v>
      </c>
      <c r="C51" s="39">
        <v>77.198597926510615</v>
      </c>
      <c r="D51" s="39">
        <v>249.99999999969759</v>
      </c>
      <c r="E51" s="39">
        <v>2.0763351764524799E-14</v>
      </c>
      <c r="F51" s="39">
        <v>683.25926545448669</v>
      </c>
      <c r="G51" s="39">
        <v>1011.0901574597405</v>
      </c>
    </row>
    <row r="52" spans="2:7">
      <c r="B52" s="52">
        <v>47088</v>
      </c>
      <c r="C52" s="39">
        <v>81.834103463184817</v>
      </c>
      <c r="D52" s="39">
        <v>249.99999999999955</v>
      </c>
      <c r="E52" s="39">
        <v>5.701447633600033E-17</v>
      </c>
      <c r="F52" s="39">
        <v>665.62925557544679</v>
      </c>
      <c r="G52" s="39">
        <v>998.07134650317403</v>
      </c>
    </row>
    <row r="53" spans="2:7">
      <c r="B53" s="52">
        <v>47119</v>
      </c>
      <c r="C53" s="39">
        <v>83.1308822808966</v>
      </c>
      <c r="D53" s="39">
        <v>249.99999999925433</v>
      </c>
      <c r="E53" s="39">
        <v>1.3754453306605386E-14</v>
      </c>
      <c r="F53" s="39">
        <v>638.04439216230344</v>
      </c>
      <c r="G53" s="39">
        <v>971.57030267531252</v>
      </c>
    </row>
    <row r="54" spans="2:7">
      <c r="B54" s="52">
        <v>47150</v>
      </c>
      <c r="C54" s="39">
        <v>92.658862816872784</v>
      </c>
      <c r="D54" s="39">
        <v>249.9999999998488</v>
      </c>
      <c r="E54" s="39">
        <v>1.4505580628803899E-14</v>
      </c>
      <c r="F54" s="39">
        <v>671.25881328923276</v>
      </c>
      <c r="G54" s="39">
        <v>1014.4858225085495</v>
      </c>
    </row>
    <row r="55" spans="2:7">
      <c r="B55" s="52">
        <v>47178</v>
      </c>
      <c r="C55" s="39">
        <v>112.90647975168483</v>
      </c>
      <c r="D55" s="39">
        <v>250.00000000001705</v>
      </c>
      <c r="E55" s="39">
        <v>1.093347034143372E-15</v>
      </c>
      <c r="F55" s="39">
        <v>665.10558382455019</v>
      </c>
      <c r="G55" s="39">
        <v>1028.3778779127065</v>
      </c>
    </row>
    <row r="56" spans="2:7">
      <c r="B56" s="52">
        <v>47209</v>
      </c>
      <c r="C56" s="39">
        <v>109.45147316560235</v>
      </c>
      <c r="D56" s="39">
        <v>249.99999999999989</v>
      </c>
      <c r="E56" s="39">
        <v>5.3291580119440368E-15</v>
      </c>
      <c r="F56" s="39">
        <v>671.17965732235552</v>
      </c>
      <c r="G56" s="39">
        <v>1031.306409787449</v>
      </c>
    </row>
    <row r="57" spans="2:7">
      <c r="B57" s="52">
        <v>47239</v>
      </c>
      <c r="C57" s="39">
        <v>108.67312728627593</v>
      </c>
      <c r="D57" s="39">
        <v>249.99999999999909</v>
      </c>
      <c r="E57" s="39">
        <v>5.3051040600357923E-18</v>
      </c>
      <c r="F57" s="39">
        <v>671.41783241402925</v>
      </c>
      <c r="G57" s="39">
        <v>1030.6926694150845</v>
      </c>
    </row>
    <row r="58" spans="2:7">
      <c r="B58" s="52">
        <v>47270</v>
      </c>
      <c r="C58" s="39">
        <v>135.78778819371686</v>
      </c>
      <c r="D58" s="39">
        <v>249.99999999985334</v>
      </c>
      <c r="E58" s="39">
        <v>1.4110125757712321E-14</v>
      </c>
      <c r="F58" s="39">
        <v>678.30085997247534</v>
      </c>
      <c r="G58" s="39">
        <v>1077.0027449289742</v>
      </c>
    </row>
    <row r="59" spans="2:7">
      <c r="B59" s="52">
        <v>47300</v>
      </c>
      <c r="C59" s="39">
        <v>111.14380917465856</v>
      </c>
      <c r="D59" s="39">
        <v>249.9999999995473</v>
      </c>
      <c r="E59" s="39">
        <v>1.5231122833642622E-14</v>
      </c>
      <c r="F59" s="39">
        <v>671.15809694605161</v>
      </c>
      <c r="G59" s="39">
        <v>1039.1157549469488</v>
      </c>
    </row>
    <row r="60" spans="2:7">
      <c r="B60" s="52">
        <v>47331</v>
      </c>
      <c r="C60" s="39">
        <v>92.429278853797371</v>
      </c>
      <c r="D60" s="39">
        <v>249.99999999998295</v>
      </c>
      <c r="E60" s="39">
        <v>5.2703317258230425E-16</v>
      </c>
      <c r="F60" s="39">
        <v>668.4845516904785</v>
      </c>
      <c r="G60" s="39">
        <v>1023.6104528248642</v>
      </c>
    </row>
    <row r="61" spans="2:7">
      <c r="B61" s="52">
        <v>47362</v>
      </c>
      <c r="C61" s="39">
        <v>120.63635184879014</v>
      </c>
      <c r="D61" s="39">
        <v>249.99999999942088</v>
      </c>
      <c r="E61" s="39">
        <v>2.6876804240373241E-14</v>
      </c>
      <c r="F61" s="39">
        <v>666.74310773028822</v>
      </c>
      <c r="G61" s="39">
        <v>1072.8609275925346</v>
      </c>
    </row>
    <row r="62" spans="2:7">
      <c r="B62" s="52">
        <v>47392</v>
      </c>
      <c r="C62" s="39">
        <v>110.6264900420354</v>
      </c>
      <c r="D62" s="39">
        <v>249.99999999925808</v>
      </c>
      <c r="E62" s="39">
        <v>5.3643991514940057E-14</v>
      </c>
      <c r="F62" s="39">
        <v>668.17211672578503</v>
      </c>
      <c r="G62" s="39">
        <v>1054.4680206172409</v>
      </c>
    </row>
    <row r="63" spans="2:7">
      <c r="B63" s="52">
        <v>47423</v>
      </c>
      <c r="C63" s="39">
        <v>115.78917540647478</v>
      </c>
      <c r="D63" s="39">
        <v>249.99999999997794</v>
      </c>
      <c r="E63" s="39">
        <v>1.065444708574448E-15</v>
      </c>
      <c r="F63" s="39">
        <v>658.05036606898011</v>
      </c>
      <c r="G63" s="39">
        <v>1062.3430486527843</v>
      </c>
    </row>
    <row r="64" spans="2:7">
      <c r="B64" s="52">
        <v>47453</v>
      </c>
      <c r="C64" s="39">
        <v>266.19819354533234</v>
      </c>
      <c r="D64" s="39">
        <v>249.99999999999545</v>
      </c>
      <c r="E64" s="39">
        <v>8.835382900632324E-17</v>
      </c>
      <c r="F64" s="39">
        <v>649.93264619155741</v>
      </c>
      <c r="G64" s="39">
        <v>1230.9018743567588</v>
      </c>
    </row>
    <row r="65" spans="2:7">
      <c r="B65" s="52">
        <v>47484</v>
      </c>
      <c r="C65" s="39">
        <v>256.30870214719249</v>
      </c>
      <c r="D65" s="39">
        <v>112.37776743923314</v>
      </c>
      <c r="E65" s="39">
        <v>140.20857795777374</v>
      </c>
      <c r="F65" s="39">
        <v>696.07780545585081</v>
      </c>
      <c r="G65" s="39">
        <v>1204.9728530001034</v>
      </c>
    </row>
    <row r="66" spans="2:7">
      <c r="B66" s="52">
        <v>47515</v>
      </c>
      <c r="C66" s="39">
        <v>256.54197194798337</v>
      </c>
      <c r="D66" s="39">
        <v>151.88175780081656</v>
      </c>
      <c r="E66" s="39">
        <v>147.36596069681764</v>
      </c>
      <c r="F66" s="39">
        <v>692.8136369449835</v>
      </c>
      <c r="G66" s="39">
        <v>1248.6033273908199</v>
      </c>
    </row>
    <row r="67" spans="2:7">
      <c r="B67" s="52">
        <v>47543</v>
      </c>
      <c r="C67" s="39">
        <v>70.700205978244185</v>
      </c>
      <c r="D67" s="39">
        <v>59.129050066927448</v>
      </c>
      <c r="E67" s="39">
        <v>104.72286932040333</v>
      </c>
      <c r="F67" s="39">
        <v>688.81219472057887</v>
      </c>
      <c r="G67" s="39">
        <v>923.36432008591999</v>
      </c>
    </row>
    <row r="68" spans="2:7">
      <c r="B68" s="52">
        <v>47574</v>
      </c>
      <c r="C68" s="39">
        <v>69.586734656308607</v>
      </c>
      <c r="D68" s="39">
        <v>62.513488378142938</v>
      </c>
      <c r="E68" s="39">
        <v>106.49428717965202</v>
      </c>
      <c r="F68" s="39">
        <v>685.60159621101946</v>
      </c>
      <c r="G68" s="39">
        <v>924.19610642499049</v>
      </c>
    </row>
    <row r="69" spans="2:7">
      <c r="B69" s="52">
        <v>47604</v>
      </c>
      <c r="C69" s="39">
        <v>64.699219700225072</v>
      </c>
      <c r="D69" s="39">
        <v>99.472214519162662</v>
      </c>
      <c r="E69" s="39">
        <v>104.06165011351368</v>
      </c>
      <c r="F69" s="39">
        <v>681.78360754385653</v>
      </c>
      <c r="G69" s="39">
        <v>950.01669187698144</v>
      </c>
    </row>
    <row r="70" spans="2:7">
      <c r="B70" s="52">
        <v>47635</v>
      </c>
      <c r="C70" s="39">
        <v>90.625367850989861</v>
      </c>
      <c r="D70" s="39">
        <v>108.81266667414457</v>
      </c>
      <c r="E70" s="39">
        <v>107.85041792611446</v>
      </c>
      <c r="F70" s="39">
        <v>678.10775007839436</v>
      </c>
      <c r="G70" s="39">
        <v>985.39620252940585</v>
      </c>
    </row>
    <row r="71" spans="2:7">
      <c r="B71" s="52">
        <v>47665</v>
      </c>
      <c r="C71" s="39">
        <v>83.805084474216812</v>
      </c>
      <c r="D71" s="39">
        <v>83.203045093920082</v>
      </c>
      <c r="E71" s="39">
        <v>106.27637498379408</v>
      </c>
      <c r="F71" s="39">
        <v>675.7074839707617</v>
      </c>
      <c r="G71" s="39">
        <v>948.99198852266773</v>
      </c>
    </row>
    <row r="72" spans="2:7">
      <c r="B72" s="52">
        <v>47696</v>
      </c>
      <c r="C72" s="39">
        <v>80.426048599185464</v>
      </c>
      <c r="D72" s="39">
        <v>97.112824223586358</v>
      </c>
      <c r="E72" s="39">
        <v>107.45779636020234</v>
      </c>
      <c r="F72" s="39">
        <v>674.52334869685842</v>
      </c>
      <c r="G72" s="39">
        <v>959.52001787961422</v>
      </c>
    </row>
    <row r="73" spans="2:7">
      <c r="B73" s="52">
        <v>47727</v>
      </c>
      <c r="C73" s="39">
        <v>74.528996376666512</v>
      </c>
      <c r="D73" s="39">
        <v>123.36887448350899</v>
      </c>
      <c r="E73" s="39">
        <v>110.21285584644465</v>
      </c>
      <c r="F73" s="39">
        <v>673.67944801881936</v>
      </c>
      <c r="G73" s="39">
        <v>981.79017472564681</v>
      </c>
    </row>
    <row r="74" spans="2:7">
      <c r="B74" s="52">
        <v>47757</v>
      </c>
      <c r="C74" s="39">
        <v>67.105993105032326</v>
      </c>
      <c r="D74" s="39">
        <v>109.98161144566257</v>
      </c>
      <c r="E74" s="39">
        <v>108.21463056827633</v>
      </c>
      <c r="F74" s="39">
        <v>672.13542289193742</v>
      </c>
      <c r="G74" s="39">
        <v>957.43765801095321</v>
      </c>
    </row>
    <row r="75" spans="2:7">
      <c r="B75" s="52">
        <v>47788</v>
      </c>
      <c r="C75" s="39">
        <v>76.712815961864322</v>
      </c>
      <c r="D75" s="39">
        <v>124.50960881321225</v>
      </c>
      <c r="E75" s="39">
        <v>111.29872374336446</v>
      </c>
      <c r="F75" s="39">
        <v>671.13720796461189</v>
      </c>
      <c r="G75" s="39">
        <v>983.6583564830861</v>
      </c>
    </row>
    <row r="76" spans="2:7">
      <c r="B76" s="52">
        <v>47818</v>
      </c>
      <c r="C76" s="39">
        <v>79.775222875059683</v>
      </c>
      <c r="D76" s="39">
        <v>108.82827807462218</v>
      </c>
      <c r="E76" s="39">
        <v>106.8163800504044</v>
      </c>
      <c r="F76" s="39">
        <v>669.64353173686527</v>
      </c>
      <c r="G76" s="39">
        <v>965.06341273733881</v>
      </c>
    </row>
    <row r="77" spans="2:7">
      <c r="B77" s="52">
        <v>47849</v>
      </c>
      <c r="C77" s="39">
        <v>68.503669000626246</v>
      </c>
      <c r="D77" s="39">
        <v>101.70131747855316</v>
      </c>
      <c r="E77" s="39">
        <v>103.06967394497951</v>
      </c>
      <c r="F77" s="39">
        <v>664.39179442630075</v>
      </c>
      <c r="G77" s="39">
        <v>937.66645482528077</v>
      </c>
    </row>
    <row r="78" spans="2:7">
      <c r="B78" s="52">
        <v>47880</v>
      </c>
      <c r="C78" s="39">
        <v>75.164519382180202</v>
      </c>
      <c r="D78" s="39">
        <v>128.73047194757964</v>
      </c>
      <c r="E78" s="39">
        <v>110.22881746963139</v>
      </c>
      <c r="F78" s="39">
        <v>664.53978316776079</v>
      </c>
      <c r="G78" s="39">
        <v>978.66359196709334</v>
      </c>
    </row>
    <row r="79" spans="2:7">
      <c r="B79" s="52">
        <v>47908</v>
      </c>
      <c r="C79" s="39">
        <v>70.700205808927123</v>
      </c>
      <c r="D79" s="39">
        <v>115.86016868508887</v>
      </c>
      <c r="E79" s="39">
        <v>106.4364774385067</v>
      </c>
      <c r="F79" s="39">
        <v>663.86589172538368</v>
      </c>
      <c r="G79" s="39">
        <v>956.8627436578887</v>
      </c>
    </row>
    <row r="80" spans="2:7">
      <c r="B80" s="52">
        <v>47939</v>
      </c>
      <c r="C80" s="39">
        <v>69.586734529573434</v>
      </c>
      <c r="D80" s="39">
        <v>117.57185903983191</v>
      </c>
      <c r="E80" s="39">
        <v>107.58086640739202</v>
      </c>
      <c r="F80" s="39">
        <v>663.97803116204284</v>
      </c>
      <c r="G80" s="39">
        <v>958.71749113891815</v>
      </c>
    </row>
    <row r="81" spans="2:7">
      <c r="B81" s="52">
        <v>47969</v>
      </c>
      <c r="C81" s="39">
        <v>64.699219769826584</v>
      </c>
      <c r="D81" s="39">
        <v>91.390933686634526</v>
      </c>
      <c r="E81" s="39">
        <v>105.10520456768063</v>
      </c>
      <c r="F81" s="39">
        <v>663.60424494701863</v>
      </c>
      <c r="G81" s="39">
        <v>924.79960297118839</v>
      </c>
    </row>
    <row r="82" spans="2:7">
      <c r="B82" s="52">
        <v>48000</v>
      </c>
      <c r="C82" s="39">
        <v>90.625367733839482</v>
      </c>
      <c r="D82" s="39">
        <v>130.14882624219172</v>
      </c>
      <c r="E82" s="39">
        <v>108.91691042954335</v>
      </c>
      <c r="F82" s="39">
        <v>663.98249004034324</v>
      </c>
      <c r="G82" s="39">
        <v>993.67359444593626</v>
      </c>
    </row>
    <row r="83" spans="2:7">
      <c r="B83" s="52">
        <v>48030</v>
      </c>
      <c r="C83" s="39">
        <v>83.80508441720086</v>
      </c>
      <c r="D83" s="39">
        <v>121.89525447995402</v>
      </c>
      <c r="E83" s="39">
        <v>107.33425556319344</v>
      </c>
      <c r="F83" s="39">
        <v>659.0420949900622</v>
      </c>
      <c r="G83" s="39">
        <v>972.07668945049647</v>
      </c>
    </row>
    <row r="84" spans="2:7">
      <c r="B84" s="52">
        <v>48061</v>
      </c>
      <c r="C84" s="39">
        <v>80.426048522833284</v>
      </c>
      <c r="D84" s="39">
        <v>136.32657246955205</v>
      </c>
      <c r="E84" s="39">
        <v>108.51342696999745</v>
      </c>
      <c r="F84" s="39">
        <v>649.99746307216276</v>
      </c>
      <c r="G84" s="39">
        <v>975.26351103444347</v>
      </c>
    </row>
    <row r="85" spans="2:7">
      <c r="B85" s="52">
        <v>48092</v>
      </c>
      <c r="C85" s="39">
        <v>74.528996375525125</v>
      </c>
      <c r="D85" s="39">
        <v>159.29495561332442</v>
      </c>
      <c r="E85" s="39">
        <v>116.15526586678243</v>
      </c>
      <c r="F85" s="39">
        <v>641.31005168857348</v>
      </c>
      <c r="G85" s="39">
        <v>991.28926954397161</v>
      </c>
    </row>
    <row r="86" spans="2:7">
      <c r="B86" s="52">
        <v>48122</v>
      </c>
      <c r="C86" s="39">
        <v>67.105993104450619</v>
      </c>
      <c r="D86" s="39">
        <v>152.49409780278802</v>
      </c>
      <c r="E86" s="39">
        <v>113.27688867917641</v>
      </c>
      <c r="F86" s="39">
        <v>631.90769176123558</v>
      </c>
      <c r="G86" s="39">
        <v>964.78467134778839</v>
      </c>
    </row>
    <row r="87" spans="2:7">
      <c r="B87" s="52">
        <v>48153</v>
      </c>
      <c r="C87" s="39">
        <v>76.712816017792576</v>
      </c>
      <c r="D87" s="39">
        <v>165.3305389812449</v>
      </c>
      <c r="E87" s="39">
        <v>135.96837256479375</v>
      </c>
      <c r="F87" s="39">
        <v>623.05645733512563</v>
      </c>
      <c r="G87" s="39">
        <v>1001.0681848990583</v>
      </c>
    </row>
    <row r="88" spans="2:7">
      <c r="B88" s="52">
        <v>48183</v>
      </c>
      <c r="C88" s="39">
        <v>217.07207550336253</v>
      </c>
      <c r="D88" s="39">
        <v>13.654558512847871</v>
      </c>
      <c r="E88" s="39">
        <v>118.22234104121162</v>
      </c>
      <c r="F88" s="39">
        <v>613.70540010293439</v>
      </c>
      <c r="G88" s="39">
        <v>962.65437516024247</v>
      </c>
    </row>
    <row r="89" spans="2:7">
      <c r="B89" s="52">
        <v>48214</v>
      </c>
      <c r="C89" s="39">
        <v>205.23163588036905</v>
      </c>
      <c r="D89" s="39">
        <v>2.2975990783888847</v>
      </c>
      <c r="E89" s="39">
        <v>128.62287904733057</v>
      </c>
      <c r="F89" s="39">
        <v>590.90672019960584</v>
      </c>
      <c r="G89" s="39">
        <v>927.05883420575242</v>
      </c>
    </row>
    <row r="90" spans="2:7">
      <c r="B90" s="52">
        <v>48245</v>
      </c>
      <c r="C90" s="39">
        <v>219.21389064832221</v>
      </c>
      <c r="D90" s="39">
        <v>8.324570388183929</v>
      </c>
      <c r="E90" s="39">
        <v>160.67242759978399</v>
      </c>
      <c r="F90" s="39">
        <v>584.22113082511055</v>
      </c>
      <c r="G90" s="39">
        <v>972.43201946160286</v>
      </c>
    </row>
    <row r="91" spans="2:7">
      <c r="B91" s="52">
        <v>48274</v>
      </c>
      <c r="C91" s="39">
        <v>225.39991082854326</v>
      </c>
      <c r="D91" s="39">
        <v>3.2478985706111416</v>
      </c>
      <c r="E91" s="39">
        <v>156.44910298739342</v>
      </c>
      <c r="F91" s="39">
        <v>575.71721503609376</v>
      </c>
      <c r="G91" s="39">
        <v>960.81412742256396</v>
      </c>
    </row>
    <row r="92" spans="2:7">
      <c r="B92" s="52">
        <v>48305</v>
      </c>
      <c r="C92" s="39">
        <v>213.11495783507567</v>
      </c>
      <c r="D92" s="39">
        <v>0</v>
      </c>
      <c r="E92" s="39">
        <v>165.25445939067322</v>
      </c>
      <c r="F92" s="39">
        <v>568.75014862940122</v>
      </c>
      <c r="G92" s="39">
        <v>947.11956585504788</v>
      </c>
    </row>
    <row r="93" spans="2:7">
      <c r="B93" s="52">
        <v>48335</v>
      </c>
      <c r="C93" s="39">
        <v>211.45887331283592</v>
      </c>
      <c r="D93" s="39">
        <v>0</v>
      </c>
      <c r="E93" s="39">
        <v>168.67471133590516</v>
      </c>
      <c r="F93" s="39">
        <v>565.7023491941967</v>
      </c>
      <c r="G93" s="39">
        <v>945.83593384292067</v>
      </c>
    </row>
    <row r="94" spans="2:7">
      <c r="B94" s="52">
        <v>48366</v>
      </c>
      <c r="C94" s="39">
        <v>239.6135160341388</v>
      </c>
      <c r="D94" s="39">
        <v>5.6633621803484857</v>
      </c>
      <c r="E94" s="39">
        <v>182.75301516544641</v>
      </c>
      <c r="F94" s="39">
        <v>565.17948287072193</v>
      </c>
      <c r="G94" s="39">
        <v>993.20937625070724</v>
      </c>
    </row>
    <row r="95" spans="2:7">
      <c r="B95" s="52">
        <v>48396</v>
      </c>
      <c r="C95" s="39">
        <v>231.61642846840408</v>
      </c>
      <c r="D95" s="39">
        <v>1.3718732257839292</v>
      </c>
      <c r="E95" s="39">
        <v>180.15491239870607</v>
      </c>
      <c r="F95" s="39">
        <v>559.78930031656944</v>
      </c>
      <c r="G95" s="39">
        <v>972.93251440955225</v>
      </c>
    </row>
    <row r="96" spans="2:7">
      <c r="B96" s="52">
        <v>48427</v>
      </c>
      <c r="C96" s="39">
        <v>226.82114693769785</v>
      </c>
      <c r="D96" s="39">
        <v>0</v>
      </c>
      <c r="E96" s="39">
        <v>200.91721500050153</v>
      </c>
      <c r="F96" s="39">
        <v>550.7642544841226</v>
      </c>
      <c r="G96" s="39">
        <v>978.50261642245596</v>
      </c>
    </row>
    <row r="97" spans="2:7">
      <c r="B97" s="52">
        <v>48458</v>
      </c>
      <c r="C97" s="39">
        <v>269.7187258824012</v>
      </c>
      <c r="D97" s="39">
        <v>2.5061407113680616</v>
      </c>
      <c r="E97" s="39">
        <v>281.85852242453439</v>
      </c>
      <c r="F97" s="39">
        <v>542.13140910520485</v>
      </c>
      <c r="G97" s="39">
        <v>1096.2147981234107</v>
      </c>
    </row>
    <row r="98" spans="2:7">
      <c r="B98" s="52">
        <v>48488</v>
      </c>
      <c r="C98" s="39">
        <v>258.65813208518074</v>
      </c>
      <c r="D98" s="39">
        <v>1.62897485261783</v>
      </c>
      <c r="E98" s="39">
        <v>278.12879284435621</v>
      </c>
      <c r="F98" s="39">
        <v>532.76935328941715</v>
      </c>
      <c r="G98" s="39">
        <v>1071.1852530715494</v>
      </c>
    </row>
    <row r="99" spans="2:7">
      <c r="B99" s="52">
        <v>48519</v>
      </c>
      <c r="C99" s="39">
        <v>280.34252830607016</v>
      </c>
      <c r="D99" s="39">
        <v>10.375389274442568</v>
      </c>
      <c r="E99" s="39">
        <v>295.8677122107747</v>
      </c>
      <c r="F99" s="39">
        <v>523.96310679941257</v>
      </c>
      <c r="G99" s="39">
        <v>1110.5487365900383</v>
      </c>
    </row>
    <row r="100" spans="2:7">
      <c r="B100" s="52">
        <v>48549</v>
      </c>
      <c r="C100" s="39">
        <v>278.32453418745769</v>
      </c>
      <c r="D100" s="39">
        <v>17.824881891952828</v>
      </c>
      <c r="E100" s="39">
        <v>284.91980891665298</v>
      </c>
      <c r="F100" s="39">
        <v>514.6651504189299</v>
      </c>
      <c r="G100" s="39">
        <v>1095.7343754148892</v>
      </c>
    </row>
    <row r="101" spans="2:7">
      <c r="B101" s="52">
        <v>48580</v>
      </c>
      <c r="C101" s="39">
        <v>252.16123393998737</v>
      </c>
      <c r="D101" s="39">
        <v>17.069534094064011</v>
      </c>
      <c r="E101" s="39">
        <v>288.65470841622664</v>
      </c>
      <c r="F101" s="39">
        <v>506.41419704591931</v>
      </c>
      <c r="G101" s="39">
        <v>1064.2996734857984</v>
      </c>
    </row>
    <row r="102" spans="2:7">
      <c r="B102" s="52">
        <v>48611</v>
      </c>
      <c r="C102" s="39">
        <v>250.23071776015018</v>
      </c>
      <c r="D102" s="39">
        <v>28.145213824114762</v>
      </c>
      <c r="E102" s="39">
        <v>312.60721008235123</v>
      </c>
      <c r="F102" s="39">
        <v>501.89545388228549</v>
      </c>
      <c r="G102" s="39">
        <v>1092.878595548887</v>
      </c>
    </row>
    <row r="103" spans="2:7">
      <c r="B103" s="52">
        <v>48639</v>
      </c>
      <c r="C103" s="39">
        <v>204.45683421876524</v>
      </c>
      <c r="D103" s="39">
        <v>0</v>
      </c>
      <c r="E103" s="39">
        <v>256.55681982709211</v>
      </c>
      <c r="F103" s="39">
        <v>496.57093180327763</v>
      </c>
      <c r="G103" s="39">
        <v>957.58458584899188</v>
      </c>
    </row>
    <row r="104" spans="2:7">
      <c r="B104" s="52">
        <v>48670</v>
      </c>
      <c r="C104" s="39">
        <v>200.51798404598213</v>
      </c>
      <c r="D104" s="39">
        <v>1.1641532182693481E-10</v>
      </c>
      <c r="E104" s="39">
        <v>271.56555120481971</v>
      </c>
      <c r="F104" s="39">
        <v>492.0322607405509</v>
      </c>
      <c r="G104" s="39">
        <v>964.11579599148558</v>
      </c>
    </row>
    <row r="105" spans="2:7">
      <c r="B105" s="52">
        <v>48700</v>
      </c>
      <c r="C105" s="39">
        <v>193.93547138518718</v>
      </c>
      <c r="D105" s="39">
        <v>0</v>
      </c>
      <c r="E105" s="39">
        <v>272.16335894121039</v>
      </c>
      <c r="F105" s="39">
        <v>486.86375843979403</v>
      </c>
      <c r="G105" s="39">
        <v>952.9625887662188</v>
      </c>
    </row>
    <row r="106" spans="2:7">
      <c r="B106" s="52">
        <v>48731</v>
      </c>
      <c r="C106" s="39">
        <v>218.72249538671201</v>
      </c>
      <c r="D106" s="39">
        <v>0</v>
      </c>
      <c r="E106" s="39">
        <v>284.05049115204383</v>
      </c>
      <c r="F106" s="39">
        <v>482.42874649095131</v>
      </c>
      <c r="G106" s="39">
        <v>985.20173302942192</v>
      </c>
    </row>
    <row r="107" spans="2:7">
      <c r="B107" s="52">
        <v>48761</v>
      </c>
      <c r="C107" s="39">
        <v>211.9480347705167</v>
      </c>
      <c r="D107" s="39">
        <v>6.7821065416792408</v>
      </c>
      <c r="E107" s="39">
        <v>284.46275525746751</v>
      </c>
      <c r="F107" s="39">
        <v>477.08062011293333</v>
      </c>
      <c r="G107" s="39">
        <v>980.2735166828752</v>
      </c>
    </row>
    <row r="108" spans="2:7">
      <c r="B108" s="52">
        <v>48792</v>
      </c>
      <c r="C108" s="39">
        <v>210.77311427923149</v>
      </c>
      <c r="D108" s="39">
        <v>17.611015812493861</v>
      </c>
      <c r="E108" s="39">
        <v>290.25681217994497</v>
      </c>
      <c r="F108" s="39">
        <v>472.04690243711133</v>
      </c>
      <c r="G108" s="39">
        <v>990.68784470902654</v>
      </c>
    </row>
    <row r="109" spans="2:7">
      <c r="B109" s="52">
        <v>48823</v>
      </c>
      <c r="C109" s="39">
        <v>207.3792439542496</v>
      </c>
      <c r="D109" s="39">
        <v>31.286024751141667</v>
      </c>
      <c r="E109" s="39">
        <v>297.15486330522072</v>
      </c>
      <c r="F109" s="39">
        <v>467.38012884583367</v>
      </c>
      <c r="G109" s="39">
        <v>1003.2002608563761</v>
      </c>
    </row>
    <row r="110" spans="2:7">
      <c r="B110" s="52">
        <v>48853</v>
      </c>
      <c r="C110" s="39">
        <v>208.10993726828545</v>
      </c>
      <c r="D110" s="39">
        <v>16.967945282580331</v>
      </c>
      <c r="E110" s="39">
        <v>289.84324430528795</v>
      </c>
      <c r="F110" s="39">
        <v>461.97070861954722</v>
      </c>
      <c r="G110" s="39">
        <v>976.89183547552284</v>
      </c>
    </row>
    <row r="111" spans="2:7">
      <c r="B111" s="52">
        <v>48884</v>
      </c>
      <c r="C111" s="39">
        <v>212.02478865536588</v>
      </c>
      <c r="D111" s="39">
        <v>36.832913451245986</v>
      </c>
      <c r="E111" s="39">
        <v>297.72233147735096</v>
      </c>
      <c r="F111" s="39">
        <v>457.12052172818727</v>
      </c>
      <c r="G111" s="39">
        <v>1003.7005553121029</v>
      </c>
    </row>
    <row r="112" spans="2:7">
      <c r="B112" s="52">
        <v>48914</v>
      </c>
      <c r="C112" s="39">
        <v>206.92685581316988</v>
      </c>
      <c r="D112" s="39">
        <v>30.170918407617137</v>
      </c>
      <c r="E112" s="39">
        <v>282.80101889786056</v>
      </c>
      <c r="F112" s="39">
        <v>451.76392091171897</v>
      </c>
      <c r="G112" s="39">
        <v>971.66271403027451</v>
      </c>
    </row>
    <row r="113" spans="2:7">
      <c r="B113" s="52">
        <v>48945</v>
      </c>
      <c r="C113" s="39">
        <v>216.15779784590629</v>
      </c>
      <c r="D113" s="39">
        <v>32.760184756480157</v>
      </c>
      <c r="E113" s="39">
        <v>277.2272718233562</v>
      </c>
      <c r="F113" s="39">
        <v>443.09041928336188</v>
      </c>
      <c r="G113" s="39">
        <v>969.23567370882245</v>
      </c>
    </row>
    <row r="114" spans="2:7">
      <c r="B114" s="52">
        <v>48976</v>
      </c>
      <c r="C114" s="39">
        <v>217.75015576230319</v>
      </c>
      <c r="D114" s="39">
        <v>45.693276347708888</v>
      </c>
      <c r="E114" s="39">
        <v>294.53514612366416</v>
      </c>
      <c r="F114" s="39">
        <v>440.10740792601439</v>
      </c>
      <c r="G114" s="39">
        <v>998.08598615968833</v>
      </c>
    </row>
    <row r="115" spans="2:7">
      <c r="B115" s="52">
        <v>49004</v>
      </c>
      <c r="C115" s="39">
        <v>210.53827539409335</v>
      </c>
      <c r="D115" s="39">
        <v>42.661493230960332</v>
      </c>
      <c r="E115" s="39">
        <v>285.38643416874038</v>
      </c>
      <c r="F115" s="39">
        <v>436.29558459410896</v>
      </c>
      <c r="G115" s="39">
        <v>974.88178738787133</v>
      </c>
    </row>
    <row r="116" spans="2:7">
      <c r="B116" s="52">
        <v>49035</v>
      </c>
      <c r="C116" s="39">
        <v>193.8477495183819</v>
      </c>
      <c r="D116" s="39">
        <v>46.038158103590831</v>
      </c>
      <c r="E116" s="39">
        <v>290.71293669603438</v>
      </c>
      <c r="F116" s="39">
        <v>433.28009114430023</v>
      </c>
      <c r="G116" s="39">
        <v>963.87893546232556</v>
      </c>
    </row>
    <row r="117" spans="2:7">
      <c r="B117" s="52">
        <v>49065</v>
      </c>
      <c r="C117" s="39">
        <v>213.67903782441815</v>
      </c>
      <c r="D117" s="39">
        <v>49.868920890730806</v>
      </c>
      <c r="E117" s="39">
        <v>286.41768839519864</v>
      </c>
      <c r="F117" s="39">
        <v>429.62808899325307</v>
      </c>
      <c r="G117" s="39">
        <v>979.5937361038234</v>
      </c>
    </row>
    <row r="118" spans="2:7">
      <c r="B118" s="52">
        <v>49096</v>
      </c>
      <c r="C118" s="39">
        <v>212.32149697631627</v>
      </c>
      <c r="D118" s="39">
        <v>28.994912993744947</v>
      </c>
      <c r="E118" s="39">
        <v>295.66110023684632</v>
      </c>
      <c r="F118" s="39">
        <v>426.72028460524632</v>
      </c>
      <c r="G118" s="39">
        <v>963.69779481231888</v>
      </c>
    </row>
    <row r="119" spans="2:7">
      <c r="B119" s="52">
        <v>49126</v>
      </c>
      <c r="C119" s="39">
        <v>215.91822297157213</v>
      </c>
      <c r="D119" s="39">
        <v>66.577911799889989</v>
      </c>
      <c r="E119" s="39">
        <v>289.49341270624973</v>
      </c>
      <c r="F119" s="39">
        <v>423.29262879254912</v>
      </c>
      <c r="G119" s="39">
        <v>995.28217627053664</v>
      </c>
    </row>
    <row r="120" spans="2:7">
      <c r="B120" s="52">
        <v>49157</v>
      </c>
      <c r="C120" s="39">
        <v>221.5640045560626</v>
      </c>
      <c r="D120" s="39">
        <v>69.519975669449195</v>
      </c>
      <c r="E120" s="39">
        <v>295.31116684259359</v>
      </c>
      <c r="F120" s="39">
        <v>420.59327969884009</v>
      </c>
      <c r="G120" s="39">
        <v>1006.988426767129</v>
      </c>
    </row>
    <row r="121" spans="2:7">
      <c r="B121" s="52">
        <v>49188</v>
      </c>
      <c r="C121" s="39">
        <v>233.86909123165751</v>
      </c>
      <c r="D121" s="39">
        <v>96.62432046351023</v>
      </c>
      <c r="E121" s="39">
        <v>303.71912086118573</v>
      </c>
      <c r="F121" s="39">
        <v>418.26985855338603</v>
      </c>
      <c r="G121" s="39">
        <v>1052.4823911098476</v>
      </c>
    </row>
    <row r="122" spans="2:7">
      <c r="B122" s="52">
        <v>49218</v>
      </c>
      <c r="C122" s="39">
        <v>222.64808744482619</v>
      </c>
      <c r="D122" s="39">
        <v>87.686122747021727</v>
      </c>
      <c r="E122" s="39">
        <v>295.63293450006495</v>
      </c>
      <c r="F122" s="39">
        <v>415.18984866687612</v>
      </c>
      <c r="G122" s="39">
        <v>1021.1569933588841</v>
      </c>
    </row>
    <row r="123" spans="2:7">
      <c r="B123" s="52">
        <v>49249</v>
      </c>
      <c r="C123" s="39">
        <v>236.67475319968338</v>
      </c>
      <c r="D123" s="39">
        <v>96.404854389256798</v>
      </c>
      <c r="E123" s="39">
        <v>304.39658236825926</v>
      </c>
      <c r="F123" s="39">
        <v>412.67417229518679</v>
      </c>
      <c r="G123" s="39">
        <v>1050.1503622524283</v>
      </c>
    </row>
    <row r="124" spans="2:7">
      <c r="B124" s="52">
        <v>49279</v>
      </c>
      <c r="C124" s="39">
        <v>267.12897131903674</v>
      </c>
      <c r="D124" s="39">
        <v>97.522793804411776</v>
      </c>
      <c r="E124" s="39">
        <v>299.17798162382678</v>
      </c>
      <c r="F124" s="39">
        <v>409.64681015268485</v>
      </c>
      <c r="G124" s="39">
        <v>1073.4765569000622</v>
      </c>
    </row>
    <row r="125" spans="2:7">
      <c r="B125" s="52">
        <v>49310</v>
      </c>
      <c r="C125" s="39">
        <v>254.72519699969359</v>
      </c>
      <c r="D125" s="39">
        <v>88.162421704036774</v>
      </c>
      <c r="E125" s="39">
        <v>294.72854153110165</v>
      </c>
      <c r="F125" s="39">
        <v>406.34360476417061</v>
      </c>
      <c r="G125" s="39">
        <v>1043.9597649976881</v>
      </c>
    </row>
    <row r="126" spans="2:7">
      <c r="B126" s="52">
        <v>49341</v>
      </c>
      <c r="C126" s="39">
        <v>267.86179983651533</v>
      </c>
      <c r="D126" s="39">
        <v>98.22534613206517</v>
      </c>
      <c r="E126" s="39">
        <v>312.58486848705797</v>
      </c>
      <c r="F126" s="39">
        <v>403.96137981512373</v>
      </c>
      <c r="G126" s="39">
        <v>1082.6333942706776</v>
      </c>
    </row>
    <row r="127" spans="2:7">
      <c r="B127" s="52">
        <v>49369</v>
      </c>
      <c r="C127" s="39">
        <v>211.59126201664364</v>
      </c>
      <c r="D127" s="39">
        <v>81.003954991931096</v>
      </c>
      <c r="E127" s="39">
        <v>290.49048234022666</v>
      </c>
      <c r="F127" s="39">
        <v>400.73594089897153</v>
      </c>
      <c r="G127" s="39">
        <v>983.82164024770066</v>
      </c>
    </row>
    <row r="128" spans="2:7">
      <c r="B128" s="52">
        <v>49400</v>
      </c>
      <c r="C128" s="39">
        <v>208.50527520819605</v>
      </c>
      <c r="D128" s="39">
        <v>87.006669930298813</v>
      </c>
      <c r="E128" s="39">
        <v>295.79928710384593</v>
      </c>
      <c r="F128" s="39">
        <v>398.31667589759718</v>
      </c>
      <c r="G128" s="39">
        <v>989.62790813975005</v>
      </c>
    </row>
    <row r="129" spans="2:7">
      <c r="B129" s="52">
        <v>49430</v>
      </c>
      <c r="C129" s="39">
        <v>186.41568272325927</v>
      </c>
      <c r="D129" s="39">
        <v>85.493937855237164</v>
      </c>
      <c r="E129" s="39">
        <v>291.34716325679801</v>
      </c>
      <c r="F129" s="39">
        <v>395.25546993387348</v>
      </c>
      <c r="G129" s="39">
        <v>958.51225376897526</v>
      </c>
    </row>
    <row r="130" spans="2:7">
      <c r="B130" s="52">
        <v>49461</v>
      </c>
      <c r="C130" s="39">
        <v>222.86229710709688</v>
      </c>
      <c r="D130" s="39">
        <v>98.977258391096257</v>
      </c>
      <c r="E130" s="39">
        <v>301.31761913007176</v>
      </c>
      <c r="F130" s="39">
        <v>392.95062380792479</v>
      </c>
      <c r="G130" s="39">
        <v>1016.1077984364675</v>
      </c>
    </row>
    <row r="131" spans="2:7">
      <c r="B131" s="52">
        <v>49491</v>
      </c>
      <c r="C131" s="39">
        <v>223.88144713617632</v>
      </c>
      <c r="D131" s="39">
        <v>98.860290896729566</v>
      </c>
      <c r="E131" s="39">
        <v>294.5552739497216</v>
      </c>
      <c r="F131" s="39">
        <v>389.25055191207014</v>
      </c>
      <c r="G131" s="39">
        <v>1006.547563894664</v>
      </c>
    </row>
    <row r="132" spans="2:7">
      <c r="B132" s="52">
        <v>49522</v>
      </c>
      <c r="C132" s="39">
        <v>229.61837259964659</v>
      </c>
      <c r="D132" s="39">
        <v>99.494692479609512</v>
      </c>
      <c r="E132" s="39">
        <v>300.88778417463982</v>
      </c>
      <c r="F132" s="39">
        <v>385.42216917184254</v>
      </c>
      <c r="G132" s="39">
        <v>1015.4230184257751</v>
      </c>
    </row>
    <row r="133" spans="2:7">
      <c r="B133" s="52">
        <v>49553</v>
      </c>
      <c r="C133" s="39">
        <v>257.0087188192748</v>
      </c>
      <c r="D133" s="39">
        <v>100.35946866986342</v>
      </c>
      <c r="E133" s="39">
        <v>308.91972104889464</v>
      </c>
      <c r="F133" s="39">
        <v>381.97909546629245</v>
      </c>
      <c r="G133" s="39">
        <v>1048.267004004133</v>
      </c>
    </row>
    <row r="134" spans="2:7">
      <c r="B134" s="52">
        <v>49583</v>
      </c>
      <c r="C134" s="39">
        <v>242.49295005022009</v>
      </c>
      <c r="D134" s="39">
        <v>100.65145194518846</v>
      </c>
      <c r="E134" s="39">
        <v>301.29659911920135</v>
      </c>
      <c r="F134" s="39">
        <v>377.76453589058065</v>
      </c>
      <c r="G134" s="39">
        <v>1022.2055370053424</v>
      </c>
    </row>
    <row r="135" spans="2:7">
      <c r="B135" s="52">
        <v>49614</v>
      </c>
      <c r="C135" s="39">
        <v>265.95811057935077</v>
      </c>
      <c r="D135" s="39">
        <v>101.38452507182956</v>
      </c>
      <c r="E135" s="39">
        <v>310.34877560962013</v>
      </c>
      <c r="F135" s="39">
        <v>374.12051283213339</v>
      </c>
      <c r="G135" s="39">
        <v>1051.8119240930769</v>
      </c>
    </row>
    <row r="136" spans="2:7">
      <c r="B136" s="52">
        <v>49644</v>
      </c>
      <c r="C136" s="39">
        <v>271.20274240142703</v>
      </c>
      <c r="D136" s="39">
        <v>101.79518281191122</v>
      </c>
      <c r="E136" s="39">
        <v>298.4793236951391</v>
      </c>
      <c r="F136" s="39">
        <v>369.95802647653454</v>
      </c>
      <c r="G136" s="39">
        <v>1041.4352753852434</v>
      </c>
    </row>
    <row r="137" spans="2:7">
      <c r="B137" s="52">
        <v>49675</v>
      </c>
      <c r="C137" s="39">
        <v>260.8508713534809</v>
      </c>
      <c r="D137" s="39">
        <v>101.88408905558788</v>
      </c>
      <c r="E137" s="39">
        <v>294.29327874526098</v>
      </c>
      <c r="F137" s="39">
        <v>350.9560456175268</v>
      </c>
      <c r="G137" s="39">
        <v>1007.9842847765193</v>
      </c>
    </row>
    <row r="138" spans="2:7">
      <c r="B138" s="52">
        <v>49706</v>
      </c>
      <c r="C138" s="39">
        <v>281.97766033657689</v>
      </c>
      <c r="D138" s="39">
        <v>102.84520576440264</v>
      </c>
      <c r="E138" s="39">
        <v>311.65124068679143</v>
      </c>
      <c r="F138" s="39">
        <v>351.77907889847</v>
      </c>
      <c r="G138" s="39">
        <v>1048.2531856861863</v>
      </c>
    </row>
    <row r="139" spans="2:7">
      <c r="B139" s="52">
        <v>49735</v>
      </c>
      <c r="C139" s="39">
        <v>249.07406231051871</v>
      </c>
      <c r="D139" s="39">
        <v>102.89874949341174</v>
      </c>
      <c r="E139" s="39">
        <v>295.20424550321695</v>
      </c>
      <c r="F139" s="39">
        <v>350.5192395420973</v>
      </c>
      <c r="G139" s="39">
        <v>997.69629684944664</v>
      </c>
    </row>
    <row r="140" spans="2:7">
      <c r="B140" s="52">
        <v>49766</v>
      </c>
      <c r="C140" s="39">
        <v>248.59703125029813</v>
      </c>
      <c r="D140" s="39">
        <v>103.57996744744014</v>
      </c>
      <c r="E140" s="39">
        <v>300.54683244326952</v>
      </c>
      <c r="F140" s="39">
        <v>349.13849075760913</v>
      </c>
      <c r="G140" s="39">
        <v>1001.8623218985654</v>
      </c>
    </row>
    <row r="141" spans="2:7">
      <c r="B141" s="52">
        <v>49796</v>
      </c>
      <c r="C141" s="39">
        <v>251.08649323481177</v>
      </c>
      <c r="D141" s="39">
        <v>103.61729193292558</v>
      </c>
      <c r="E141" s="39">
        <v>295.99203660846251</v>
      </c>
      <c r="F141" s="39">
        <v>347.75697634338223</v>
      </c>
      <c r="G141" s="39">
        <v>998.45279811956982</v>
      </c>
    </row>
    <row r="142" spans="2:7">
      <c r="B142" s="52">
        <v>49827</v>
      </c>
      <c r="C142" s="39">
        <v>283.01233664220501</v>
      </c>
      <c r="D142" s="39">
        <v>104.3204898594413</v>
      </c>
      <c r="E142" s="39">
        <v>305.46266195898534</v>
      </c>
      <c r="F142" s="39">
        <v>346.37633378582296</v>
      </c>
      <c r="G142" s="39">
        <v>1039.1718222467257</v>
      </c>
    </row>
    <row r="143" spans="2:7">
      <c r="B143" s="52">
        <v>49857</v>
      </c>
      <c r="C143" s="39">
        <v>280.09870278749776</v>
      </c>
      <c r="D143" s="39">
        <v>104.33033294754568</v>
      </c>
      <c r="E143" s="39">
        <v>298.97355210608112</v>
      </c>
      <c r="F143" s="39">
        <v>342.27122328091582</v>
      </c>
      <c r="G143" s="39">
        <v>1025.6738111219508</v>
      </c>
    </row>
    <row r="144" spans="2:7">
      <c r="B144" s="52">
        <v>49888</v>
      </c>
      <c r="C144" s="39">
        <v>279.40547273657211</v>
      </c>
      <c r="D144" s="39">
        <v>105.06362607795745</v>
      </c>
      <c r="E144" s="39">
        <v>304.87569771654125</v>
      </c>
      <c r="F144" s="39">
        <v>335.44312482072104</v>
      </c>
      <c r="G144" s="39">
        <v>1024.7879213518561</v>
      </c>
    </row>
    <row r="145" spans="2:7">
      <c r="B145" s="52">
        <v>49919</v>
      </c>
      <c r="C145" s="39">
        <v>328.10224387731307</v>
      </c>
      <c r="D145" s="39">
        <v>106.04672307614237</v>
      </c>
      <c r="E145" s="39">
        <v>313.14101108592331</v>
      </c>
      <c r="F145" s="39">
        <v>330.14389997108464</v>
      </c>
      <c r="G145" s="39">
        <v>1077.4338780103649</v>
      </c>
    </row>
    <row r="146" spans="2:7">
      <c r="B146" s="52">
        <v>49949</v>
      </c>
      <c r="C146" s="39">
        <v>310.41518095394628</v>
      </c>
      <c r="D146" s="39">
        <v>106.43627038144041</v>
      </c>
      <c r="E146" s="39">
        <v>305.36445150750296</v>
      </c>
      <c r="F146" s="39">
        <v>325.21846872271595</v>
      </c>
      <c r="G146" s="39">
        <v>1047.4343715657374</v>
      </c>
    </row>
    <row r="147" spans="2:7">
      <c r="B147" s="52">
        <v>49980</v>
      </c>
      <c r="C147" s="39">
        <v>334.51482215055103</v>
      </c>
      <c r="D147" s="39">
        <v>107.27563530718908</v>
      </c>
      <c r="E147" s="39">
        <v>314.65069517243865</v>
      </c>
      <c r="F147" s="39">
        <v>320.38106063226695</v>
      </c>
      <c r="G147" s="39">
        <v>1076.8222132626458</v>
      </c>
    </row>
    <row r="148" spans="2:7">
      <c r="B148" s="52">
        <v>50010</v>
      </c>
      <c r="C148" s="39">
        <v>336.82881270939299</v>
      </c>
      <c r="D148" s="39">
        <v>107.78268341370881</v>
      </c>
      <c r="E148" s="39">
        <v>303.21289043592878</v>
      </c>
      <c r="F148" s="39">
        <v>315.45554410195422</v>
      </c>
      <c r="G148" s="39">
        <v>1063.2799306610057</v>
      </c>
    </row>
    <row r="149" spans="2:7">
      <c r="B149" s="52">
        <v>50041</v>
      </c>
      <c r="C149" s="39">
        <v>327.96050773679156</v>
      </c>
      <c r="D149" s="39">
        <v>107.9696568105137</v>
      </c>
      <c r="E149" s="39">
        <v>299.39613448193268</v>
      </c>
      <c r="F149" s="39">
        <v>300.55045343279738</v>
      </c>
      <c r="G149" s="39">
        <v>1035.876752461746</v>
      </c>
    </row>
    <row r="150" spans="2:7">
      <c r="B150" s="52">
        <v>50072</v>
      </c>
      <c r="C150" s="39">
        <v>353.89804905932249</v>
      </c>
      <c r="D150" s="39">
        <v>109.0423218581127</v>
      </c>
      <c r="E150" s="39">
        <v>316.85505778774859</v>
      </c>
      <c r="F150" s="39">
        <v>303.00088482812748</v>
      </c>
      <c r="G150" s="39">
        <v>1082.7963135332604</v>
      </c>
    </row>
    <row r="151" spans="2:7">
      <c r="B151" s="52">
        <v>50100</v>
      </c>
      <c r="C151" s="39">
        <v>288.85261323806742</v>
      </c>
      <c r="D151" s="39">
        <v>109.17448287969455</v>
      </c>
      <c r="E151" s="39">
        <v>298.86703322467474</v>
      </c>
      <c r="F151" s="39">
        <v>305.30538912947912</v>
      </c>
      <c r="G151" s="39">
        <v>1002.199518472017</v>
      </c>
    </row>
    <row r="152" spans="2:7">
      <c r="B152" s="52">
        <v>50131</v>
      </c>
      <c r="C152" s="39">
        <v>269.62986802361979</v>
      </c>
      <c r="D152" s="39">
        <v>109.9505517721409</v>
      </c>
      <c r="E152" s="39">
        <v>304.18183777514969</v>
      </c>
      <c r="F152" s="39">
        <v>307.70698202865771</v>
      </c>
      <c r="G152" s="39">
        <v>991.46923959961407</v>
      </c>
    </row>
    <row r="153" spans="2:7">
      <c r="B153" s="52">
        <v>50161</v>
      </c>
      <c r="C153" s="39">
        <v>290.25345403908796</v>
      </c>
      <c r="D153" s="39">
        <v>110.10078094922937</v>
      </c>
      <c r="E153" s="39">
        <v>299.53679694984567</v>
      </c>
      <c r="F153" s="39">
        <v>310.49991332998826</v>
      </c>
      <c r="G153" s="39">
        <v>1010.3909452680848</v>
      </c>
    </row>
    <row r="154" spans="2:7">
      <c r="B154" s="52">
        <v>50192</v>
      </c>
      <c r="C154" s="39">
        <v>306.86288261785023</v>
      </c>
      <c r="D154" s="39">
        <v>110.90478583495133</v>
      </c>
      <c r="E154" s="39">
        <v>309.10754205456578</v>
      </c>
      <c r="F154" s="39">
        <v>313.49950048225361</v>
      </c>
      <c r="G154" s="39">
        <v>1040.3747109896608</v>
      </c>
    </row>
    <row r="155" spans="2:7">
      <c r="B155" s="52">
        <v>50222</v>
      </c>
      <c r="C155" s="39">
        <v>295.56628137528577</v>
      </c>
      <c r="D155" s="39">
        <v>110.99040653789416</v>
      </c>
      <c r="E155" s="39">
        <v>302.5214706571187</v>
      </c>
      <c r="F155" s="39">
        <v>313.28123886140799</v>
      </c>
      <c r="G155" s="39">
        <v>1022.3593974314767</v>
      </c>
    </row>
    <row r="156" spans="2:7">
      <c r="B156" s="52">
        <v>50253</v>
      </c>
      <c r="C156" s="39">
        <v>292.34169592986029</v>
      </c>
      <c r="D156" s="39">
        <v>111.80568447581027</v>
      </c>
      <c r="E156" s="39">
        <v>308.5600191461599</v>
      </c>
      <c r="F156" s="39">
        <v>309.84677341983843</v>
      </c>
      <c r="G156" s="39">
        <v>1022.5541729717105</v>
      </c>
    </row>
    <row r="157" spans="2:7">
      <c r="B157" s="52">
        <v>50284</v>
      </c>
      <c r="C157" s="39">
        <v>353.16391345318709</v>
      </c>
      <c r="D157" s="39">
        <v>112.87650973570999</v>
      </c>
      <c r="E157" s="39">
        <v>317.218377016452</v>
      </c>
      <c r="F157" s="39">
        <v>306.41290704604381</v>
      </c>
      <c r="G157" s="39">
        <v>1089.6717072514416</v>
      </c>
    </row>
    <row r="158" spans="2:7">
      <c r="B158" s="52">
        <v>50314</v>
      </c>
      <c r="C158" s="39">
        <v>337.75617584044477</v>
      </c>
      <c r="D158" s="39">
        <v>113.34372897737194</v>
      </c>
      <c r="E158" s="39">
        <v>309.41783073838451</v>
      </c>
      <c r="F158" s="39">
        <v>302.97784301055435</v>
      </c>
      <c r="G158" s="39">
        <v>1063.4955785665331</v>
      </c>
    </row>
    <row r="159" spans="2:7">
      <c r="B159" s="52">
        <v>50345</v>
      </c>
      <c r="C159" s="39">
        <v>361.88863041611387</v>
      </c>
      <c r="D159" s="39">
        <v>114.26562901865691</v>
      </c>
      <c r="E159" s="39">
        <v>319.09955063362031</v>
      </c>
      <c r="F159" s="39">
        <v>299.54404175563019</v>
      </c>
      <c r="G159" s="39">
        <v>1094.7978518238685</v>
      </c>
    </row>
    <row r="160" spans="2:7">
      <c r="B160" s="52">
        <v>50375</v>
      </c>
      <c r="C160" s="39">
        <v>362.55427192000218</v>
      </c>
      <c r="D160" s="39">
        <v>114.8441671730252</v>
      </c>
      <c r="E160" s="39">
        <v>308.37664049489831</v>
      </c>
      <c r="F160" s="39">
        <v>296.10891687335118</v>
      </c>
      <c r="G160" s="39">
        <v>1081.8839964612532</v>
      </c>
    </row>
    <row r="161" spans="2:7">
      <c r="B161" s="52">
        <v>50406</v>
      </c>
      <c r="C161" s="39">
        <v>353.22929118199386</v>
      </c>
      <c r="D161" s="39">
        <v>115.10645033128162</v>
      </c>
      <c r="E161" s="39">
        <v>304.58134362648707</v>
      </c>
      <c r="F161" s="39">
        <v>292.21315228209835</v>
      </c>
      <c r="G161" s="39">
        <v>1065.1302374226245</v>
      </c>
    </row>
    <row r="162" spans="2:7">
      <c r="B162" s="52">
        <v>50437</v>
      </c>
      <c r="C162" s="39">
        <v>373.48878586845206</v>
      </c>
      <c r="D162" s="39">
        <v>116.2507296113763</v>
      </c>
      <c r="E162" s="39">
        <v>322.23210472246865</v>
      </c>
      <c r="F162" s="39">
        <v>289.16508524701447</v>
      </c>
      <c r="G162" s="39">
        <v>1101.1367054494683</v>
      </c>
    </row>
    <row r="163" spans="2:7">
      <c r="B163" s="52">
        <v>50465</v>
      </c>
      <c r="C163" s="39">
        <v>320.06942088846466</v>
      </c>
      <c r="D163" s="39">
        <v>116.46286995674018</v>
      </c>
      <c r="E163" s="39">
        <v>302.57936477769545</v>
      </c>
      <c r="F163" s="39">
        <v>286.11369514263572</v>
      </c>
      <c r="G163" s="39">
        <v>1025.2253507655278</v>
      </c>
    </row>
    <row r="164" spans="2:7">
      <c r="B164" s="52">
        <v>50496</v>
      </c>
      <c r="C164" s="39">
        <v>307.74591421749676</v>
      </c>
      <c r="D164" s="39">
        <v>117.31936072651297</v>
      </c>
      <c r="E164" s="39">
        <v>308.03929723374858</v>
      </c>
      <c r="F164" s="39">
        <v>283.06400262347273</v>
      </c>
      <c r="G164" s="39">
        <v>1016.16857480139</v>
      </c>
    </row>
    <row r="165" spans="2:7">
      <c r="B165" s="52">
        <v>50526</v>
      </c>
      <c r="C165" s="39">
        <v>316.02735033704994</v>
      </c>
      <c r="D165" s="39">
        <v>117.52639597270172</v>
      </c>
      <c r="E165" s="39">
        <v>303.42034723206234</v>
      </c>
      <c r="F165" s="39">
        <v>280.01423249921481</v>
      </c>
      <c r="G165" s="39">
        <v>1016.98832604108</v>
      </c>
    </row>
    <row r="166" spans="2:7">
      <c r="B166" s="52">
        <v>50557</v>
      </c>
      <c r="C166" s="39">
        <v>355.10231083169833</v>
      </c>
      <c r="D166" s="39">
        <v>118.42503224301618</v>
      </c>
      <c r="E166" s="39">
        <v>313.20093702980012</v>
      </c>
      <c r="F166" s="39">
        <v>276.96474840287777</v>
      </c>
      <c r="G166" s="39">
        <v>1063.6930285075427</v>
      </c>
    </row>
    <row r="167" spans="2:7">
      <c r="B167" s="52">
        <v>50587</v>
      </c>
      <c r="C167" s="39">
        <v>336.83130508156239</v>
      </c>
      <c r="D167" s="39">
        <v>118.54340754426084</v>
      </c>
      <c r="E167" s="39">
        <v>306.56794646974231</v>
      </c>
      <c r="F167" s="39">
        <v>273.62544804690339</v>
      </c>
      <c r="G167" s="39">
        <v>1035.5681071424617</v>
      </c>
    </row>
    <row r="168" spans="2:7">
      <c r="B168" s="52">
        <v>50618</v>
      </c>
      <c r="C168" s="39">
        <v>346.3685513604521</v>
      </c>
      <c r="D168" s="39">
        <v>119.39815365138929</v>
      </c>
      <c r="E168" s="39">
        <v>312.68383981907573</v>
      </c>
      <c r="F168" s="39">
        <v>269.99687887352252</v>
      </c>
      <c r="G168" s="39">
        <v>1048.4474237042696</v>
      </c>
    </row>
    <row r="169" spans="2:7">
      <c r="B169" s="52">
        <v>50649</v>
      </c>
      <c r="C169" s="39">
        <v>381.13243052971853</v>
      </c>
      <c r="D169" s="39">
        <v>120.48868033499457</v>
      </c>
      <c r="E169" s="39">
        <v>320.85267230701356</v>
      </c>
      <c r="F169" s="39">
        <v>266.36885904729155</v>
      </c>
      <c r="G169" s="39">
        <v>1088.8426422189948</v>
      </c>
    </row>
    <row r="170" spans="2:7">
      <c r="B170" s="52">
        <v>50679</v>
      </c>
      <c r="C170" s="39">
        <v>365.49686003274564</v>
      </c>
      <c r="D170" s="39">
        <v>120.97897826961707</v>
      </c>
      <c r="E170" s="39">
        <v>312.95795631963301</v>
      </c>
      <c r="F170" s="39">
        <v>262.73982953772787</v>
      </c>
      <c r="G170" s="39">
        <v>1062.1736241598812</v>
      </c>
    </row>
    <row r="171" spans="2:7">
      <c r="B171" s="52">
        <v>50710</v>
      </c>
      <c r="C171" s="39">
        <v>397.62533964725719</v>
      </c>
      <c r="D171" s="39">
        <v>121.93788621469866</v>
      </c>
      <c r="E171" s="39">
        <v>322.16248621207706</v>
      </c>
      <c r="F171" s="39">
        <v>259.11198838220452</v>
      </c>
      <c r="G171" s="39">
        <v>1100.8377004560557</v>
      </c>
    </row>
    <row r="172" spans="2:7">
      <c r="B172" s="52">
        <v>50740</v>
      </c>
      <c r="C172" s="39">
        <v>388.23745592398018</v>
      </c>
      <c r="D172" s="39">
        <v>122.52844975132018</v>
      </c>
      <c r="E172" s="39">
        <v>310.57428050872295</v>
      </c>
      <c r="F172" s="39">
        <v>255.48288415213966</v>
      </c>
      <c r="G172" s="39">
        <v>1076.8230703365059</v>
      </c>
    </row>
  </sheetData>
  <mergeCells count="1">
    <mergeCell ref="C3:G3"/>
  </mergeCells>
  <pageMargins left="0.7" right="0.7" top="0.75" bottom="0.75" header="0.3" footer="0.3"/>
  <pageSetup orientation="portrait" r:id="rId1"/>
  <customProperties>
    <customPr name="GUID" r:id="rId2"/>
  </customPropertie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FC782-6E5B-4B8A-9F00-55720574CDBC}">
  <dimension ref="A1:B1"/>
  <sheetViews>
    <sheetView workbookViewId="0">
      <selection activeCell="N19" sqref="N19"/>
    </sheetView>
  </sheetViews>
  <sheetFormatPr baseColWidth="10" defaultColWidth="11.5" defaultRowHeight="15"/>
  <cols>
    <col min="1" max="16384" width="11.5" style="2"/>
  </cols>
  <sheetData>
    <row r="1" spans="1:2">
      <c r="A1" s="2" t="s">
        <v>10</v>
      </c>
      <c r="B1" s="2" t="s">
        <v>231</v>
      </c>
    </row>
  </sheetData>
  <pageMargins left="0.7" right="0.7" top="0.75" bottom="0.75" header="0.3" footer="0.3"/>
  <pageSetup paperSize="9" orientation="portrait" r:id="rId1"/>
  <customProperties>
    <customPr name="GUID" r:id="rId2"/>
  </customPropertie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2C641-4BA8-494B-921E-3488C236FE6E}">
  <dimension ref="A1:G173"/>
  <sheetViews>
    <sheetView zoomScale="80" zoomScaleNormal="80" workbookViewId="0">
      <pane xSplit="2" ySplit="5" topLeftCell="C6" activePane="bottomRight" state="frozen"/>
      <selection pane="topRight" activeCell="D1" sqref="D1"/>
      <selection pane="bottomLeft" activeCell="A4" sqref="A4"/>
      <selection pane="bottomRight" activeCell="W19" sqref="W19"/>
    </sheetView>
  </sheetViews>
  <sheetFormatPr baseColWidth="10" defaultColWidth="10.83203125" defaultRowHeight="15"/>
  <cols>
    <col min="1" max="1" width="8.83203125" style="2" customWidth="1"/>
    <col min="2" max="2" width="4.33203125" style="2" customWidth="1"/>
    <col min="3" max="3" width="9.83203125" style="2" customWidth="1"/>
    <col min="4" max="4" width="19" style="2" customWidth="1"/>
    <col min="5" max="5" width="15.6640625" style="2" customWidth="1"/>
    <col min="6" max="6" width="19.83203125" style="2" bestFit="1" customWidth="1"/>
    <col min="7" max="7" width="10.83203125" style="2" customWidth="1"/>
    <col min="8" max="16384" width="10.83203125" style="2"/>
  </cols>
  <sheetData>
    <row r="1" spans="1:7">
      <c r="A1" s="2" t="s">
        <v>10</v>
      </c>
      <c r="D1" s="27" t="s">
        <v>232</v>
      </c>
    </row>
    <row r="3" spans="1:7">
      <c r="D3" s="227" t="s">
        <v>117</v>
      </c>
      <c r="E3" s="227"/>
      <c r="F3" s="227"/>
    </row>
    <row r="5" spans="1:7" s="6" customFormat="1" ht="16">
      <c r="C5" s="41"/>
      <c r="D5" s="74" t="s">
        <v>48</v>
      </c>
      <c r="E5" s="74" t="s">
        <v>49</v>
      </c>
      <c r="F5" s="74" t="s">
        <v>124</v>
      </c>
      <c r="G5" s="41"/>
    </row>
    <row r="6" spans="1:7">
      <c r="C6" s="52">
        <v>45658</v>
      </c>
      <c r="D6" s="39">
        <v>56.525661531337313</v>
      </c>
      <c r="E6" s="39">
        <v>14.026934637613058</v>
      </c>
      <c r="F6" s="39">
        <v>14.690302291609447</v>
      </c>
    </row>
    <row r="7" spans="1:7">
      <c r="C7" s="52">
        <v>45689</v>
      </c>
      <c r="D7" s="39">
        <v>77.677873694124699</v>
      </c>
      <c r="E7" s="39">
        <v>15.674890646092434</v>
      </c>
      <c r="F7" s="39">
        <v>16.335264527851241</v>
      </c>
    </row>
    <row r="8" spans="1:7">
      <c r="C8" s="52">
        <v>45717</v>
      </c>
      <c r="D8" s="39">
        <v>53.104069542332795</v>
      </c>
      <c r="E8" s="39">
        <v>11.988829858164852</v>
      </c>
      <c r="F8" s="39">
        <v>12.650071405635771</v>
      </c>
    </row>
    <row r="9" spans="1:7">
      <c r="C9" s="52">
        <v>45748</v>
      </c>
      <c r="D9" s="39">
        <v>46.991774484249227</v>
      </c>
      <c r="E9" s="39">
        <v>11.374764757423408</v>
      </c>
      <c r="F9" s="39">
        <v>11.861476181618194</v>
      </c>
    </row>
    <row r="10" spans="1:7">
      <c r="C10" s="52">
        <v>45778</v>
      </c>
      <c r="D10" s="39">
        <v>40.362118040968902</v>
      </c>
      <c r="E10" s="39">
        <v>10.146041876232427</v>
      </c>
      <c r="F10" s="39">
        <v>10.48355720366088</v>
      </c>
    </row>
    <row r="11" spans="1:7">
      <c r="C11" s="52">
        <v>45809</v>
      </c>
      <c r="D11" s="39">
        <v>55.788189252341809</v>
      </c>
      <c r="E11" s="39">
        <v>12.003492601821359</v>
      </c>
      <c r="F11" s="39">
        <v>12.468815596558391</v>
      </c>
    </row>
    <row r="12" spans="1:7">
      <c r="C12" s="52">
        <v>45839</v>
      </c>
      <c r="D12" s="39">
        <v>47.122218290320085</v>
      </c>
      <c r="E12" s="39">
        <v>10.990418305967758</v>
      </c>
      <c r="F12" s="39">
        <v>11.35447014734331</v>
      </c>
    </row>
    <row r="13" spans="1:7">
      <c r="C13" s="52">
        <v>45870</v>
      </c>
      <c r="D13" s="39">
        <v>52.829506825042742</v>
      </c>
      <c r="E13" s="39">
        <v>11.631369767827604</v>
      </c>
      <c r="F13" s="39">
        <v>12.150522497807934</v>
      </c>
    </row>
    <row r="14" spans="1:7">
      <c r="C14" s="52">
        <v>45901</v>
      </c>
      <c r="D14" s="39">
        <v>126.64293298593732</v>
      </c>
      <c r="E14" s="39">
        <v>20.161458335368017</v>
      </c>
      <c r="F14" s="39">
        <v>21.052251508151858</v>
      </c>
    </row>
    <row r="15" spans="1:7">
      <c r="C15" s="52">
        <v>45931</v>
      </c>
      <c r="D15" s="39">
        <v>122.20552350802743</v>
      </c>
      <c r="E15" s="39">
        <v>19.1380281354221</v>
      </c>
      <c r="F15" s="39">
        <v>20.020963593275233</v>
      </c>
    </row>
    <row r="16" spans="1:7">
      <c r="C16" s="52">
        <v>45962</v>
      </c>
      <c r="D16" s="39">
        <v>137.60018618451372</v>
      </c>
      <c r="E16" s="39">
        <v>22.41041923388827</v>
      </c>
      <c r="F16" s="39">
        <v>23.789670188264246</v>
      </c>
    </row>
    <row r="17" spans="3:6">
      <c r="C17" s="52">
        <v>45992</v>
      </c>
      <c r="D17" s="39">
        <v>123.2355966886568</v>
      </c>
      <c r="E17" s="39">
        <v>20.396324913790526</v>
      </c>
      <c r="F17" s="39">
        <v>21.318121619830574</v>
      </c>
    </row>
    <row r="18" spans="3:6">
      <c r="C18" s="52">
        <v>46023</v>
      </c>
      <c r="D18" s="39">
        <v>138.22742493644429</v>
      </c>
      <c r="E18" s="39">
        <v>17.659271141230157</v>
      </c>
      <c r="F18" s="39">
        <v>11.485334393800263</v>
      </c>
    </row>
    <row r="19" spans="3:6">
      <c r="C19" s="52">
        <v>46054</v>
      </c>
      <c r="D19" s="39">
        <v>157.36008598786296</v>
      </c>
      <c r="E19" s="39">
        <v>22.352473792334905</v>
      </c>
      <c r="F19" s="39">
        <v>12.977565343576543</v>
      </c>
    </row>
    <row r="20" spans="3:6">
      <c r="C20" s="52">
        <v>46082</v>
      </c>
      <c r="D20" s="39">
        <v>147.72849018601943</v>
      </c>
      <c r="E20" s="39">
        <v>20.604107267994625</v>
      </c>
      <c r="F20" s="39">
        <v>12.232939034589027</v>
      </c>
    </row>
    <row r="21" spans="3:6">
      <c r="C21" s="52">
        <v>46113</v>
      </c>
      <c r="D21" s="39">
        <v>157.90482804742362</v>
      </c>
      <c r="E21" s="39">
        <v>21.978755109683231</v>
      </c>
      <c r="F21" s="39">
        <v>12.921173025161279</v>
      </c>
    </row>
    <row r="22" spans="3:6">
      <c r="C22" s="52">
        <v>46143</v>
      </c>
      <c r="D22" s="39">
        <v>158.80230841030667</v>
      </c>
      <c r="E22" s="39">
        <v>21.407067941084819</v>
      </c>
      <c r="F22" s="39">
        <v>12.676558004880125</v>
      </c>
    </row>
    <row r="23" spans="3:6">
      <c r="C23" s="52">
        <v>46174</v>
      </c>
      <c r="D23" s="39">
        <v>166.65692892283067</v>
      </c>
      <c r="E23" s="39">
        <v>23.598350227713134</v>
      </c>
      <c r="F23" s="39">
        <v>13.136620911282751</v>
      </c>
    </row>
    <row r="24" spans="3:6">
      <c r="C24" s="52">
        <v>46204</v>
      </c>
      <c r="D24" s="39">
        <v>171.28917208150261</v>
      </c>
      <c r="E24" s="39">
        <v>24.023860980968823</v>
      </c>
      <c r="F24" s="39">
        <v>13.19728705483733</v>
      </c>
    </row>
    <row r="25" spans="3:6">
      <c r="C25" s="52">
        <v>46235</v>
      </c>
      <c r="D25" s="39">
        <v>187.09556369043688</v>
      </c>
      <c r="E25" s="39">
        <v>29.276918903140611</v>
      </c>
      <c r="F25" s="39">
        <v>13.813594298560551</v>
      </c>
    </row>
    <row r="26" spans="3:6">
      <c r="C26" s="52">
        <v>46266</v>
      </c>
      <c r="D26" s="39">
        <v>221.76249004746819</v>
      </c>
      <c r="E26" s="39">
        <v>63.10310206816272</v>
      </c>
      <c r="F26" s="39">
        <v>18.097237356545122</v>
      </c>
    </row>
    <row r="27" spans="3:6">
      <c r="C27" s="52">
        <v>46296</v>
      </c>
      <c r="D27" s="39">
        <v>201.01219549551141</v>
      </c>
      <c r="E27" s="39">
        <v>44.713242629027349</v>
      </c>
      <c r="F27" s="39">
        <v>15.907363668972987</v>
      </c>
    </row>
    <row r="28" spans="3:6">
      <c r="C28" s="52">
        <v>46327</v>
      </c>
      <c r="D28" s="39">
        <v>244.12624567404714</v>
      </c>
      <c r="E28" s="39">
        <v>81.522007601297645</v>
      </c>
      <c r="F28" s="39">
        <v>18.822516452832325</v>
      </c>
    </row>
    <row r="29" spans="3:6">
      <c r="C29" s="52">
        <v>46357</v>
      </c>
      <c r="D29" s="39">
        <v>386.97920256569017</v>
      </c>
      <c r="E29" s="39">
        <v>226.08539011109403</v>
      </c>
      <c r="F29" s="39">
        <v>125.53632068427021</v>
      </c>
    </row>
    <row r="30" spans="3:6">
      <c r="C30" s="52">
        <v>46388</v>
      </c>
      <c r="D30" s="39">
        <v>391.36690897330078</v>
      </c>
      <c r="E30" s="39">
        <v>228.07463688482136</v>
      </c>
      <c r="F30" s="39">
        <v>127.91789296369673</v>
      </c>
    </row>
    <row r="31" spans="3:6">
      <c r="C31" s="52">
        <v>46419</v>
      </c>
      <c r="D31" s="39">
        <v>417.1706868882161</v>
      </c>
      <c r="E31" s="39">
        <v>254.16510062701991</v>
      </c>
      <c r="F31" s="39">
        <v>150.73289372372119</v>
      </c>
    </row>
    <row r="32" spans="3:6">
      <c r="C32" s="52">
        <v>46447</v>
      </c>
      <c r="D32" s="39">
        <v>175.53241669302935</v>
      </c>
      <c r="E32" s="39">
        <v>30.759099617854954</v>
      </c>
      <c r="F32" s="39">
        <v>12.430615474404469</v>
      </c>
    </row>
    <row r="33" spans="3:6">
      <c r="C33" s="52">
        <v>46478</v>
      </c>
      <c r="D33" s="39">
        <v>163.06095833024864</v>
      </c>
      <c r="E33" s="39">
        <v>28.761055450257608</v>
      </c>
      <c r="F33" s="39">
        <v>12.161432767528982</v>
      </c>
    </row>
    <row r="34" spans="3:6">
      <c r="C34" s="52">
        <v>46508</v>
      </c>
      <c r="D34" s="39">
        <v>158.15043057807893</v>
      </c>
      <c r="E34" s="39">
        <v>27.639332613270167</v>
      </c>
      <c r="F34" s="39">
        <v>11.884197764687071</v>
      </c>
    </row>
    <row r="35" spans="3:6">
      <c r="C35" s="52">
        <v>46539</v>
      </c>
      <c r="D35" s="39">
        <v>150.48206753978877</v>
      </c>
      <c r="E35" s="39">
        <v>28.153174478178741</v>
      </c>
      <c r="F35" s="39">
        <v>11.657829196228262</v>
      </c>
    </row>
    <row r="36" spans="3:6">
      <c r="C36" s="52">
        <v>46569</v>
      </c>
      <c r="D36" s="39">
        <v>168.8580226845701</v>
      </c>
      <c r="E36" s="39">
        <v>30.026490456685206</v>
      </c>
      <c r="F36" s="39">
        <v>12.196894077446265</v>
      </c>
    </row>
    <row r="37" spans="3:6">
      <c r="C37" s="52">
        <v>46600</v>
      </c>
      <c r="D37" s="39">
        <v>176.97144603926324</v>
      </c>
      <c r="E37" s="39">
        <v>31.483532912818678</v>
      </c>
      <c r="F37" s="39">
        <v>12.659789811646512</v>
      </c>
    </row>
    <row r="38" spans="3:6">
      <c r="C38" s="52">
        <v>46631</v>
      </c>
      <c r="D38" s="39">
        <v>249.96363270538862</v>
      </c>
      <c r="E38" s="39">
        <v>89.61355553060757</v>
      </c>
      <c r="F38" s="39">
        <v>16.416733000906707</v>
      </c>
    </row>
    <row r="39" spans="3:6">
      <c r="C39" s="52">
        <v>46661</v>
      </c>
      <c r="D39" s="39">
        <v>232.262475744836</v>
      </c>
      <c r="E39" s="39">
        <v>77.488282789347878</v>
      </c>
      <c r="F39" s="39">
        <v>7.3255730013446332</v>
      </c>
    </row>
    <row r="40" spans="3:6">
      <c r="C40" s="52">
        <v>46692</v>
      </c>
      <c r="D40" s="39">
        <v>251.27979341744327</v>
      </c>
      <c r="E40" s="39">
        <v>99.272524235690184</v>
      </c>
      <c r="F40" s="39">
        <v>7.90389403621597</v>
      </c>
    </row>
    <row r="41" spans="3:6">
      <c r="C41" s="52">
        <v>46722</v>
      </c>
      <c r="D41" s="39">
        <v>242.9808203602262</v>
      </c>
      <c r="E41" s="39">
        <v>89.880336771170562</v>
      </c>
      <c r="F41" s="39">
        <v>7.4895762033416329</v>
      </c>
    </row>
    <row r="42" spans="3:6">
      <c r="C42" s="52">
        <v>46753</v>
      </c>
      <c r="D42" s="39">
        <v>240.15375750778588</v>
      </c>
      <c r="E42" s="39">
        <v>71.930145206510716</v>
      </c>
      <c r="F42" s="39">
        <v>6.958519029160569</v>
      </c>
    </row>
    <row r="43" spans="3:6">
      <c r="C43" s="52">
        <v>46784</v>
      </c>
      <c r="D43" s="39">
        <v>270.37803020123545</v>
      </c>
      <c r="E43" s="39">
        <v>106.48334142732189</v>
      </c>
      <c r="F43" s="39">
        <v>8.1935034754862119</v>
      </c>
    </row>
    <row r="44" spans="3:6">
      <c r="C44" s="52">
        <v>46813</v>
      </c>
      <c r="D44" s="39">
        <v>205.59231369824406</v>
      </c>
      <c r="E44" s="39">
        <v>47.125635456330485</v>
      </c>
      <c r="F44" s="39">
        <v>6.9800223009372804</v>
      </c>
    </row>
    <row r="45" spans="3:6">
      <c r="C45" s="52">
        <v>46844</v>
      </c>
      <c r="D45" s="39">
        <v>214.56892003860483</v>
      </c>
      <c r="E45" s="39">
        <v>57.830605205300905</v>
      </c>
      <c r="F45" s="39">
        <v>7.4820358465612324</v>
      </c>
    </row>
    <row r="46" spans="3:6">
      <c r="C46" s="52">
        <v>46874</v>
      </c>
      <c r="D46" s="39">
        <v>208.19858935278657</v>
      </c>
      <c r="E46" s="39">
        <v>54.996908682668554</v>
      </c>
      <c r="F46" s="39">
        <v>7.3374271456376503</v>
      </c>
    </row>
    <row r="47" spans="3:6">
      <c r="C47" s="52">
        <v>46905</v>
      </c>
      <c r="D47" s="39">
        <v>236.31239023090544</v>
      </c>
      <c r="E47" s="39">
        <v>77.292416072715199</v>
      </c>
      <c r="F47" s="39">
        <v>8.074904468996964</v>
      </c>
    </row>
    <row r="48" spans="3:6">
      <c r="C48" s="52">
        <v>46935</v>
      </c>
      <c r="D48" s="39">
        <v>250.62076113644682</v>
      </c>
      <c r="E48" s="39">
        <v>97.863588701227826</v>
      </c>
      <c r="F48" s="39">
        <v>8.7239784532223705</v>
      </c>
    </row>
    <row r="49" spans="3:6">
      <c r="C49" s="52">
        <v>46966</v>
      </c>
      <c r="D49" s="39">
        <v>266.25441568567328</v>
      </c>
      <c r="E49" s="39">
        <v>110.26807754771228</v>
      </c>
      <c r="F49" s="39">
        <v>9.5431260395929574</v>
      </c>
    </row>
    <row r="50" spans="3:6">
      <c r="C50" s="52">
        <v>46997</v>
      </c>
      <c r="D50" s="39">
        <v>315.17458182959473</v>
      </c>
      <c r="E50" s="39">
        <v>165.92452842722625</v>
      </c>
      <c r="F50" s="39">
        <v>12.040341112277648</v>
      </c>
    </row>
    <row r="51" spans="3:6">
      <c r="C51" s="52">
        <v>47027</v>
      </c>
      <c r="D51" s="39">
        <v>300.07660013715474</v>
      </c>
      <c r="E51" s="39">
        <v>155.44486844197269</v>
      </c>
      <c r="F51" s="39">
        <v>11.398514002312483</v>
      </c>
    </row>
    <row r="52" spans="3:6">
      <c r="C52" s="52">
        <v>47058</v>
      </c>
      <c r="D52" s="39">
        <v>326.84848640816784</v>
      </c>
      <c r="E52" s="39">
        <v>179.34360712844997</v>
      </c>
      <c r="F52" s="39">
        <v>12.672253941880182</v>
      </c>
    </row>
    <row r="53" spans="3:6">
      <c r="C53" s="52">
        <v>47088</v>
      </c>
      <c r="D53" s="39">
        <v>315.45663613908778</v>
      </c>
      <c r="E53" s="39">
        <v>169.04918010970064</v>
      </c>
      <c r="F53" s="39">
        <v>11.813531809226852</v>
      </c>
    </row>
    <row r="54" spans="3:6">
      <c r="C54" s="52">
        <v>47119</v>
      </c>
      <c r="D54" s="39">
        <v>291.48383660451128</v>
      </c>
      <c r="E54" s="39">
        <v>141.6168833430041</v>
      </c>
      <c r="F54" s="39">
        <v>10.703949893818962</v>
      </c>
    </row>
    <row r="55" spans="3:6">
      <c r="C55" s="52">
        <v>47150</v>
      </c>
      <c r="D55" s="39">
        <v>325.0405975675298</v>
      </c>
      <c r="E55" s="39">
        <v>174.69263156119843</v>
      </c>
      <c r="F55" s="39">
        <v>12.718909988522622</v>
      </c>
    </row>
    <row r="56" spans="3:6">
      <c r="C56" s="52">
        <v>47178</v>
      </c>
      <c r="D56" s="39">
        <v>324.77931073698238</v>
      </c>
      <c r="E56" s="39">
        <v>174.64322128632782</v>
      </c>
      <c r="F56" s="39">
        <v>12.471825761582</v>
      </c>
    </row>
    <row r="57" spans="3:6">
      <c r="C57" s="52">
        <v>47209</v>
      </c>
      <c r="D57" s="39">
        <v>333.97186943586377</v>
      </c>
      <c r="E57" s="39">
        <v>183.17642362096697</v>
      </c>
      <c r="F57" s="39">
        <v>13.481420429900979</v>
      </c>
    </row>
    <row r="58" spans="3:6">
      <c r="C58" s="52">
        <v>47239</v>
      </c>
      <c r="D58" s="39">
        <v>337.62179664720162</v>
      </c>
      <c r="E58" s="39">
        <v>187.47172889294973</v>
      </c>
      <c r="F58" s="39">
        <v>13.764448817940922</v>
      </c>
    </row>
    <row r="59" spans="3:6">
      <c r="C59" s="52">
        <v>47270</v>
      </c>
      <c r="D59" s="39">
        <v>357.73582282415202</v>
      </c>
      <c r="E59" s="39">
        <v>207.27910294734932</v>
      </c>
      <c r="F59" s="39">
        <v>15.839191641818239</v>
      </c>
    </row>
    <row r="60" spans="3:6">
      <c r="C60" s="52">
        <v>47300</v>
      </c>
      <c r="D60" s="39">
        <v>348.71486918902582</v>
      </c>
      <c r="E60" s="39">
        <v>198.92533153681157</v>
      </c>
      <c r="F60" s="39">
        <v>14.82631663477753</v>
      </c>
    </row>
    <row r="61" spans="3:6">
      <c r="C61" s="52">
        <v>47331</v>
      </c>
      <c r="D61" s="39">
        <v>350.61857501056448</v>
      </c>
      <c r="E61" s="39">
        <v>203.49266438827161</v>
      </c>
      <c r="F61" s="39">
        <v>15.37926043725642</v>
      </c>
    </row>
    <row r="62" spans="3:6">
      <c r="C62" s="52">
        <v>47362</v>
      </c>
      <c r="D62" s="39">
        <v>374.03054601873981</v>
      </c>
      <c r="E62" s="39">
        <v>228.08745161174397</v>
      </c>
      <c r="F62" s="39">
        <v>17.693328706925289</v>
      </c>
    </row>
    <row r="63" spans="3:6">
      <c r="C63" s="52">
        <v>47392</v>
      </c>
      <c r="D63" s="39">
        <v>359.54958130902247</v>
      </c>
      <c r="E63" s="39">
        <v>215.30661107721599</v>
      </c>
      <c r="F63" s="39">
        <v>16.936638155314697</v>
      </c>
    </row>
    <row r="64" spans="3:6">
      <c r="C64" s="52">
        <v>47423</v>
      </c>
      <c r="D64" s="39">
        <v>371.22303652895232</v>
      </c>
      <c r="E64" s="39">
        <v>228.7732885015497</v>
      </c>
      <c r="F64" s="39">
        <v>18.601536961455736</v>
      </c>
    </row>
    <row r="65" spans="3:6">
      <c r="C65" s="52">
        <v>47453</v>
      </c>
      <c r="D65" s="39">
        <v>401.39537524040827</v>
      </c>
      <c r="E65" s="39">
        <v>258.46962685538597</v>
      </c>
      <c r="F65" s="39">
        <v>28.415810533081764</v>
      </c>
    </row>
    <row r="66" spans="3:6">
      <c r="C66" s="52">
        <v>47484</v>
      </c>
      <c r="D66" s="39">
        <v>8.9352447202440075</v>
      </c>
      <c r="E66" s="39">
        <v>5.6289174567907683</v>
      </c>
      <c r="F66" s="39">
        <v>6.9788858225532504</v>
      </c>
    </row>
    <row r="67" spans="3:6">
      <c r="C67" s="52">
        <v>47515</v>
      </c>
      <c r="D67" s="39">
        <v>11.001390737848018</v>
      </c>
      <c r="E67" s="39">
        <v>8.0152910760261342</v>
      </c>
      <c r="F67" s="39">
        <v>9.3830306796035128</v>
      </c>
    </row>
    <row r="68" spans="3:6">
      <c r="C68" s="52">
        <v>47543</v>
      </c>
      <c r="D68" s="39">
        <v>4.0871086440658795</v>
      </c>
      <c r="E68" s="39">
        <v>3.6158714049515344</v>
      </c>
      <c r="F68" s="39">
        <v>3.5991036920699409</v>
      </c>
    </row>
    <row r="69" spans="3:6">
      <c r="C69" s="52">
        <v>47574</v>
      </c>
      <c r="D69" s="39">
        <v>4.3676586818056942</v>
      </c>
      <c r="E69" s="39">
        <v>4.0264781487040207</v>
      </c>
      <c r="F69" s="39">
        <v>4.0094704549109412</v>
      </c>
    </row>
    <row r="70" spans="3:6">
      <c r="C70" s="52">
        <v>47604</v>
      </c>
      <c r="D70" s="39">
        <v>4.977361374397419</v>
      </c>
      <c r="E70" s="39">
        <v>4.5162300070821031</v>
      </c>
      <c r="F70" s="39">
        <v>4.7509420924450207</v>
      </c>
    </row>
    <row r="71" spans="3:6">
      <c r="C71" s="52">
        <v>47635</v>
      </c>
      <c r="D71" s="39">
        <v>5.3164998954815701</v>
      </c>
      <c r="E71" s="39">
        <v>5.1307733024589099</v>
      </c>
      <c r="F71" s="39">
        <v>5.4275913086032981</v>
      </c>
    </row>
    <row r="72" spans="3:6">
      <c r="C72" s="52">
        <v>47665</v>
      </c>
      <c r="D72" s="39">
        <v>4.8771515184870742</v>
      </c>
      <c r="E72" s="39">
        <v>4.6224961230716337</v>
      </c>
      <c r="F72" s="39">
        <v>4.7820349680388556</v>
      </c>
    </row>
    <row r="73" spans="3:6">
      <c r="C73" s="52">
        <v>47696</v>
      </c>
      <c r="D73" s="39">
        <v>5.0476551945109698</v>
      </c>
      <c r="E73" s="39">
        <v>4.8735143953650031</v>
      </c>
      <c r="F73" s="39">
        <v>5.0603629508447234</v>
      </c>
    </row>
    <row r="74" spans="3:6">
      <c r="C74" s="52">
        <v>47727</v>
      </c>
      <c r="D74" s="39">
        <v>5.9407579171873142</v>
      </c>
      <c r="E74" s="39">
        <v>5.9974965886852969</v>
      </c>
      <c r="F74" s="39">
        <v>6.3121609079185887</v>
      </c>
    </row>
    <row r="75" spans="3:6">
      <c r="C75" s="52">
        <v>47757</v>
      </c>
      <c r="D75" s="39">
        <v>5.5504655420496753</v>
      </c>
      <c r="E75" s="39">
        <v>5.3992129720457154</v>
      </c>
      <c r="F75" s="39">
        <v>5.7148232740232139</v>
      </c>
    </row>
    <row r="76" spans="3:6">
      <c r="C76" s="52">
        <v>47788</v>
      </c>
      <c r="D76" s="39">
        <v>6.0880123570591547</v>
      </c>
      <c r="E76" s="39">
        <v>6.1329619752288469</v>
      </c>
      <c r="F76" s="39">
        <v>6.447590500746915</v>
      </c>
    </row>
    <row r="77" spans="3:6">
      <c r="C77" s="52">
        <v>47818</v>
      </c>
      <c r="D77" s="39">
        <v>5.5045268783071322</v>
      </c>
      <c r="E77" s="39">
        <v>5.1758705232644928</v>
      </c>
      <c r="F77" s="39">
        <v>5.4915979835930635</v>
      </c>
    </row>
    <row r="78" spans="3:6">
      <c r="C78" s="52">
        <v>47849</v>
      </c>
      <c r="D78" s="39">
        <v>5.3139995576633225</v>
      </c>
      <c r="E78" s="39">
        <v>5.0180300859078155</v>
      </c>
      <c r="F78" s="39">
        <v>5.3341672532675783</v>
      </c>
    </row>
    <row r="79" spans="3:6">
      <c r="C79" s="52">
        <v>47880</v>
      </c>
      <c r="D79" s="39">
        <v>6.338186711715891</v>
      </c>
      <c r="E79" s="39">
        <v>6.5271791664707211</v>
      </c>
      <c r="F79" s="39">
        <v>6.841682802785475</v>
      </c>
    </row>
    <row r="80" spans="3:6">
      <c r="C80" s="52">
        <v>47908</v>
      </c>
      <c r="D80" s="39">
        <v>5.9996238710225809</v>
      </c>
      <c r="E80" s="39">
        <v>5.8839607996272001</v>
      </c>
      <c r="F80" s="39">
        <v>6.1994778079095987</v>
      </c>
    </row>
    <row r="81" spans="3:6">
      <c r="C81" s="52">
        <v>47939</v>
      </c>
      <c r="D81" s="39">
        <v>6.3015483231262568</v>
      </c>
      <c r="E81" s="39">
        <v>6.1921797431438037</v>
      </c>
      <c r="F81" s="39">
        <v>6.5071361585028846</v>
      </c>
    </row>
    <row r="82" spans="3:6">
      <c r="C82" s="52">
        <v>47969</v>
      </c>
      <c r="D82" s="39">
        <v>6.1086544980064916</v>
      </c>
      <c r="E82" s="39">
        <v>5.9412525878971563</v>
      </c>
      <c r="F82" s="39">
        <v>6.2569874438809734</v>
      </c>
    </row>
    <row r="83" spans="3:6">
      <c r="C83" s="52">
        <v>48000</v>
      </c>
      <c r="D83" s="39">
        <v>7.3391018531590682</v>
      </c>
      <c r="E83" s="39">
        <v>7.2188473315952075</v>
      </c>
      <c r="F83" s="39">
        <v>7.5337021218010634</v>
      </c>
    </row>
    <row r="84" spans="3:6">
      <c r="C84" s="52">
        <v>48030</v>
      </c>
      <c r="D84" s="39">
        <v>6.5742926592890178</v>
      </c>
      <c r="E84" s="39">
        <v>6.5660076515011037</v>
      </c>
      <c r="F84" s="39">
        <v>6.8817284644285364</v>
      </c>
    </row>
    <row r="85" spans="3:6">
      <c r="C85" s="52">
        <v>48061</v>
      </c>
      <c r="D85" s="39">
        <v>6.8332258825543937</v>
      </c>
      <c r="E85" s="39">
        <v>7.3564829991629974</v>
      </c>
      <c r="F85" s="39">
        <v>7.6720681232133829</v>
      </c>
    </row>
    <row r="86" spans="3:6">
      <c r="C86" s="52">
        <v>48092</v>
      </c>
      <c r="D86" s="39">
        <v>7.9281720144038363</v>
      </c>
      <c r="E86" s="39">
        <v>4.2959989402900751</v>
      </c>
      <c r="F86" s="39">
        <v>4.2959989403947976</v>
      </c>
    </row>
    <row r="87" spans="3:6">
      <c r="C87" s="52">
        <v>48122</v>
      </c>
      <c r="D87" s="39">
        <v>7.7275167663740643</v>
      </c>
      <c r="E87" s="39">
        <v>4.0879899583204251</v>
      </c>
      <c r="F87" s="39">
        <v>4.0879899580946937</v>
      </c>
    </row>
    <row r="88" spans="3:6">
      <c r="C88" s="52">
        <v>48153</v>
      </c>
      <c r="D88" s="39">
        <v>9.1278547186824586</v>
      </c>
      <c r="E88" s="39">
        <v>4.47300079632255</v>
      </c>
      <c r="F88" s="39">
        <v>4.4730007962645457</v>
      </c>
    </row>
    <row r="89" spans="3:6">
      <c r="C89" s="52">
        <v>48183</v>
      </c>
      <c r="D89" s="39">
        <v>7.670613174967615</v>
      </c>
      <c r="E89" s="39">
        <v>3.8776125549081568</v>
      </c>
      <c r="F89" s="39">
        <v>3.8776125547796516</v>
      </c>
    </row>
    <row r="90" spans="3:6">
      <c r="C90" s="52">
        <v>48214</v>
      </c>
      <c r="D90" s="39">
        <v>7.0847713535902024</v>
      </c>
      <c r="E90" s="39">
        <v>3.8706204707804801</v>
      </c>
      <c r="F90" s="39">
        <v>3.8706204710185141</v>
      </c>
    </row>
    <row r="91" spans="3:6">
      <c r="C91" s="52">
        <v>48245</v>
      </c>
      <c r="D91" s="39">
        <v>8.7227554994797885</v>
      </c>
      <c r="E91" s="39">
        <v>4.6803694834529539</v>
      </c>
      <c r="F91" s="39">
        <v>4.6803694856124416</v>
      </c>
    </row>
    <row r="92" spans="3:6">
      <c r="C92" s="52">
        <v>48274</v>
      </c>
      <c r="D92" s="39">
        <v>8.2843635033032239</v>
      </c>
      <c r="E92" s="39">
        <v>4.4931646024268375</v>
      </c>
      <c r="F92" s="39">
        <v>4.4931646024264396</v>
      </c>
    </row>
    <row r="93" spans="3:6">
      <c r="C93" s="52">
        <v>48305</v>
      </c>
      <c r="D93" s="39">
        <v>8.2336651366450884</v>
      </c>
      <c r="E93" s="39">
        <v>4.6353472980946009</v>
      </c>
      <c r="F93" s="39">
        <v>4.6353472981255157</v>
      </c>
    </row>
    <row r="94" spans="3:6">
      <c r="C94" s="52">
        <v>48335</v>
      </c>
      <c r="D94" s="39">
        <v>9.3971561303529469</v>
      </c>
      <c r="E94" s="39">
        <v>4.8047599276493935</v>
      </c>
      <c r="F94" s="39">
        <v>4.8047599276263906</v>
      </c>
    </row>
    <row r="95" spans="3:6">
      <c r="C95" s="52">
        <v>48366</v>
      </c>
      <c r="D95" s="39">
        <v>10.494083140486516</v>
      </c>
      <c r="E95" s="39">
        <v>5.4328258184526224</v>
      </c>
      <c r="F95" s="39">
        <v>5.4328258180654068</v>
      </c>
    </row>
    <row r="96" spans="3:6">
      <c r="C96" s="52">
        <v>48396</v>
      </c>
      <c r="D96" s="39">
        <v>10.110857439201526</v>
      </c>
      <c r="E96" s="39">
        <v>5.2835486709392878</v>
      </c>
      <c r="F96" s="39">
        <v>5.2835486709782646</v>
      </c>
    </row>
    <row r="97" spans="3:6">
      <c r="C97" s="52">
        <v>48427</v>
      </c>
      <c r="D97" s="39">
        <v>11.053338098508085</v>
      </c>
      <c r="E97" s="39">
        <v>5.9037979849392332</v>
      </c>
      <c r="F97" s="39">
        <v>5.9037979849526767</v>
      </c>
    </row>
    <row r="98" spans="3:6">
      <c r="C98" s="52">
        <v>48458</v>
      </c>
      <c r="D98" s="39">
        <v>16.544168588871038</v>
      </c>
      <c r="E98" s="39">
        <v>9.603265012859886</v>
      </c>
      <c r="F98" s="39">
        <v>9.9774299430257649</v>
      </c>
    </row>
    <row r="99" spans="3:6">
      <c r="C99" s="52">
        <v>48488</v>
      </c>
      <c r="D99" s="39">
        <v>16.215367490134664</v>
      </c>
      <c r="E99" s="39">
        <v>9.5809652473257998</v>
      </c>
      <c r="F99" s="39">
        <v>9.8964850820360688</v>
      </c>
    </row>
    <row r="100" spans="3:6">
      <c r="C100" s="52">
        <v>48519</v>
      </c>
      <c r="D100" s="39">
        <v>17.571631828534834</v>
      </c>
      <c r="E100" s="39">
        <v>10.807775106073906</v>
      </c>
      <c r="F100" s="39">
        <v>11.420426904315541</v>
      </c>
    </row>
    <row r="101" spans="3:6">
      <c r="C101" s="52">
        <v>48549</v>
      </c>
      <c r="D101" s="39">
        <v>16.596818819007805</v>
      </c>
      <c r="E101" s="39">
        <v>10.490729917233036</v>
      </c>
      <c r="F101" s="39">
        <v>11.116297216249766</v>
      </c>
    </row>
    <row r="102" spans="3:6">
      <c r="C102" s="52">
        <v>48580</v>
      </c>
      <c r="D102" s="39">
        <v>15.723747799387315</v>
      </c>
      <c r="E102" s="39">
        <v>10.75673811708945</v>
      </c>
      <c r="F102" s="39">
        <v>11.179736057301705</v>
      </c>
    </row>
    <row r="103" spans="3:6">
      <c r="C103" s="52">
        <v>48611</v>
      </c>
      <c r="D103" s="39">
        <v>16.648022914659663</v>
      </c>
      <c r="E103" s="39">
        <v>12.576824016297962</v>
      </c>
      <c r="F103" s="39">
        <v>13.141943210698061</v>
      </c>
    </row>
    <row r="104" spans="3:6">
      <c r="C104" s="52">
        <v>48639</v>
      </c>
      <c r="D104" s="39">
        <v>9.8866769142818782</v>
      </c>
      <c r="E104" s="39">
        <v>9.0658767470631165</v>
      </c>
      <c r="F104" s="39">
        <v>9.3813434402347085</v>
      </c>
    </row>
    <row r="105" spans="3:6">
      <c r="C105" s="52">
        <v>48670</v>
      </c>
      <c r="D105" s="39">
        <v>10.526114079136221</v>
      </c>
      <c r="E105" s="39">
        <v>9.9111994125979024</v>
      </c>
      <c r="F105" s="39">
        <v>10.226083400471898</v>
      </c>
    </row>
    <row r="106" spans="3:6">
      <c r="C106" s="52">
        <v>48700</v>
      </c>
      <c r="D106" s="39">
        <v>10.998535185209699</v>
      </c>
      <c r="E106" s="39">
        <v>10.213119540663341</v>
      </c>
      <c r="F106" s="39">
        <v>10.528746990628134</v>
      </c>
    </row>
    <row r="107" spans="3:6">
      <c r="C107" s="52">
        <v>48731</v>
      </c>
      <c r="D107" s="39">
        <v>11.15342315179006</v>
      </c>
      <c r="E107" s="39">
        <v>10.89326448214927</v>
      </c>
      <c r="F107" s="39">
        <v>11.208093739342189</v>
      </c>
    </row>
    <row r="108" spans="3:6">
      <c r="C108" s="52">
        <v>48761</v>
      </c>
      <c r="D108" s="39">
        <v>12.020972940124857</v>
      </c>
      <c r="E108" s="39">
        <v>11.54194364402678</v>
      </c>
      <c r="F108" s="39">
        <v>11.857622080836295</v>
      </c>
    </row>
    <row r="109" spans="3:6">
      <c r="C109" s="52">
        <v>48792</v>
      </c>
      <c r="D109" s="39">
        <v>13.01819733854536</v>
      </c>
      <c r="E109" s="39">
        <v>12.39593499875733</v>
      </c>
      <c r="F109" s="39">
        <v>12.711460372868578</v>
      </c>
    </row>
    <row r="110" spans="3:6">
      <c r="C110" s="52">
        <v>48823</v>
      </c>
      <c r="D110" s="39">
        <v>15.09135429095798</v>
      </c>
      <c r="E110" s="39">
        <v>13.443769164193689</v>
      </c>
      <c r="F110" s="39">
        <v>13.735284560328894</v>
      </c>
    </row>
    <row r="111" spans="3:6">
      <c r="C111" s="52">
        <v>48853</v>
      </c>
      <c r="D111" s="39">
        <v>12.985902373559139</v>
      </c>
      <c r="E111" s="39">
        <v>12.401652147601441</v>
      </c>
      <c r="F111" s="39">
        <v>12.695267956342176</v>
      </c>
    </row>
    <row r="112" spans="3:6">
      <c r="C112" s="52">
        <v>48884</v>
      </c>
      <c r="D112" s="39">
        <v>15.41514386190395</v>
      </c>
      <c r="E112" s="39">
        <v>13.791522501347057</v>
      </c>
      <c r="F112" s="39">
        <v>14.083008567097382</v>
      </c>
    </row>
    <row r="113" spans="3:6">
      <c r="C113" s="52">
        <v>48914</v>
      </c>
      <c r="D113" s="39">
        <v>14.007247477989413</v>
      </c>
      <c r="E113" s="39">
        <v>12.701562639916219</v>
      </c>
      <c r="F113" s="39">
        <v>12.99496403955683</v>
      </c>
    </row>
    <row r="114" spans="3:6">
      <c r="C114" s="52">
        <v>48945</v>
      </c>
      <c r="D114" s="39">
        <v>6.2155805575761338</v>
      </c>
      <c r="E114" s="39">
        <v>12.740833750890516</v>
      </c>
      <c r="F114" s="39">
        <v>13.0350749130304</v>
      </c>
    </row>
    <row r="115" spans="3:6">
      <c r="C115" s="52">
        <v>48976</v>
      </c>
      <c r="D115" s="39">
        <v>8.0359377003854746</v>
      </c>
      <c r="E115" s="39">
        <v>12.434091120956968</v>
      </c>
      <c r="F115" s="39">
        <v>12.825535508040851</v>
      </c>
    </row>
    <row r="116" spans="3:6">
      <c r="C116" s="52">
        <v>49004</v>
      </c>
      <c r="D116" s="39">
        <v>7.2225474561569856</v>
      </c>
      <c r="E116" s="39">
        <v>11.928123068866491</v>
      </c>
      <c r="F116" s="39">
        <v>12.233043214055696</v>
      </c>
    </row>
    <row r="117" spans="3:6">
      <c r="C117" s="52">
        <v>49035</v>
      </c>
      <c r="D117" s="39">
        <v>7.3445736144210878</v>
      </c>
      <c r="E117" s="39">
        <v>12.292106687440622</v>
      </c>
      <c r="F117" s="39">
        <v>12.606974048230818</v>
      </c>
    </row>
    <row r="118" spans="3:6">
      <c r="C118" s="52">
        <v>49065</v>
      </c>
      <c r="D118" s="39">
        <v>8.075848270071484</v>
      </c>
      <c r="E118" s="39">
        <v>12.480651077336645</v>
      </c>
      <c r="F118" s="39">
        <v>12.910787490605122</v>
      </c>
    </row>
    <row r="119" spans="3:6">
      <c r="C119" s="52">
        <v>49096</v>
      </c>
      <c r="D119" s="39">
        <v>6.0675250426828482</v>
      </c>
      <c r="E119" s="39">
        <v>11.18290362501831</v>
      </c>
      <c r="F119" s="39">
        <v>11.497699899325292</v>
      </c>
    </row>
    <row r="120" spans="3:6">
      <c r="C120" s="52">
        <v>49126</v>
      </c>
      <c r="D120" s="39">
        <v>10.004978747449194</v>
      </c>
      <c r="E120" s="39">
        <v>13.800013257793447</v>
      </c>
      <c r="F120" s="39">
        <v>14.3976811501394</v>
      </c>
    </row>
    <row r="121" spans="3:6">
      <c r="C121" s="52">
        <v>49157</v>
      </c>
      <c r="D121" s="39">
        <v>10.648424511851937</v>
      </c>
      <c r="E121" s="39">
        <v>14.18884557860132</v>
      </c>
      <c r="F121" s="39">
        <v>14.861979268622013</v>
      </c>
    </row>
    <row r="122" spans="3:6">
      <c r="C122" s="52">
        <v>49188</v>
      </c>
      <c r="D122" s="39">
        <v>14.436819598124114</v>
      </c>
      <c r="E122" s="39">
        <v>17.086890211408519</v>
      </c>
      <c r="F122" s="39">
        <v>17.952055891808708</v>
      </c>
    </row>
    <row r="123" spans="3:6">
      <c r="C123" s="52">
        <v>49218</v>
      </c>
      <c r="D123" s="39">
        <v>12.591214736314642</v>
      </c>
      <c r="E123" s="39">
        <v>15.616271776090548</v>
      </c>
      <c r="F123" s="39">
        <v>16.459659768822238</v>
      </c>
    </row>
    <row r="124" spans="3:6">
      <c r="C124" s="52">
        <v>49249</v>
      </c>
      <c r="D124" s="39">
        <v>14.157757057047665</v>
      </c>
      <c r="E124" s="39">
        <v>16.814007651989236</v>
      </c>
      <c r="F124" s="39">
        <v>17.686106222206021</v>
      </c>
    </row>
    <row r="125" spans="3:6">
      <c r="C125" s="52">
        <v>49279</v>
      </c>
      <c r="D125" s="39">
        <v>14.941119203102634</v>
      </c>
      <c r="E125" s="39">
        <v>17.364006224061953</v>
      </c>
      <c r="F125" s="39">
        <v>18.237745643059956</v>
      </c>
    </row>
    <row r="126" spans="3:6">
      <c r="C126" s="52">
        <v>49310</v>
      </c>
      <c r="D126" s="39">
        <v>12.88740043686912</v>
      </c>
      <c r="E126" s="39">
        <v>15.55068451662544</v>
      </c>
      <c r="F126" s="39">
        <v>16.423161225666519</v>
      </c>
    </row>
    <row r="127" spans="3:6">
      <c r="C127" s="52">
        <v>49341</v>
      </c>
      <c r="D127" s="39">
        <v>15.6793363767316</v>
      </c>
      <c r="E127" s="39">
        <v>18.3876067830343</v>
      </c>
      <c r="F127" s="39">
        <v>19.268394379527486</v>
      </c>
    </row>
    <row r="128" spans="3:6">
      <c r="C128" s="52">
        <v>49369</v>
      </c>
      <c r="D128" s="39">
        <v>11.113048673331354</v>
      </c>
      <c r="E128" s="39">
        <v>14.689398607849421</v>
      </c>
      <c r="F128" s="39">
        <v>15.375914599508073</v>
      </c>
    </row>
    <row r="129" spans="3:6">
      <c r="C129" s="52">
        <v>49400</v>
      </c>
      <c r="D129" s="39">
        <v>11.8897691166879</v>
      </c>
      <c r="E129" s="39">
        <v>15.323466638283936</v>
      </c>
      <c r="F129" s="39">
        <v>16.034866324344137</v>
      </c>
    </row>
    <row r="130" spans="3:6">
      <c r="C130" s="52">
        <v>49430</v>
      </c>
      <c r="D130" s="39">
        <v>11.000360210852556</v>
      </c>
      <c r="E130" s="39">
        <v>15.078296921458062</v>
      </c>
      <c r="F130" s="39">
        <v>15.582090856638333</v>
      </c>
    </row>
    <row r="131" spans="3:6">
      <c r="C131" s="52">
        <v>49461</v>
      </c>
      <c r="D131" s="39">
        <v>13.796028047801585</v>
      </c>
      <c r="E131" s="39">
        <v>16.759082553925321</v>
      </c>
      <c r="F131" s="39">
        <v>17.646262477460148</v>
      </c>
    </row>
    <row r="132" spans="3:6">
      <c r="C132" s="52">
        <v>49491</v>
      </c>
      <c r="D132" s="39">
        <v>13.347821284954708</v>
      </c>
      <c r="E132" s="39">
        <v>16.406295091262212</v>
      </c>
      <c r="F132" s="39">
        <v>17.292272083315424</v>
      </c>
    </row>
    <row r="133" spans="3:6">
      <c r="C133" s="52">
        <v>49522</v>
      </c>
      <c r="D133" s="39">
        <v>14.483473166783309</v>
      </c>
      <c r="E133" s="39">
        <v>18.005939964805499</v>
      </c>
      <c r="F133" s="39">
        <v>18.898989859879364</v>
      </c>
    </row>
    <row r="134" spans="3:6">
      <c r="C134" s="52">
        <v>49553</v>
      </c>
      <c r="D134" s="39">
        <v>17.185070070801789</v>
      </c>
      <c r="E134" s="39">
        <v>7.8815413631637679</v>
      </c>
      <c r="F134" s="39">
        <v>7.4909754559738015</v>
      </c>
    </row>
    <row r="135" spans="3:6">
      <c r="C135" s="52">
        <v>49583</v>
      </c>
      <c r="D135" s="39">
        <v>16.084943785878217</v>
      </c>
      <c r="E135" s="39">
        <v>6.9591184409155709</v>
      </c>
      <c r="F135" s="39">
        <v>6.7499084212395184</v>
      </c>
    </row>
    <row r="136" spans="3:6">
      <c r="C136" s="52">
        <v>49614</v>
      </c>
      <c r="D136" s="39">
        <v>17.682518226372206</v>
      </c>
      <c r="E136" s="39">
        <v>8.6053419179087189</v>
      </c>
      <c r="F136" s="39">
        <v>8.1474997973551098</v>
      </c>
    </row>
    <row r="137" spans="3:6">
      <c r="C137" s="52">
        <v>49644</v>
      </c>
      <c r="D137" s="39">
        <v>17.417345941654659</v>
      </c>
      <c r="E137" s="39">
        <v>8.4330308242972887</v>
      </c>
      <c r="F137" s="39">
        <v>7.9618622460197521</v>
      </c>
    </row>
    <row r="138" spans="3:6">
      <c r="C138" s="52">
        <v>49675</v>
      </c>
      <c r="D138" s="39">
        <v>16.984168735262656</v>
      </c>
      <c r="E138" s="39">
        <v>8.3160597924544302</v>
      </c>
      <c r="F138" s="39">
        <v>7.9637895648067722</v>
      </c>
    </row>
    <row r="139" spans="3:6">
      <c r="C139" s="52">
        <v>49706</v>
      </c>
      <c r="D139" s="39">
        <v>19.486154354509257</v>
      </c>
      <c r="E139" s="39">
        <v>10.77399877372569</v>
      </c>
      <c r="F139" s="39">
        <v>10.286984338142069</v>
      </c>
    </row>
    <row r="140" spans="3:6">
      <c r="C140" s="52">
        <v>49735</v>
      </c>
      <c r="D140" s="39">
        <v>16.908938599602727</v>
      </c>
      <c r="E140" s="39">
        <v>8.5100191644726237</v>
      </c>
      <c r="F140" s="39">
        <v>8.3737945077753224</v>
      </c>
    </row>
    <row r="141" spans="3:6">
      <c r="C141" s="52">
        <v>49766</v>
      </c>
      <c r="D141" s="39">
        <v>17.059761154730083</v>
      </c>
      <c r="E141" s="39">
        <v>8.9331510439274187</v>
      </c>
      <c r="F141" s="39">
        <v>8.8456253769107676</v>
      </c>
    </row>
    <row r="142" spans="3:6">
      <c r="C142" s="52">
        <v>49796</v>
      </c>
      <c r="D142" s="39">
        <v>16.970501067565731</v>
      </c>
      <c r="E142" s="39">
        <v>9.1602831210398286</v>
      </c>
      <c r="F142" s="39">
        <v>9.0927308262467186</v>
      </c>
    </row>
    <row r="143" spans="3:6">
      <c r="C143" s="52">
        <v>49827</v>
      </c>
      <c r="D143" s="39">
        <v>18.83749506844179</v>
      </c>
      <c r="E143" s="39">
        <v>11.282957824327568</v>
      </c>
      <c r="F143" s="39">
        <v>10.919328017142126</v>
      </c>
    </row>
    <row r="144" spans="3:6">
      <c r="C144" s="52">
        <v>49857</v>
      </c>
      <c r="D144" s="39">
        <v>18.36472363684744</v>
      </c>
      <c r="E144" s="39">
        <v>11.015078904151519</v>
      </c>
      <c r="F144" s="39">
        <v>10.702918613869317</v>
      </c>
    </row>
    <row r="145" spans="3:6">
      <c r="C145" s="52">
        <v>49888</v>
      </c>
      <c r="D145" s="39">
        <v>18.852131183596541</v>
      </c>
      <c r="E145" s="39">
        <v>11.529172432390089</v>
      </c>
      <c r="F145" s="39">
        <v>11.248169847618135</v>
      </c>
    </row>
    <row r="146" spans="3:6">
      <c r="C146" s="52">
        <v>49919</v>
      </c>
      <c r="D146" s="39">
        <v>24.022263204983428</v>
      </c>
      <c r="E146" s="39">
        <v>16.288486415499438</v>
      </c>
      <c r="F146" s="39">
        <v>15.803691741967198</v>
      </c>
    </row>
    <row r="147" spans="3:6">
      <c r="C147" s="52">
        <v>49949</v>
      </c>
      <c r="D147" s="39">
        <v>23.006637471712924</v>
      </c>
      <c r="E147" s="39">
        <v>15.135616502055825</v>
      </c>
      <c r="F147" s="39">
        <v>14.833092004820827</v>
      </c>
    </row>
    <row r="148" spans="3:6">
      <c r="C148" s="52">
        <v>49980</v>
      </c>
      <c r="D148" s="39">
        <v>24.981769918685782</v>
      </c>
      <c r="E148" s="39">
        <v>16.822082767004904</v>
      </c>
      <c r="F148" s="39">
        <v>16.284314042719828</v>
      </c>
    </row>
    <row r="149" spans="3:6">
      <c r="C149" s="52">
        <v>50010</v>
      </c>
      <c r="D149" s="39">
        <v>24.702149981263936</v>
      </c>
      <c r="E149" s="39">
        <v>16.248708437975615</v>
      </c>
      <c r="F149" s="39">
        <v>15.675103528802033</v>
      </c>
    </row>
    <row r="150" spans="3:6">
      <c r="C150" s="52">
        <v>50041</v>
      </c>
      <c r="D150" s="39">
        <v>25.860721714533486</v>
      </c>
      <c r="E150" s="39">
        <v>15.940170024458617</v>
      </c>
      <c r="F150" s="39">
        <v>15.454671689969544</v>
      </c>
    </row>
    <row r="151" spans="3:6">
      <c r="C151" s="52">
        <v>50072</v>
      </c>
      <c r="D151" s="39">
        <v>29.526042462933116</v>
      </c>
      <c r="E151" s="39">
        <v>18.85453827519752</v>
      </c>
      <c r="F151" s="39">
        <v>18.264790835899184</v>
      </c>
    </row>
    <row r="152" spans="3:6">
      <c r="C152" s="52">
        <v>50100</v>
      </c>
      <c r="D152" s="39">
        <v>23.58290630029429</v>
      </c>
      <c r="E152" s="39">
        <v>12.459610709279351</v>
      </c>
      <c r="F152" s="39">
        <v>12.127459605861</v>
      </c>
    </row>
    <row r="153" spans="3:6">
      <c r="C153" s="52">
        <v>50131</v>
      </c>
      <c r="D153" s="39">
        <v>23.199054104482705</v>
      </c>
      <c r="E153" s="39">
        <v>11.459112344500868</v>
      </c>
      <c r="F153" s="39">
        <v>11.306993139083838</v>
      </c>
    </row>
    <row r="154" spans="3:6">
      <c r="C154" s="52">
        <v>50161</v>
      </c>
      <c r="D154" s="39">
        <v>25.915354322622051</v>
      </c>
      <c r="E154" s="39">
        <v>13.596773135670235</v>
      </c>
      <c r="F154" s="39">
        <v>13.457663114555606</v>
      </c>
    </row>
    <row r="155" spans="3:6">
      <c r="C155" s="52">
        <v>50192</v>
      </c>
      <c r="D155" s="39">
        <v>26.996357372717366</v>
      </c>
      <c r="E155" s="39">
        <v>14.058265568441506</v>
      </c>
      <c r="F155" s="39">
        <v>13.633239013578478</v>
      </c>
    </row>
    <row r="156" spans="3:6">
      <c r="C156" s="52">
        <v>50222</v>
      </c>
      <c r="D156" s="39">
        <v>25.706928474994758</v>
      </c>
      <c r="E156" s="39">
        <v>12.686205625527933</v>
      </c>
      <c r="F156" s="39">
        <v>12.300868399374354</v>
      </c>
    </row>
    <row r="157" spans="3:6">
      <c r="C157" s="52">
        <v>50253</v>
      </c>
      <c r="D157" s="39">
        <v>25.630953346192438</v>
      </c>
      <c r="E157" s="39">
        <v>12.938986533086393</v>
      </c>
      <c r="F157" s="39">
        <v>12.60506187302672</v>
      </c>
    </row>
    <row r="158" spans="3:6">
      <c r="C158" s="52">
        <v>50284</v>
      </c>
      <c r="D158" s="39">
        <v>31.896997863491883</v>
      </c>
      <c r="E158" s="39">
        <v>18.950512336645499</v>
      </c>
      <c r="F158" s="39">
        <v>18.412329106496895</v>
      </c>
    </row>
    <row r="159" spans="3:6">
      <c r="C159" s="52">
        <v>50314</v>
      </c>
      <c r="D159" s="39">
        <v>30.161049694583827</v>
      </c>
      <c r="E159" s="39">
        <v>17.907005235807269</v>
      </c>
      <c r="F159" s="39">
        <v>17.530285848493044</v>
      </c>
    </row>
    <row r="160" spans="3:6">
      <c r="C160" s="52">
        <v>50345</v>
      </c>
      <c r="D160" s="39">
        <v>31.828521638518801</v>
      </c>
      <c r="E160" s="39">
        <v>19.553519103191672</v>
      </c>
      <c r="F160" s="39">
        <v>18.942138007040278</v>
      </c>
    </row>
    <row r="161" spans="3:6">
      <c r="C161" s="52">
        <v>50375</v>
      </c>
      <c r="D161" s="39">
        <v>30.495961620691183</v>
      </c>
      <c r="E161" s="39">
        <v>18.638472841257006</v>
      </c>
      <c r="F161" s="39">
        <v>17.970206751547313</v>
      </c>
    </row>
    <row r="162" spans="3:6">
      <c r="C162" s="52">
        <v>50406</v>
      </c>
      <c r="D162" s="39">
        <v>29.137842020815135</v>
      </c>
      <c r="E162" s="39">
        <v>18.034537276185713</v>
      </c>
      <c r="F162" s="39">
        <v>17.446246351092739</v>
      </c>
    </row>
    <row r="163" spans="3:6">
      <c r="C163" s="52">
        <v>50437</v>
      </c>
      <c r="D163" s="39">
        <v>25.281667118463968</v>
      </c>
      <c r="E163" s="39">
        <v>20.735622436650562</v>
      </c>
      <c r="F163" s="39">
        <v>20.094825788486148</v>
      </c>
    </row>
    <row r="164" spans="3:6">
      <c r="C164" s="52">
        <v>50465</v>
      </c>
      <c r="D164" s="39">
        <v>20.929881789592226</v>
      </c>
      <c r="E164" s="39">
        <v>16.866067324254594</v>
      </c>
      <c r="F164" s="39">
        <v>16.662507994232083</v>
      </c>
    </row>
    <row r="165" spans="3:6">
      <c r="C165" s="52">
        <v>50496</v>
      </c>
      <c r="D165" s="39">
        <v>20.671018024503031</v>
      </c>
      <c r="E165" s="39">
        <v>16.935402925418884</v>
      </c>
      <c r="F165" s="39">
        <v>16.936317873605692</v>
      </c>
    </row>
    <row r="166" spans="3:6">
      <c r="C166" s="52">
        <v>50526</v>
      </c>
      <c r="D166" s="39">
        <v>20.331338832521627</v>
      </c>
      <c r="E166" s="39">
        <v>16.974919073636091</v>
      </c>
      <c r="F166" s="39">
        <v>16.845606693510256</v>
      </c>
    </row>
    <row r="167" spans="3:6">
      <c r="C167" s="52">
        <v>50557</v>
      </c>
      <c r="D167" s="39">
        <v>23.335134203392172</v>
      </c>
      <c r="E167" s="39">
        <v>20.301880872160556</v>
      </c>
      <c r="F167" s="39">
        <v>19.923293927294392</v>
      </c>
    </row>
    <row r="168" spans="3:6">
      <c r="C168" s="52">
        <v>50587</v>
      </c>
      <c r="D168" s="39">
        <v>21.74480456062706</v>
      </c>
      <c r="E168" s="39">
        <v>19.051858739791154</v>
      </c>
      <c r="F168" s="39">
        <v>18.850891742118563</v>
      </c>
    </row>
    <row r="169" spans="3:6">
      <c r="C169" s="52">
        <v>50618</v>
      </c>
      <c r="D169" s="39">
        <v>22.23292114574048</v>
      </c>
      <c r="E169" s="39">
        <v>19.760535822578628</v>
      </c>
      <c r="F169" s="39">
        <v>19.454755262141013</v>
      </c>
    </row>
    <row r="170" spans="3:6">
      <c r="C170" s="52">
        <v>50649</v>
      </c>
      <c r="D170" s="39">
        <v>25.665774250275465</v>
      </c>
      <c r="E170" s="39">
        <v>23.305355182869114</v>
      </c>
      <c r="F170" s="39">
        <v>22.879377196638274</v>
      </c>
    </row>
    <row r="171" spans="3:6">
      <c r="C171" s="52">
        <v>50679</v>
      </c>
      <c r="D171" s="39">
        <v>24.224233976317915</v>
      </c>
      <c r="E171" s="39">
        <v>22.212588197154911</v>
      </c>
      <c r="F171" s="39">
        <v>21.94600886240984</v>
      </c>
    </row>
    <row r="172" spans="3:6">
      <c r="C172" s="52">
        <v>50710</v>
      </c>
      <c r="D172" s="39">
        <v>26.677773099310091</v>
      </c>
      <c r="E172" s="39">
        <v>24.852771269183947</v>
      </c>
      <c r="F172" s="39">
        <v>24.363956909991835</v>
      </c>
    </row>
    <row r="173" spans="3:6">
      <c r="C173" s="52">
        <v>50740</v>
      </c>
      <c r="D173" s="39">
        <v>24.210249830288689</v>
      </c>
      <c r="E173" s="39">
        <v>22.658204968489848</v>
      </c>
      <c r="F173" s="39">
        <v>22.092200949778661</v>
      </c>
    </row>
  </sheetData>
  <mergeCells count="1">
    <mergeCell ref="D3:F3"/>
  </mergeCells>
  <pageMargins left="0.7" right="0.7" top="0.75" bottom="0.75" header="0.3" footer="0.3"/>
  <pageSetup orientation="portrait" r:id="rId1"/>
  <customProperties>
    <customPr name="GUID"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1F2C1-6B58-42A1-B387-9866BA69CB84}">
  <dimension ref="C1:E29"/>
  <sheetViews>
    <sheetView zoomScale="56" zoomScaleNormal="50" workbookViewId="0">
      <selection activeCell="M27" sqref="M27"/>
    </sheetView>
  </sheetViews>
  <sheetFormatPr baseColWidth="10" defaultColWidth="11.5" defaultRowHeight="15"/>
  <cols>
    <col min="1" max="2" width="11.5" style="2"/>
    <col min="3" max="3" width="68.6640625" style="2" bestFit="1" customWidth="1"/>
    <col min="4" max="4" width="52.83203125" style="2" bestFit="1" customWidth="1"/>
    <col min="5" max="5" width="34.5" style="2" bestFit="1" customWidth="1"/>
    <col min="6" max="16384" width="11.5" style="2"/>
  </cols>
  <sheetData>
    <row r="1" spans="3:5" ht="43.5" customHeight="1">
      <c r="C1" s="79" t="s">
        <v>234</v>
      </c>
    </row>
    <row r="3" spans="3:5" ht="22">
      <c r="C3" s="142" t="s">
        <v>237</v>
      </c>
      <c r="D3" s="142" t="s">
        <v>238</v>
      </c>
      <c r="E3" s="141" t="s">
        <v>240</v>
      </c>
    </row>
    <row r="4" spans="3:5" ht="21">
      <c r="C4" s="138" t="s">
        <v>115</v>
      </c>
      <c r="D4" s="76" t="s">
        <v>134</v>
      </c>
      <c r="E4" s="77">
        <v>111.5154</v>
      </c>
    </row>
    <row r="5" spans="3:5" ht="21">
      <c r="C5" s="76" t="s">
        <v>135</v>
      </c>
      <c r="D5" s="76" t="s">
        <v>136</v>
      </c>
      <c r="E5" s="77">
        <v>236</v>
      </c>
    </row>
    <row r="6" spans="3:5" ht="21">
      <c r="C6" s="76" t="s">
        <v>138</v>
      </c>
      <c r="D6" s="76" t="s">
        <v>137</v>
      </c>
      <c r="E6" s="77">
        <v>957</v>
      </c>
    </row>
    <row r="11" spans="3:5" ht="21">
      <c r="C11" s="79"/>
      <c r="D11" s="80"/>
      <c r="E11" s="79"/>
    </row>
    <row r="12" spans="3:5" ht="21">
      <c r="C12" s="79"/>
      <c r="D12" s="80"/>
      <c r="E12" s="81"/>
    </row>
    <row r="13" spans="3:5" ht="21">
      <c r="C13" s="82"/>
      <c r="D13" s="82"/>
      <c r="E13" s="78"/>
    </row>
    <row r="14" spans="3:5" ht="21">
      <c r="C14" s="81"/>
      <c r="D14" s="81"/>
      <c r="E14" s="78"/>
    </row>
    <row r="15" spans="3:5" ht="21">
      <c r="C15" s="79"/>
      <c r="D15" s="82"/>
      <c r="E15" s="78"/>
    </row>
    <row r="16" spans="3:5" ht="21">
      <c r="C16" s="79"/>
      <c r="D16" s="81"/>
      <c r="E16" s="78"/>
    </row>
    <row r="17" spans="3:5" ht="21">
      <c r="C17" s="79"/>
      <c r="D17" s="82"/>
      <c r="E17" s="78"/>
    </row>
    <row r="18" spans="3:5" ht="21">
      <c r="C18" s="79"/>
      <c r="D18" s="82"/>
      <c r="E18" s="78"/>
    </row>
    <row r="19" spans="3:5" ht="21">
      <c r="C19" s="79"/>
      <c r="D19" s="82"/>
      <c r="E19" s="78"/>
    </row>
    <row r="20" spans="3:5" ht="21">
      <c r="C20" s="79"/>
      <c r="D20" s="81"/>
      <c r="E20" s="78"/>
    </row>
    <row r="21" spans="3:5" ht="21">
      <c r="C21" s="79"/>
      <c r="D21" s="81"/>
      <c r="E21" s="78"/>
    </row>
    <row r="22" spans="3:5" ht="21">
      <c r="C22" s="79"/>
      <c r="D22" s="82"/>
      <c r="E22" s="78"/>
    </row>
    <row r="23" spans="3:5" ht="21">
      <c r="C23" s="79"/>
      <c r="D23" s="82"/>
      <c r="E23" s="78"/>
    </row>
    <row r="24" spans="3:5" ht="21">
      <c r="C24" s="79"/>
      <c r="D24" s="82"/>
      <c r="E24" s="78"/>
    </row>
    <row r="25" spans="3:5" ht="21">
      <c r="C25" s="79"/>
      <c r="D25" s="82"/>
      <c r="E25" s="78"/>
    </row>
    <row r="26" spans="3:5" ht="21">
      <c r="C26" s="79"/>
      <c r="D26" s="82"/>
      <c r="E26" s="78"/>
    </row>
    <row r="27" spans="3:5" ht="21">
      <c r="C27" s="79"/>
      <c r="D27" s="82"/>
      <c r="E27" s="78"/>
    </row>
    <row r="28" spans="3:5" ht="21">
      <c r="C28" s="79"/>
      <c r="D28" s="82"/>
      <c r="E28" s="78"/>
    </row>
    <row r="29" spans="3:5" ht="21">
      <c r="C29" s="79"/>
      <c r="D29" s="82"/>
      <c r="E29" s="78"/>
    </row>
  </sheetData>
  <pageMargins left="0.7" right="0.7" top="0.75" bottom="0.75" header="0.3" footer="0.3"/>
  <customProperties>
    <customPr name="GUID" r:id="rId1"/>
  </customPropertie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59A2-5B01-4911-B3BF-89BFCD8B360C}">
  <dimension ref="B2:F6"/>
  <sheetViews>
    <sheetView zoomScale="40" zoomScaleNormal="40" workbookViewId="0">
      <selection activeCell="I74" sqref="I74"/>
    </sheetView>
  </sheetViews>
  <sheetFormatPr baseColWidth="10" defaultColWidth="11.5" defaultRowHeight="15"/>
  <cols>
    <col min="1" max="1" width="11.5" style="2"/>
    <col min="2" max="2" width="22.1640625" style="2" customWidth="1"/>
    <col min="3" max="4" width="50.5" style="2" customWidth="1"/>
    <col min="5" max="5" width="52.83203125" style="2" bestFit="1" customWidth="1"/>
    <col min="6" max="6" width="22.5" style="2" bestFit="1" customWidth="1"/>
    <col min="7" max="7" width="33" style="2" bestFit="1" customWidth="1"/>
    <col min="8" max="8" width="17.83203125" style="2" bestFit="1" customWidth="1"/>
    <col min="9" max="9" width="44.5" style="2" bestFit="1" customWidth="1"/>
    <col min="10" max="10" width="15.6640625" style="2" bestFit="1" customWidth="1"/>
    <col min="11" max="11" width="44.5" style="2" bestFit="1" customWidth="1"/>
    <col min="12" max="16384" width="11.5" style="2"/>
  </cols>
  <sheetData>
    <row r="2" spans="2:6" ht="21">
      <c r="B2" s="85" t="s">
        <v>233</v>
      </c>
    </row>
    <row r="4" spans="2:6" ht="60.75" customHeight="1">
      <c r="C4" s="140" t="s">
        <v>38</v>
      </c>
      <c r="D4" s="140" t="s">
        <v>142</v>
      </c>
      <c r="E4" s="140" t="s">
        <v>141</v>
      </c>
      <c r="F4" s="141" t="s">
        <v>240</v>
      </c>
    </row>
    <row r="5" spans="2:6" ht="63.5" customHeight="1">
      <c r="C5" s="139" t="s">
        <v>140</v>
      </c>
      <c r="D5" s="86" t="s">
        <v>235</v>
      </c>
      <c r="E5" s="83" t="s">
        <v>236</v>
      </c>
      <c r="F5" s="84">
        <v>451</v>
      </c>
    </row>
    <row r="6" spans="2:6" ht="96.5" customHeight="1">
      <c r="C6" s="86" t="s">
        <v>239</v>
      </c>
      <c r="D6" s="86" t="s">
        <v>143</v>
      </c>
      <c r="E6" s="83" t="s">
        <v>139</v>
      </c>
      <c r="F6" s="84">
        <v>925.35968238903604</v>
      </c>
    </row>
  </sheetData>
  <pageMargins left="0.7" right="0.7" top="0.75" bottom="0.75" header="0.3" footer="0.3"/>
  <customProperties>
    <customPr name="GUID" r:id="rId1"/>
  </customPropertie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B38F7-A64D-4839-9590-3020559BF5CC}">
  <dimension ref="A1:D15"/>
  <sheetViews>
    <sheetView workbookViewId="0">
      <selection activeCell="D15" sqref="D15"/>
    </sheetView>
  </sheetViews>
  <sheetFormatPr baseColWidth="10" defaultColWidth="37.5" defaultRowHeight="15"/>
  <cols>
    <col min="1" max="1" width="9.6640625" customWidth="1"/>
    <col min="2" max="2" width="44.83203125" customWidth="1"/>
    <col min="3" max="3" width="26.5" bestFit="1" customWidth="1"/>
    <col min="4" max="4" width="14.6640625" bestFit="1" customWidth="1"/>
  </cols>
  <sheetData>
    <row r="1" spans="1:4" ht="23.5" customHeight="1">
      <c r="A1" s="152" t="s">
        <v>389</v>
      </c>
    </row>
    <row r="2" spans="1:4">
      <c r="B2" s="228" t="s">
        <v>363</v>
      </c>
      <c r="C2" s="228" t="s">
        <v>333</v>
      </c>
      <c r="D2" s="177" t="s">
        <v>364</v>
      </c>
    </row>
    <row r="3" spans="1:4">
      <c r="B3" s="228"/>
      <c r="C3" s="229"/>
      <c r="D3" s="186" t="s">
        <v>365</v>
      </c>
    </row>
    <row r="4" spans="1:4" ht="42">
      <c r="B4" s="185" t="s">
        <v>366</v>
      </c>
      <c r="C4" s="184" t="s">
        <v>489</v>
      </c>
      <c r="D4" s="183" t="s">
        <v>368</v>
      </c>
    </row>
    <row r="5" spans="1:4" ht="28">
      <c r="B5" s="178" t="s">
        <v>369</v>
      </c>
      <c r="C5" s="182" t="s">
        <v>370</v>
      </c>
      <c r="D5" s="179">
        <v>1.95</v>
      </c>
    </row>
    <row r="6" spans="1:4" ht="28">
      <c r="B6" s="178" t="s">
        <v>371</v>
      </c>
      <c r="C6" s="179" t="s">
        <v>372</v>
      </c>
      <c r="D6" s="179">
        <v>0.62</v>
      </c>
    </row>
    <row r="7" spans="1:4" ht="28">
      <c r="B7" s="178" t="s">
        <v>373</v>
      </c>
      <c r="C7" s="179" t="s">
        <v>374</v>
      </c>
      <c r="D7" s="179">
        <v>4</v>
      </c>
    </row>
    <row r="8" spans="1:4" ht="110" customHeight="1">
      <c r="B8" s="178" t="s">
        <v>375</v>
      </c>
      <c r="C8" s="179" t="s">
        <v>488</v>
      </c>
      <c r="D8" s="179">
        <v>18.170000000000002</v>
      </c>
    </row>
    <row r="9" spans="1:4" ht="28">
      <c r="B9" s="178" t="s">
        <v>376</v>
      </c>
      <c r="C9" s="179" t="s">
        <v>377</v>
      </c>
      <c r="D9" s="179">
        <v>21.1</v>
      </c>
    </row>
    <row r="10" spans="1:4" ht="28">
      <c r="B10" s="178" t="s">
        <v>378</v>
      </c>
      <c r="C10" s="179" t="s">
        <v>379</v>
      </c>
      <c r="D10" s="179">
        <v>16.14</v>
      </c>
    </row>
    <row r="11" spans="1:4" ht="28">
      <c r="B11" s="178" t="s">
        <v>380</v>
      </c>
      <c r="C11" s="179" t="s">
        <v>381</v>
      </c>
      <c r="D11" s="179">
        <v>13.58</v>
      </c>
    </row>
    <row r="12" spans="1:4" ht="82.25" customHeight="1">
      <c r="B12" s="178" t="s">
        <v>388</v>
      </c>
      <c r="C12" s="179" t="s">
        <v>487</v>
      </c>
      <c r="D12" s="179">
        <v>22.66</v>
      </c>
    </row>
    <row r="13" spans="1:4" ht="39" customHeight="1">
      <c r="B13" s="178" t="s">
        <v>382</v>
      </c>
      <c r="C13" s="179" t="s">
        <v>383</v>
      </c>
      <c r="D13" s="179" t="s">
        <v>41</v>
      </c>
    </row>
    <row r="14" spans="1:4" ht="39.5" customHeight="1">
      <c r="B14" s="178" t="s">
        <v>384</v>
      </c>
      <c r="C14" s="179" t="s">
        <v>385</v>
      </c>
      <c r="D14" s="179" t="s">
        <v>41</v>
      </c>
    </row>
    <row r="15" spans="1:4" ht="30" customHeight="1">
      <c r="B15" s="178" t="s">
        <v>386</v>
      </c>
      <c r="C15" s="179" t="s">
        <v>387</v>
      </c>
      <c r="D15" s="179" t="s">
        <v>41</v>
      </c>
    </row>
  </sheetData>
  <mergeCells count="2">
    <mergeCell ref="B2:B3"/>
    <mergeCell ref="C2:C3"/>
  </mergeCells>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B6232-21B5-4981-989B-EFFB44A664A4}">
  <sheetPr>
    <tabColor theme="0"/>
  </sheetPr>
  <dimension ref="A1:S152"/>
  <sheetViews>
    <sheetView showGridLines="0" zoomScale="60" zoomScaleNormal="60" workbookViewId="0">
      <selection activeCell="J21" sqref="J21"/>
    </sheetView>
  </sheetViews>
  <sheetFormatPr baseColWidth="10" defaultColWidth="11.5" defaultRowHeight="28.5" customHeight="1"/>
  <cols>
    <col min="1" max="1" width="8.6640625" style="103" customWidth="1"/>
    <col min="2" max="2" width="33.33203125" style="102" customWidth="1"/>
    <col min="3" max="3" width="15.83203125" style="106" customWidth="1"/>
    <col min="4" max="4" width="23.5" style="106" customWidth="1"/>
    <col min="5" max="5" width="19.1640625" style="103" bestFit="1" customWidth="1"/>
    <col min="6" max="6" width="20.5" style="103" customWidth="1"/>
    <col min="7" max="7" width="19.5" style="103" bestFit="1" customWidth="1"/>
    <col min="8" max="8" width="18.33203125" style="103" bestFit="1" customWidth="1"/>
    <col min="9" max="9" width="18.5" style="103" bestFit="1" customWidth="1"/>
    <col min="10" max="10" width="18.33203125" style="103" bestFit="1" customWidth="1"/>
    <col min="11" max="11" width="19.1640625" style="103" bestFit="1" customWidth="1"/>
    <col min="12" max="13" width="19.5" style="103" bestFit="1" customWidth="1"/>
    <col min="14" max="14" width="18.33203125" style="103" bestFit="1" customWidth="1"/>
    <col min="15" max="15" width="19" style="103" bestFit="1" customWidth="1"/>
    <col min="16" max="16" width="20.1640625" style="103" bestFit="1" customWidth="1"/>
    <col min="17" max="17" width="11.5" style="103" customWidth="1"/>
    <col min="18" max="16384" width="11.5" style="103"/>
  </cols>
  <sheetData>
    <row r="1" spans="1:16" ht="28.5" customHeight="1">
      <c r="A1" s="101" t="s">
        <v>18</v>
      </c>
      <c r="B1" s="27" t="s">
        <v>206</v>
      </c>
      <c r="C1" s="102"/>
      <c r="D1" s="102"/>
    </row>
    <row r="2" spans="1:16" ht="13.25" customHeight="1">
      <c r="E2" s="110"/>
      <c r="F2" s="110"/>
      <c r="G2" s="110"/>
      <c r="H2" s="110"/>
      <c r="I2" s="110"/>
      <c r="J2" s="110"/>
      <c r="K2" s="110"/>
      <c r="L2" s="110"/>
      <c r="M2" s="110"/>
      <c r="N2" s="110"/>
      <c r="O2" s="110"/>
      <c r="P2" s="110"/>
    </row>
    <row r="3" spans="1:16" ht="28.5" customHeight="1">
      <c r="B3" s="112" t="s">
        <v>189</v>
      </c>
      <c r="C3" s="114" t="s">
        <v>185</v>
      </c>
      <c r="D3" s="114" t="s">
        <v>186</v>
      </c>
      <c r="E3" s="114" t="s">
        <v>187</v>
      </c>
      <c r="F3" s="114" t="s">
        <v>188</v>
      </c>
    </row>
    <row r="4" spans="1:16" ht="28.5" customHeight="1">
      <c r="B4" s="112" t="s">
        <v>20</v>
      </c>
      <c r="C4" s="104">
        <v>2816.9490099015202</v>
      </c>
      <c r="D4" s="104">
        <v>2372.931831459</v>
      </c>
      <c r="E4" s="163">
        <v>-15.762343474511198</v>
      </c>
      <c r="F4" s="113">
        <v>-444.01717844252016</v>
      </c>
    </row>
    <row r="5" spans="1:16" ht="28.5" customHeight="1">
      <c r="B5" s="112" t="s">
        <v>21</v>
      </c>
      <c r="C5" s="104">
        <v>646.73216648319999</v>
      </c>
      <c r="D5" s="104">
        <v>600.07795266660014</v>
      </c>
      <c r="E5" s="163">
        <v>-7.213838468913039</v>
      </c>
      <c r="F5" s="113">
        <v>-46.654213816599849</v>
      </c>
    </row>
    <row r="6" spans="1:16" ht="28.5" customHeight="1">
      <c r="B6" s="112" t="s">
        <v>22</v>
      </c>
      <c r="C6" s="104">
        <v>746.9605698786005</v>
      </c>
      <c r="D6" s="104">
        <v>719.23395905519976</v>
      </c>
      <c r="E6" s="163">
        <v>-3.7119242891103283</v>
      </c>
      <c r="F6" s="113">
        <v>-27.726610823400733</v>
      </c>
    </row>
    <row r="7" spans="1:16" ht="28.5" customHeight="1">
      <c r="B7" s="112" t="s">
        <v>13</v>
      </c>
      <c r="C7" s="104">
        <v>655.41031281911035</v>
      </c>
      <c r="D7" s="104">
        <v>1288.6470561770002</v>
      </c>
      <c r="E7" s="109">
        <v>96.616841537655176</v>
      </c>
      <c r="F7" s="113">
        <v>633.23674335788985</v>
      </c>
    </row>
    <row r="8" spans="1:16" ht="28.5" customHeight="1">
      <c r="B8" s="112" t="s">
        <v>14</v>
      </c>
      <c r="C8" s="104">
        <v>3566.1189733093006</v>
      </c>
      <c r="D8" s="104">
        <v>4036.9287595748006</v>
      </c>
      <c r="E8" s="109">
        <v>13.202301712009231</v>
      </c>
      <c r="F8" s="113">
        <v>470.80978626549995</v>
      </c>
    </row>
    <row r="9" spans="1:16" ht="28.5" customHeight="1">
      <c r="B9" s="112" t="s">
        <v>15</v>
      </c>
      <c r="C9" s="104">
        <v>1585.4104217164004</v>
      </c>
      <c r="D9" s="104">
        <v>2180.5645531047007</v>
      </c>
      <c r="E9" s="109">
        <v>37.539436049876173</v>
      </c>
      <c r="F9" s="113">
        <v>595.15413138830036</v>
      </c>
    </row>
    <row r="10" spans="1:16" ht="13"/>
    <row r="13" spans="1:16" ht="28.5" customHeight="1">
      <c r="C13" s="104"/>
      <c r="D13" s="104"/>
      <c r="F13" s="113"/>
    </row>
    <row r="61" spans="4:16" ht="28.5" customHeight="1">
      <c r="D61" s="115" t="s">
        <v>9</v>
      </c>
      <c r="E61" s="107" t="s">
        <v>20</v>
      </c>
      <c r="F61" s="107" t="s">
        <v>21</v>
      </c>
      <c r="G61" s="107" t="s">
        <v>22</v>
      </c>
      <c r="H61" s="107" t="s">
        <v>13</v>
      </c>
      <c r="I61" s="107" t="s">
        <v>14</v>
      </c>
      <c r="J61" s="107" t="s">
        <v>15</v>
      </c>
      <c r="K61" s="108" t="s">
        <v>180</v>
      </c>
      <c r="L61" s="108" t="s">
        <v>150</v>
      </c>
      <c r="M61" s="108" t="s">
        <v>181</v>
      </c>
      <c r="N61" s="108" t="s">
        <v>182</v>
      </c>
      <c r="O61" s="108" t="s">
        <v>183</v>
      </c>
      <c r="P61" s="108" t="s">
        <v>184</v>
      </c>
    </row>
    <row r="62" spans="4:16" ht="28.5" customHeight="1">
      <c r="D62" s="25" t="s">
        <v>1</v>
      </c>
      <c r="E62" s="105" t="e">
        <f>SUMIF(#REF!,$D62,#REF!)</f>
        <v>#REF!</v>
      </c>
      <c r="F62" s="105" t="e">
        <f>SUMIF(#REF!,$D62,#REF!)</f>
        <v>#REF!</v>
      </c>
      <c r="G62" s="105" t="e">
        <f>SUMIF(#REF!,$D62,#REF!)</f>
        <v>#REF!</v>
      </c>
      <c r="H62" s="105" t="e">
        <f>SUMIF(#REF!,$D62,#REF!)</f>
        <v>#REF!</v>
      </c>
      <c r="I62" s="105" t="e">
        <f>SUMIF(#REF!,$D62,#REF!)</f>
        <v>#REF!</v>
      </c>
      <c r="J62" s="105" t="e">
        <f>SUMIF(#REF!,$D62,#REF!)</f>
        <v>#REF!</v>
      </c>
      <c r="K62" s="105" t="e">
        <f>SUMIF(#REF!,$D62,#REF!)</f>
        <v>#REF!</v>
      </c>
      <c r="L62" s="105" t="e">
        <f>SUMIF(#REF!,$D62,#REF!)</f>
        <v>#REF!</v>
      </c>
      <c r="M62" s="105" t="e">
        <f>SUMIF(#REF!,$D62,#REF!)</f>
        <v>#REF!</v>
      </c>
      <c r="N62" s="105" t="e">
        <f>SUMIF(#REF!,$D62,#REF!)</f>
        <v>#REF!</v>
      </c>
      <c r="O62" s="105" t="e">
        <f>SUMIF(#REF!,$D62,#REF!)</f>
        <v>#REF!</v>
      </c>
      <c r="P62" s="105" t="e">
        <f>SUMIF(#REF!,$D62,#REF!)</f>
        <v>#REF!</v>
      </c>
    </row>
    <row r="63" spans="4:16" ht="28.5" customHeight="1">
      <c r="D63" s="25" t="s">
        <v>3</v>
      </c>
      <c r="E63" s="105" t="e">
        <f>SUMIF(#REF!,$D63,#REF!)</f>
        <v>#REF!</v>
      </c>
      <c r="F63" s="105" t="e">
        <f>SUMIF(#REF!,$D63,#REF!)</f>
        <v>#REF!</v>
      </c>
      <c r="G63" s="105" t="e">
        <f>SUMIF(#REF!,$D63,#REF!)</f>
        <v>#REF!</v>
      </c>
      <c r="H63" s="105" t="e">
        <f>SUMIF(#REF!,$D63,#REF!)</f>
        <v>#REF!</v>
      </c>
      <c r="I63" s="105" t="e">
        <f>SUMIF(#REF!,$D63,#REF!)</f>
        <v>#REF!</v>
      </c>
      <c r="J63" s="105" t="e">
        <f>SUMIF(#REF!,$D63,#REF!)</f>
        <v>#REF!</v>
      </c>
      <c r="K63" s="105" t="e">
        <f>SUMIF(#REF!,$D63,#REF!)</f>
        <v>#REF!</v>
      </c>
      <c r="L63" s="105" t="e">
        <f>SUMIF(#REF!,$D63,#REF!)</f>
        <v>#REF!</v>
      </c>
      <c r="M63" s="105" t="e">
        <f>SUMIF(#REF!,$D63,#REF!)</f>
        <v>#REF!</v>
      </c>
      <c r="N63" s="105" t="e">
        <f>SUMIF(#REF!,$D63,#REF!)</f>
        <v>#REF!</v>
      </c>
      <c r="O63" s="105" t="e">
        <f>SUMIF(#REF!,$D63,#REF!)</f>
        <v>#REF!</v>
      </c>
      <c r="P63" s="105" t="e">
        <f>SUMIF(#REF!,$D63,#REF!)</f>
        <v>#REF!</v>
      </c>
    </row>
    <row r="64" spans="4:16" ht="28.5" customHeight="1">
      <c r="D64" s="25" t="s">
        <v>16</v>
      </c>
      <c r="E64" s="105" t="e">
        <f>SUMIF(#REF!,$D64,#REF!)</f>
        <v>#REF!</v>
      </c>
      <c r="F64" s="105" t="e">
        <f>SUMIF(#REF!,$D64,#REF!)</f>
        <v>#REF!</v>
      </c>
      <c r="G64" s="105" t="e">
        <f>SUMIF(#REF!,$D64,#REF!)</f>
        <v>#REF!</v>
      </c>
      <c r="H64" s="105" t="e">
        <f>SUMIF(#REF!,$D64,#REF!)</f>
        <v>#REF!</v>
      </c>
      <c r="I64" s="105" t="e">
        <f>SUMIF(#REF!,$D64,#REF!)</f>
        <v>#REF!</v>
      </c>
      <c r="J64" s="105" t="e">
        <f>SUMIF(#REF!,$D64,#REF!)</f>
        <v>#REF!</v>
      </c>
      <c r="K64" s="105" t="e">
        <f>SUMIF(#REF!,$D64,#REF!)</f>
        <v>#REF!</v>
      </c>
      <c r="L64" s="105" t="e">
        <f>SUMIF(#REF!,$D64,#REF!)</f>
        <v>#REF!</v>
      </c>
      <c r="M64" s="105" t="e">
        <f>SUMIF(#REF!,$D64,#REF!)</f>
        <v>#REF!</v>
      </c>
      <c r="N64" s="105" t="e">
        <f>SUMIF(#REF!,$D64,#REF!)</f>
        <v>#REF!</v>
      </c>
      <c r="O64" s="105" t="e">
        <f>SUMIF(#REF!,$D64,#REF!)</f>
        <v>#REF!</v>
      </c>
      <c r="P64" s="105" t="e">
        <f>SUMIF(#REF!,$D64,#REF!)</f>
        <v>#REF!</v>
      </c>
    </row>
    <row r="65" spans="4:19" ht="28.5" customHeight="1">
      <c r="D65" s="25" t="s">
        <v>2</v>
      </c>
      <c r="E65" s="105" t="e">
        <f>SUMIF(#REF!,$D65,#REF!)</f>
        <v>#REF!</v>
      </c>
      <c r="F65" s="105" t="e">
        <f>SUMIF(#REF!,$D65,#REF!)</f>
        <v>#REF!</v>
      </c>
      <c r="G65" s="105" t="e">
        <f>SUMIF(#REF!,$D65,#REF!)</f>
        <v>#REF!</v>
      </c>
      <c r="H65" s="105" t="e">
        <f>SUMIF(#REF!,$D65,#REF!)</f>
        <v>#REF!</v>
      </c>
      <c r="I65" s="105" t="e">
        <f>SUMIF(#REF!,$D65,#REF!)</f>
        <v>#REF!</v>
      </c>
      <c r="J65" s="105" t="e">
        <f>SUMIF(#REF!,$D65,#REF!)</f>
        <v>#REF!</v>
      </c>
      <c r="K65" s="105" t="e">
        <f>SUMIF(#REF!,$D65,#REF!)</f>
        <v>#REF!</v>
      </c>
      <c r="L65" s="105" t="e">
        <f>SUMIF(#REF!,$D65,#REF!)</f>
        <v>#REF!</v>
      </c>
      <c r="M65" s="105" t="e">
        <f>SUMIF(#REF!,$D65,#REF!)</f>
        <v>#REF!</v>
      </c>
      <c r="N65" s="105" t="e">
        <f>SUMIF(#REF!,$D65,#REF!)</f>
        <v>#REF!</v>
      </c>
      <c r="O65" s="105" t="e">
        <f>SUMIF(#REF!,$D65,#REF!)</f>
        <v>#REF!</v>
      </c>
      <c r="P65" s="105" t="e">
        <f>SUMIF(#REF!,$D65,#REF!)</f>
        <v>#REF!</v>
      </c>
    </row>
    <row r="66" spans="4:19" ht="28.5" customHeight="1">
      <c r="D66" s="25" t="s">
        <v>5</v>
      </c>
      <c r="E66" s="105" t="e">
        <f>SUMIF(#REF!,$D66,#REF!)</f>
        <v>#REF!</v>
      </c>
      <c r="F66" s="105" t="e">
        <f>SUMIF(#REF!,$D66,#REF!)</f>
        <v>#REF!</v>
      </c>
      <c r="G66" s="105" t="e">
        <f>SUMIF(#REF!,$D66,#REF!)</f>
        <v>#REF!</v>
      </c>
      <c r="H66" s="105" t="e">
        <f>SUMIF(#REF!,$D66,#REF!)</f>
        <v>#REF!</v>
      </c>
      <c r="I66" s="105" t="e">
        <f>SUMIF(#REF!,$D66,#REF!)</f>
        <v>#REF!</v>
      </c>
      <c r="J66" s="105" t="e">
        <f>SUMIF(#REF!,$D66,#REF!)</f>
        <v>#REF!</v>
      </c>
      <c r="K66" s="105" t="e">
        <f>SUMIF(#REF!,$D66,#REF!)</f>
        <v>#REF!</v>
      </c>
      <c r="L66" s="105" t="e">
        <f>SUMIF(#REF!,$D66,#REF!)</f>
        <v>#REF!</v>
      </c>
      <c r="M66" s="105" t="e">
        <f>SUMIF(#REF!,$D66,#REF!)</f>
        <v>#REF!</v>
      </c>
      <c r="N66" s="105" t="e">
        <f>SUMIF(#REF!,$D66,#REF!)</f>
        <v>#REF!</v>
      </c>
      <c r="O66" s="105" t="e">
        <f>SUMIF(#REF!,$D66,#REF!)</f>
        <v>#REF!</v>
      </c>
      <c r="P66" s="105" t="e">
        <f>SUMIF(#REF!,$D66,#REF!)</f>
        <v>#REF!</v>
      </c>
    </row>
    <row r="67" spans="4:19" ht="28.5" customHeight="1">
      <c r="D67" s="25" t="s">
        <v>6</v>
      </c>
      <c r="E67" s="105" t="e">
        <f>SUMIF(#REF!,$D67,#REF!)</f>
        <v>#REF!</v>
      </c>
      <c r="F67" s="105" t="e">
        <f>SUMIF(#REF!,$D67,#REF!)</f>
        <v>#REF!</v>
      </c>
      <c r="G67" s="105" t="e">
        <f>SUMIF(#REF!,$D67,#REF!)</f>
        <v>#REF!</v>
      </c>
      <c r="H67" s="105" t="e">
        <f>SUMIF(#REF!,$D67,#REF!)</f>
        <v>#REF!</v>
      </c>
      <c r="I67" s="105" t="e">
        <f>SUMIF(#REF!,$D67,#REF!)</f>
        <v>#REF!</v>
      </c>
      <c r="J67" s="105" t="e">
        <f>SUMIF(#REF!,$D67,#REF!)</f>
        <v>#REF!</v>
      </c>
      <c r="K67" s="105" t="e">
        <f>SUMIF(#REF!,$D67,#REF!)</f>
        <v>#REF!</v>
      </c>
      <c r="L67" s="105" t="e">
        <f>SUMIF(#REF!,$D67,#REF!)</f>
        <v>#REF!</v>
      </c>
      <c r="M67" s="105" t="e">
        <f>SUMIF(#REF!,$D67,#REF!)</f>
        <v>#REF!</v>
      </c>
      <c r="N67" s="105" t="e">
        <f>SUMIF(#REF!,$D67,#REF!)</f>
        <v>#REF!</v>
      </c>
      <c r="O67" s="105" t="e">
        <f>SUMIF(#REF!,$D67,#REF!)</f>
        <v>#REF!</v>
      </c>
      <c r="P67" s="105" t="e">
        <f>SUMIF(#REF!,$D67,#REF!)</f>
        <v>#REF!</v>
      </c>
    </row>
    <row r="68" spans="4:19" ht="28.5" customHeight="1">
      <c r="D68" s="25" t="s">
        <v>161</v>
      </c>
      <c r="E68" s="116" t="e">
        <f>SUMIF(#REF!,$D68,#REF!)</f>
        <v>#REF!</v>
      </c>
      <c r="F68" s="116" t="e">
        <f>SUMIF(#REF!,$D68,#REF!)</f>
        <v>#REF!</v>
      </c>
      <c r="G68" s="116" t="e">
        <f>SUMIF(#REF!,$D68,#REF!)</f>
        <v>#REF!</v>
      </c>
      <c r="H68" s="105" t="e">
        <f>SUMIF(#REF!,$D68,#REF!)</f>
        <v>#REF!</v>
      </c>
      <c r="I68" s="105" t="e">
        <f>SUMIF(#REF!,$D68,#REF!)</f>
        <v>#REF!</v>
      </c>
      <c r="J68" s="105" t="e">
        <f>SUMIF(#REF!,$D68,#REF!)</f>
        <v>#REF!</v>
      </c>
      <c r="K68" s="105" t="e">
        <f>SUMIF(#REF!,$D68,#REF!)</f>
        <v>#REF!</v>
      </c>
      <c r="L68" s="105" t="e">
        <f>SUMIF(#REF!,$D68,#REF!)</f>
        <v>#REF!</v>
      </c>
      <c r="M68" s="105" t="e">
        <f>SUMIF(#REF!,$D68,#REF!)</f>
        <v>#REF!</v>
      </c>
      <c r="N68" s="105" t="e">
        <f>SUMIF(#REF!,$D68,#REF!)</f>
        <v>#REF!</v>
      </c>
      <c r="O68" s="105" t="e">
        <f>SUMIF(#REF!,$D68,#REF!)</f>
        <v>#REF!</v>
      </c>
      <c r="P68" s="105" t="e">
        <f>SUMIF(#REF!,$D68,#REF!)</f>
        <v>#REF!</v>
      </c>
    </row>
    <row r="69" spans="4:19" ht="28.5" customHeight="1">
      <c r="D69" s="25" t="s">
        <v>162</v>
      </c>
      <c r="E69" s="116" t="e">
        <f>SUMIF(#REF!,$D69,#REF!)</f>
        <v>#REF!</v>
      </c>
      <c r="F69" s="116" t="e">
        <f>SUMIF(#REF!,$D69,#REF!)</f>
        <v>#REF!</v>
      </c>
      <c r="G69" s="116" t="e">
        <f>SUMIF(#REF!,$D69,#REF!)</f>
        <v>#REF!</v>
      </c>
      <c r="H69" s="105" t="e">
        <f>SUMIF(#REF!,$D69,#REF!)</f>
        <v>#REF!</v>
      </c>
      <c r="I69" s="105" t="e">
        <f>SUMIF(#REF!,$D69,#REF!)</f>
        <v>#REF!</v>
      </c>
      <c r="J69" s="105" t="e">
        <f>SUMIF(#REF!,$D69,#REF!)</f>
        <v>#REF!</v>
      </c>
      <c r="K69" s="105" t="e">
        <f>SUMIF(#REF!,$D69,#REF!)</f>
        <v>#REF!</v>
      </c>
      <c r="L69" s="105" t="e">
        <f>SUMIF(#REF!,$D69,#REF!)</f>
        <v>#REF!</v>
      </c>
      <c r="M69" s="105" t="e">
        <f>SUMIF(#REF!,$D69,#REF!)</f>
        <v>#REF!</v>
      </c>
      <c r="N69" s="105" t="e">
        <f>SUMIF(#REF!,$D69,#REF!)</f>
        <v>#REF!</v>
      </c>
      <c r="O69" s="105" t="e">
        <f>SUMIF(#REF!,$D69,#REF!)</f>
        <v>#REF!</v>
      </c>
      <c r="P69" s="105" t="e">
        <f>SUMIF(#REF!,$D69,#REF!)</f>
        <v>#REF!</v>
      </c>
    </row>
    <row r="70" spans="4:19" ht="28.5" customHeight="1">
      <c r="D70" s="25" t="s">
        <v>7</v>
      </c>
      <c r="E70" s="116" t="e">
        <f>SUMIF(#REF!,$D70,#REF!)</f>
        <v>#REF!</v>
      </c>
      <c r="F70" s="116" t="e">
        <f>SUMIF(#REF!,$D70,#REF!)</f>
        <v>#REF!</v>
      </c>
      <c r="G70" s="116" t="e">
        <f>SUMIF(#REF!,$D70,#REF!)</f>
        <v>#REF!</v>
      </c>
      <c r="H70" s="105" t="e">
        <f>SUMIF(#REF!,$D70,#REF!)</f>
        <v>#REF!</v>
      </c>
      <c r="I70" s="105" t="e">
        <f>SUMIF(#REF!,$D70,#REF!)</f>
        <v>#REF!</v>
      </c>
      <c r="J70" s="105" t="e">
        <f>SUMIF(#REF!,$D70,#REF!)</f>
        <v>#REF!</v>
      </c>
      <c r="K70" s="105" t="e">
        <f>SUMIF(#REF!,$D70,#REF!)</f>
        <v>#REF!</v>
      </c>
      <c r="L70" s="105" t="e">
        <f>SUMIF(#REF!,$D70,#REF!)</f>
        <v>#REF!</v>
      </c>
      <c r="M70" s="105" t="e">
        <f>SUMIF(#REF!,$D70,#REF!)</f>
        <v>#REF!</v>
      </c>
      <c r="N70" s="105" t="e">
        <f>SUMIF(#REF!,$D70,#REF!)</f>
        <v>#REF!</v>
      </c>
      <c r="O70" s="105" t="e">
        <f>SUMIF(#REF!,$D70,#REF!)</f>
        <v>#REF!</v>
      </c>
      <c r="P70" s="105" t="e">
        <f>SUMIF(#REF!,$D70,#REF!)</f>
        <v>#REF!</v>
      </c>
    </row>
    <row r="71" spans="4:19" ht="28.5" customHeight="1">
      <c r="D71" s="25" t="s">
        <v>4</v>
      </c>
      <c r="E71" s="116" t="e">
        <f>SUMIF(#REF!,$D71,#REF!)</f>
        <v>#REF!</v>
      </c>
      <c r="F71" s="116" t="e">
        <f>SUMIF(#REF!,$D71,#REF!)</f>
        <v>#REF!</v>
      </c>
      <c r="G71" s="116" t="e">
        <f>SUMIF(#REF!,$D71,#REF!)</f>
        <v>#REF!</v>
      </c>
      <c r="H71" s="105" t="e">
        <f>SUMIF(#REF!,$D71,#REF!)</f>
        <v>#REF!</v>
      </c>
      <c r="I71" s="105" t="e">
        <f>SUMIF(#REF!,$D71,#REF!)</f>
        <v>#REF!</v>
      </c>
      <c r="J71" s="105" t="e">
        <f>SUMIF(#REF!,$D71,#REF!)</f>
        <v>#REF!</v>
      </c>
      <c r="K71" s="105" t="e">
        <f>SUMIF(#REF!,$D71,#REF!)</f>
        <v>#REF!</v>
      </c>
      <c r="L71" s="105" t="e">
        <f>SUMIF(#REF!,$D71,#REF!)</f>
        <v>#REF!</v>
      </c>
      <c r="M71" s="105" t="e">
        <f>SUMIF(#REF!,$D71,#REF!)</f>
        <v>#REF!</v>
      </c>
      <c r="N71" s="105" t="e">
        <f>SUMIF(#REF!,$D71,#REF!)</f>
        <v>#REF!</v>
      </c>
      <c r="O71" s="105" t="e">
        <f>SUMIF(#REF!,$D71,#REF!)</f>
        <v>#REF!</v>
      </c>
      <c r="P71" s="105" t="e">
        <f>SUMIF(#REF!,$D71,#REF!)</f>
        <v>#REF!</v>
      </c>
    </row>
    <row r="72" spans="4:19" ht="28.5" customHeight="1">
      <c r="D72" s="25" t="s">
        <v>17</v>
      </c>
      <c r="E72" s="116" t="e">
        <f>SUMIF(#REF!,$D72,#REF!)</f>
        <v>#REF!</v>
      </c>
      <c r="F72" s="116" t="e">
        <f>SUMIF(#REF!,$D72,#REF!)</f>
        <v>#REF!</v>
      </c>
      <c r="G72" s="116" t="e">
        <f>SUMIF(#REF!,$D72,#REF!)</f>
        <v>#REF!</v>
      </c>
      <c r="H72" s="105" t="e">
        <f>SUMIF(#REF!,$D72,#REF!)</f>
        <v>#REF!</v>
      </c>
      <c r="I72" s="105" t="e">
        <f>SUMIF(#REF!,$D72,#REF!)</f>
        <v>#REF!</v>
      </c>
      <c r="J72" s="105" t="e">
        <f>SUMIF(#REF!,$D72,#REF!)</f>
        <v>#REF!</v>
      </c>
      <c r="K72" s="105" t="e">
        <f>SUMIF(#REF!,$D72,#REF!)</f>
        <v>#REF!</v>
      </c>
      <c r="L72" s="105" t="e">
        <f>SUMIF(#REF!,$D72,#REF!)</f>
        <v>#REF!</v>
      </c>
      <c r="M72" s="105" t="e">
        <f>SUMIF(#REF!,$D72,#REF!)</f>
        <v>#REF!</v>
      </c>
      <c r="N72" s="105" t="e">
        <f>SUMIF(#REF!,$D72,#REF!)</f>
        <v>#REF!</v>
      </c>
      <c r="O72" s="105" t="e">
        <f>SUMIF(#REF!,$D72,#REF!)</f>
        <v>#REF!</v>
      </c>
      <c r="P72" s="105" t="e">
        <f>SUMIF(#REF!,$D72,#REF!)</f>
        <v>#REF!</v>
      </c>
    </row>
    <row r="73" spans="4:19" ht="28.5" customHeight="1">
      <c r="D73" s="106" t="s">
        <v>163</v>
      </c>
      <c r="E73" s="116" t="e">
        <f>SUMIF(#REF!,$D73,#REF!)</f>
        <v>#REF!</v>
      </c>
      <c r="F73" s="116" t="e">
        <f>SUMIF(#REF!,$D73,#REF!)</f>
        <v>#REF!</v>
      </c>
      <c r="G73" s="116" t="e">
        <f>SUMIF(#REF!,$D73,#REF!)</f>
        <v>#REF!</v>
      </c>
      <c r="H73" s="105" t="e">
        <f>SUMIF(#REF!,$D73,#REF!)</f>
        <v>#REF!</v>
      </c>
      <c r="I73" s="105" t="e">
        <f>SUMIF(#REF!,$D73,#REF!)</f>
        <v>#REF!</v>
      </c>
      <c r="J73" s="105" t="e">
        <f>SUMIF(#REF!,$D73,#REF!)</f>
        <v>#REF!</v>
      </c>
      <c r="K73" s="105" t="e">
        <f>SUMIF(#REF!,$D73,#REF!)</f>
        <v>#REF!</v>
      </c>
      <c r="L73" s="105" t="e">
        <f>SUMIF(#REF!,$D73,#REF!)</f>
        <v>#REF!</v>
      </c>
      <c r="M73" s="105" t="e">
        <f>SUMIF(#REF!,$D73,#REF!)</f>
        <v>#REF!</v>
      </c>
      <c r="N73" s="105" t="e">
        <f>SUMIF(#REF!,$D73,#REF!)</f>
        <v>#REF!</v>
      </c>
      <c r="O73" s="105" t="e">
        <f>SUMIF(#REF!,$D73,#REF!)</f>
        <v>#REF!</v>
      </c>
      <c r="P73" s="105" t="e">
        <f>SUMIF(#REF!,$D73,#REF!)</f>
        <v>#REF!</v>
      </c>
    </row>
    <row r="74" spans="4:19" ht="28.5" customHeight="1">
      <c r="D74" s="106" t="s">
        <v>8</v>
      </c>
      <c r="E74" s="110" t="e">
        <f>SUM(E62:E73)</f>
        <v>#REF!</v>
      </c>
      <c r="F74" s="110" t="e">
        <f t="shared" ref="F74:P74" si="0">SUM(F62:F73)</f>
        <v>#REF!</v>
      </c>
      <c r="G74" s="110" t="e">
        <f t="shared" si="0"/>
        <v>#REF!</v>
      </c>
      <c r="H74" s="110" t="e">
        <f t="shared" si="0"/>
        <v>#REF!</v>
      </c>
      <c r="I74" s="110" t="e">
        <f t="shared" si="0"/>
        <v>#REF!</v>
      </c>
      <c r="J74" s="110" t="e">
        <f t="shared" si="0"/>
        <v>#REF!</v>
      </c>
      <c r="K74" s="110" t="e">
        <f t="shared" si="0"/>
        <v>#REF!</v>
      </c>
      <c r="L74" s="110" t="e">
        <f t="shared" si="0"/>
        <v>#REF!</v>
      </c>
      <c r="M74" s="110" t="e">
        <f t="shared" si="0"/>
        <v>#REF!</v>
      </c>
      <c r="N74" s="110" t="e">
        <f t="shared" si="0"/>
        <v>#REF!</v>
      </c>
      <c r="O74" s="110" t="e">
        <f t="shared" si="0"/>
        <v>#REF!</v>
      </c>
      <c r="P74" s="110" t="e">
        <f t="shared" si="0"/>
        <v>#REF!</v>
      </c>
    </row>
    <row r="75" spans="4:19" ht="28.5" customHeight="1">
      <c r="E75" s="110" t="e">
        <f>#REF!-E74</f>
        <v>#REF!</v>
      </c>
      <c r="F75" s="110" t="e">
        <f>#REF!-F74</f>
        <v>#REF!</v>
      </c>
      <c r="G75" s="110" t="e">
        <f>#REF!-G74</f>
        <v>#REF!</v>
      </c>
      <c r="H75" s="110" t="e">
        <f>#REF!-H74</f>
        <v>#REF!</v>
      </c>
      <c r="I75" s="110" t="e">
        <f>#REF!-I74</f>
        <v>#REF!</v>
      </c>
      <c r="J75" s="110" t="e">
        <f>#REF!-J74</f>
        <v>#REF!</v>
      </c>
      <c r="K75" s="110" t="e">
        <f>#REF!-K74</f>
        <v>#REF!</v>
      </c>
      <c r="L75" s="110" t="e">
        <f>#REF!-L74</f>
        <v>#REF!</v>
      </c>
      <c r="M75" s="110" t="e">
        <f>#REF!-M74</f>
        <v>#REF!</v>
      </c>
      <c r="N75" s="110" t="e">
        <f>#REF!-N74</f>
        <v>#REF!</v>
      </c>
      <c r="O75" s="110" t="e">
        <f>#REF!-O74</f>
        <v>#REF!</v>
      </c>
      <c r="P75" s="110" t="e">
        <f>#REF!-P74</f>
        <v>#REF!</v>
      </c>
    </row>
    <row r="76" spans="4:19" ht="28.5" customHeight="1">
      <c r="D76" s="117" t="s">
        <v>11</v>
      </c>
      <c r="E76" s="110" t="e">
        <f>SUM(E68:E73)</f>
        <v>#REF!</v>
      </c>
      <c r="F76" s="110" t="e">
        <f t="shared" ref="F76:G76" si="1">SUM(F68:F73)</f>
        <v>#REF!</v>
      </c>
      <c r="G76" s="110" t="e">
        <f t="shared" si="1"/>
        <v>#REF!</v>
      </c>
    </row>
    <row r="78" spans="4:19" ht="28.5" customHeight="1">
      <c r="D78" s="115" t="s">
        <v>18</v>
      </c>
      <c r="E78" s="107" t="s">
        <v>20</v>
      </c>
      <c r="F78" s="107" t="s">
        <v>21</v>
      </c>
      <c r="G78" s="107" t="s">
        <v>22</v>
      </c>
      <c r="H78" s="107" t="s">
        <v>13</v>
      </c>
      <c r="I78" s="107" t="s">
        <v>14</v>
      </c>
      <c r="J78" s="107" t="s">
        <v>15</v>
      </c>
      <c r="K78" s="108" t="s">
        <v>180</v>
      </c>
      <c r="L78" s="108" t="s">
        <v>150</v>
      </c>
      <c r="M78" s="108" t="s">
        <v>181</v>
      </c>
      <c r="N78" s="108" t="s">
        <v>182</v>
      </c>
      <c r="O78" s="108" t="s">
        <v>183</v>
      </c>
      <c r="P78" s="108" t="s">
        <v>184</v>
      </c>
    </row>
    <row r="79" spans="4:19" ht="28.5" customHeight="1">
      <c r="D79" s="25" t="s">
        <v>1</v>
      </c>
      <c r="E79" s="110" t="e">
        <f>E62/1000</f>
        <v>#REF!</v>
      </c>
      <c r="F79" s="110" t="e">
        <f t="shared" ref="F79:P79" si="2">F62/1000</f>
        <v>#REF!</v>
      </c>
      <c r="G79" s="110" t="e">
        <f t="shared" si="2"/>
        <v>#REF!</v>
      </c>
      <c r="H79" s="110" t="e">
        <f t="shared" si="2"/>
        <v>#REF!</v>
      </c>
      <c r="I79" s="110" t="e">
        <f t="shared" si="2"/>
        <v>#REF!</v>
      </c>
      <c r="J79" s="110" t="e">
        <f t="shared" si="2"/>
        <v>#REF!</v>
      </c>
      <c r="K79" s="110" t="e">
        <f t="shared" si="2"/>
        <v>#REF!</v>
      </c>
      <c r="L79" s="110" t="e">
        <f t="shared" si="2"/>
        <v>#REF!</v>
      </c>
      <c r="M79" s="110" t="e">
        <f t="shared" si="2"/>
        <v>#REF!</v>
      </c>
      <c r="N79" s="110" t="e">
        <f t="shared" si="2"/>
        <v>#REF!</v>
      </c>
      <c r="O79" s="110" t="e">
        <f t="shared" si="2"/>
        <v>#REF!</v>
      </c>
      <c r="P79" s="110" t="e">
        <f t="shared" si="2"/>
        <v>#REF!</v>
      </c>
      <c r="S79" s="2"/>
    </row>
    <row r="80" spans="4:19" ht="28.5" customHeight="1">
      <c r="D80" s="25" t="s">
        <v>3</v>
      </c>
      <c r="E80" s="110" t="e">
        <f t="shared" ref="E80:P91" si="3">E63/1000</f>
        <v>#REF!</v>
      </c>
      <c r="F80" s="110" t="e">
        <f t="shared" si="3"/>
        <v>#REF!</v>
      </c>
      <c r="G80" s="110" t="e">
        <f t="shared" si="3"/>
        <v>#REF!</v>
      </c>
      <c r="H80" s="110" t="e">
        <f t="shared" si="3"/>
        <v>#REF!</v>
      </c>
      <c r="I80" s="110" t="e">
        <f t="shared" si="3"/>
        <v>#REF!</v>
      </c>
      <c r="J80" s="110" t="e">
        <f t="shared" si="3"/>
        <v>#REF!</v>
      </c>
      <c r="K80" s="110" t="e">
        <f t="shared" si="3"/>
        <v>#REF!</v>
      </c>
      <c r="L80" s="110" t="e">
        <f t="shared" si="3"/>
        <v>#REF!</v>
      </c>
      <c r="M80" s="110" t="e">
        <f t="shared" si="3"/>
        <v>#REF!</v>
      </c>
      <c r="N80" s="110" t="e">
        <f t="shared" si="3"/>
        <v>#REF!</v>
      </c>
      <c r="O80" s="110" t="e">
        <f t="shared" si="3"/>
        <v>#REF!</v>
      </c>
      <c r="P80" s="110" t="e">
        <f t="shared" si="3"/>
        <v>#REF!</v>
      </c>
      <c r="S80" s="2"/>
    </row>
    <row r="81" spans="4:19" ht="28.5" customHeight="1">
      <c r="D81" s="25" t="s">
        <v>16</v>
      </c>
      <c r="E81" s="110" t="e">
        <f t="shared" si="3"/>
        <v>#REF!</v>
      </c>
      <c r="F81" s="110" t="e">
        <f t="shared" si="3"/>
        <v>#REF!</v>
      </c>
      <c r="G81" s="110" t="e">
        <f t="shared" si="3"/>
        <v>#REF!</v>
      </c>
      <c r="H81" s="110" t="e">
        <f t="shared" si="3"/>
        <v>#REF!</v>
      </c>
      <c r="I81" s="110" t="e">
        <f t="shared" si="3"/>
        <v>#REF!</v>
      </c>
      <c r="J81" s="110" t="e">
        <f t="shared" si="3"/>
        <v>#REF!</v>
      </c>
      <c r="K81" s="110" t="e">
        <f t="shared" si="3"/>
        <v>#REF!</v>
      </c>
      <c r="L81" s="110" t="e">
        <f t="shared" si="3"/>
        <v>#REF!</v>
      </c>
      <c r="M81" s="110" t="e">
        <f t="shared" si="3"/>
        <v>#REF!</v>
      </c>
      <c r="N81" s="110" t="e">
        <f t="shared" si="3"/>
        <v>#REF!</v>
      </c>
      <c r="O81" s="110" t="e">
        <f t="shared" si="3"/>
        <v>#REF!</v>
      </c>
      <c r="P81" s="110" t="e">
        <f t="shared" si="3"/>
        <v>#REF!</v>
      </c>
      <c r="S81" s="2"/>
    </row>
    <row r="82" spans="4:19" ht="28.5" customHeight="1">
      <c r="D82" s="25" t="s">
        <v>2</v>
      </c>
      <c r="E82" s="110" t="e">
        <f t="shared" si="3"/>
        <v>#REF!</v>
      </c>
      <c r="F82" s="110" t="e">
        <f t="shared" si="3"/>
        <v>#REF!</v>
      </c>
      <c r="G82" s="110" t="e">
        <f t="shared" si="3"/>
        <v>#REF!</v>
      </c>
      <c r="H82" s="110" t="e">
        <f t="shared" si="3"/>
        <v>#REF!</v>
      </c>
      <c r="I82" s="110" t="e">
        <f t="shared" si="3"/>
        <v>#REF!</v>
      </c>
      <c r="J82" s="110" t="e">
        <f t="shared" si="3"/>
        <v>#REF!</v>
      </c>
      <c r="K82" s="110" t="e">
        <f t="shared" si="3"/>
        <v>#REF!</v>
      </c>
      <c r="L82" s="110" t="e">
        <f t="shared" si="3"/>
        <v>#REF!</v>
      </c>
      <c r="M82" s="110" t="e">
        <f t="shared" si="3"/>
        <v>#REF!</v>
      </c>
      <c r="N82" s="110" t="e">
        <f t="shared" si="3"/>
        <v>#REF!</v>
      </c>
      <c r="O82" s="110" t="e">
        <f t="shared" si="3"/>
        <v>#REF!</v>
      </c>
      <c r="P82" s="110" t="e">
        <f t="shared" si="3"/>
        <v>#REF!</v>
      </c>
      <c r="S82" s="2"/>
    </row>
    <row r="83" spans="4:19" ht="28.5" customHeight="1">
      <c r="D83" s="25" t="s">
        <v>5</v>
      </c>
      <c r="E83" s="110" t="e">
        <f t="shared" si="3"/>
        <v>#REF!</v>
      </c>
      <c r="F83" s="110" t="e">
        <f t="shared" si="3"/>
        <v>#REF!</v>
      </c>
      <c r="G83" s="110" t="e">
        <f t="shared" si="3"/>
        <v>#REF!</v>
      </c>
      <c r="H83" s="110" t="e">
        <f t="shared" si="3"/>
        <v>#REF!</v>
      </c>
      <c r="I83" s="110" t="e">
        <f t="shared" si="3"/>
        <v>#REF!</v>
      </c>
      <c r="J83" s="110" t="e">
        <f t="shared" si="3"/>
        <v>#REF!</v>
      </c>
      <c r="K83" s="110" t="e">
        <f t="shared" si="3"/>
        <v>#REF!</v>
      </c>
      <c r="L83" s="110" t="e">
        <f t="shared" si="3"/>
        <v>#REF!</v>
      </c>
      <c r="M83" s="110" t="e">
        <f t="shared" si="3"/>
        <v>#REF!</v>
      </c>
      <c r="N83" s="110" t="e">
        <f t="shared" si="3"/>
        <v>#REF!</v>
      </c>
      <c r="O83" s="110" t="e">
        <f t="shared" si="3"/>
        <v>#REF!</v>
      </c>
      <c r="P83" s="110" t="e">
        <f t="shared" si="3"/>
        <v>#REF!</v>
      </c>
      <c r="S83" s="2"/>
    </row>
    <row r="84" spans="4:19" ht="28.5" customHeight="1">
      <c r="D84" s="25" t="s">
        <v>6</v>
      </c>
      <c r="E84" s="110" t="e">
        <f t="shared" si="3"/>
        <v>#REF!</v>
      </c>
      <c r="F84" s="110" t="e">
        <f t="shared" si="3"/>
        <v>#REF!</v>
      </c>
      <c r="G84" s="110" t="e">
        <f t="shared" si="3"/>
        <v>#REF!</v>
      </c>
      <c r="H84" s="110" t="e">
        <f t="shared" si="3"/>
        <v>#REF!</v>
      </c>
      <c r="I84" s="110" t="e">
        <f t="shared" si="3"/>
        <v>#REF!</v>
      </c>
      <c r="J84" s="110" t="e">
        <f t="shared" si="3"/>
        <v>#REF!</v>
      </c>
      <c r="K84" s="110" t="e">
        <f t="shared" si="3"/>
        <v>#REF!</v>
      </c>
      <c r="L84" s="110" t="e">
        <f t="shared" si="3"/>
        <v>#REF!</v>
      </c>
      <c r="M84" s="110" t="e">
        <f t="shared" si="3"/>
        <v>#REF!</v>
      </c>
      <c r="N84" s="110" t="e">
        <f t="shared" si="3"/>
        <v>#REF!</v>
      </c>
      <c r="O84" s="110" t="e">
        <f t="shared" si="3"/>
        <v>#REF!</v>
      </c>
      <c r="P84" s="110" t="e">
        <f t="shared" si="3"/>
        <v>#REF!</v>
      </c>
      <c r="S84" s="2"/>
    </row>
    <row r="85" spans="4:19" ht="28.5" customHeight="1">
      <c r="D85" s="25" t="s">
        <v>161</v>
      </c>
      <c r="E85" s="118" t="e">
        <f t="shared" si="3"/>
        <v>#REF!</v>
      </c>
      <c r="F85" s="118" t="e">
        <f t="shared" si="3"/>
        <v>#REF!</v>
      </c>
      <c r="G85" s="118" t="e">
        <f t="shared" si="3"/>
        <v>#REF!</v>
      </c>
      <c r="H85" s="118" t="e">
        <f t="shared" si="3"/>
        <v>#REF!</v>
      </c>
      <c r="I85" s="118" t="e">
        <f t="shared" si="3"/>
        <v>#REF!</v>
      </c>
      <c r="J85" s="118" t="e">
        <f t="shared" si="3"/>
        <v>#REF!</v>
      </c>
      <c r="K85" s="110" t="e">
        <f t="shared" si="3"/>
        <v>#REF!</v>
      </c>
      <c r="L85" s="110" t="e">
        <f t="shared" si="3"/>
        <v>#REF!</v>
      </c>
      <c r="M85" s="110" t="e">
        <f t="shared" si="3"/>
        <v>#REF!</v>
      </c>
      <c r="N85" s="110" t="e">
        <f t="shared" si="3"/>
        <v>#REF!</v>
      </c>
      <c r="O85" s="110" t="e">
        <f t="shared" si="3"/>
        <v>#REF!</v>
      </c>
      <c r="P85" s="110" t="e">
        <f t="shared" si="3"/>
        <v>#REF!</v>
      </c>
      <c r="S85" s="2"/>
    </row>
    <row r="86" spans="4:19" ht="28.5" customHeight="1">
      <c r="D86" s="25" t="s">
        <v>162</v>
      </c>
      <c r="E86" s="118" t="e">
        <f t="shared" si="3"/>
        <v>#REF!</v>
      </c>
      <c r="F86" s="118" t="e">
        <f t="shared" si="3"/>
        <v>#REF!</v>
      </c>
      <c r="G86" s="118" t="e">
        <f t="shared" si="3"/>
        <v>#REF!</v>
      </c>
      <c r="H86" s="118" t="e">
        <f t="shared" si="3"/>
        <v>#REF!</v>
      </c>
      <c r="I86" s="118" t="e">
        <f t="shared" si="3"/>
        <v>#REF!</v>
      </c>
      <c r="J86" s="118" t="e">
        <f t="shared" si="3"/>
        <v>#REF!</v>
      </c>
      <c r="K86" s="110" t="e">
        <f t="shared" si="3"/>
        <v>#REF!</v>
      </c>
      <c r="L86" s="110" t="e">
        <f t="shared" si="3"/>
        <v>#REF!</v>
      </c>
      <c r="M86" s="110" t="e">
        <f t="shared" si="3"/>
        <v>#REF!</v>
      </c>
      <c r="N86" s="110" t="e">
        <f t="shared" si="3"/>
        <v>#REF!</v>
      </c>
      <c r="O86" s="110" t="e">
        <f t="shared" si="3"/>
        <v>#REF!</v>
      </c>
      <c r="P86" s="110" t="e">
        <f t="shared" si="3"/>
        <v>#REF!</v>
      </c>
      <c r="S86" s="2"/>
    </row>
    <row r="87" spans="4:19" ht="28.5" customHeight="1">
      <c r="D87" s="25" t="s">
        <v>7</v>
      </c>
      <c r="E87" s="118" t="e">
        <f t="shared" si="3"/>
        <v>#REF!</v>
      </c>
      <c r="F87" s="118" t="e">
        <f t="shared" si="3"/>
        <v>#REF!</v>
      </c>
      <c r="G87" s="118" t="e">
        <f t="shared" si="3"/>
        <v>#REF!</v>
      </c>
      <c r="H87" s="110" t="e">
        <f t="shared" si="3"/>
        <v>#REF!</v>
      </c>
      <c r="I87" s="110" t="e">
        <f t="shared" si="3"/>
        <v>#REF!</v>
      </c>
      <c r="J87" s="110" t="e">
        <f t="shared" si="3"/>
        <v>#REF!</v>
      </c>
      <c r="K87" s="110" t="e">
        <f t="shared" si="3"/>
        <v>#REF!</v>
      </c>
      <c r="L87" s="110" t="e">
        <f t="shared" si="3"/>
        <v>#REF!</v>
      </c>
      <c r="M87" s="110" t="e">
        <f t="shared" si="3"/>
        <v>#REF!</v>
      </c>
      <c r="N87" s="110" t="e">
        <f t="shared" si="3"/>
        <v>#REF!</v>
      </c>
      <c r="O87" s="110" t="e">
        <f t="shared" si="3"/>
        <v>#REF!</v>
      </c>
      <c r="P87" s="110" t="e">
        <f t="shared" si="3"/>
        <v>#REF!</v>
      </c>
      <c r="S87" s="2"/>
    </row>
    <row r="88" spans="4:19" ht="28.5" customHeight="1">
      <c r="D88" s="25" t="s">
        <v>4</v>
      </c>
      <c r="E88" s="118" t="e">
        <f t="shared" si="3"/>
        <v>#REF!</v>
      </c>
      <c r="F88" s="118" t="e">
        <f t="shared" si="3"/>
        <v>#REF!</v>
      </c>
      <c r="G88" s="118" t="e">
        <f t="shared" si="3"/>
        <v>#REF!</v>
      </c>
      <c r="H88" s="110" t="e">
        <f t="shared" si="3"/>
        <v>#REF!</v>
      </c>
      <c r="I88" s="110" t="e">
        <f t="shared" si="3"/>
        <v>#REF!</v>
      </c>
      <c r="J88" s="110" t="e">
        <f t="shared" si="3"/>
        <v>#REF!</v>
      </c>
      <c r="K88" s="110" t="e">
        <f t="shared" si="3"/>
        <v>#REF!</v>
      </c>
      <c r="L88" s="110" t="e">
        <f t="shared" si="3"/>
        <v>#REF!</v>
      </c>
      <c r="M88" s="110" t="e">
        <f t="shared" si="3"/>
        <v>#REF!</v>
      </c>
      <c r="N88" s="110" t="e">
        <f t="shared" si="3"/>
        <v>#REF!</v>
      </c>
      <c r="O88" s="110" t="e">
        <f t="shared" si="3"/>
        <v>#REF!</v>
      </c>
      <c r="P88" s="110" t="e">
        <f t="shared" si="3"/>
        <v>#REF!</v>
      </c>
    </row>
    <row r="89" spans="4:19" ht="28.5" customHeight="1">
      <c r="D89" s="25" t="s">
        <v>17</v>
      </c>
      <c r="E89" s="118" t="e">
        <f t="shared" si="3"/>
        <v>#REF!</v>
      </c>
      <c r="F89" s="118" t="e">
        <f t="shared" si="3"/>
        <v>#REF!</v>
      </c>
      <c r="G89" s="118" t="e">
        <f t="shared" si="3"/>
        <v>#REF!</v>
      </c>
      <c r="H89" s="110" t="e">
        <f t="shared" si="3"/>
        <v>#REF!</v>
      </c>
      <c r="I89" s="110" t="e">
        <f t="shared" si="3"/>
        <v>#REF!</v>
      </c>
      <c r="J89" s="110" t="e">
        <f t="shared" si="3"/>
        <v>#REF!</v>
      </c>
      <c r="K89" s="110" t="e">
        <f t="shared" si="3"/>
        <v>#REF!</v>
      </c>
      <c r="L89" s="110" t="e">
        <f t="shared" si="3"/>
        <v>#REF!</v>
      </c>
      <c r="M89" s="110" t="e">
        <f t="shared" si="3"/>
        <v>#REF!</v>
      </c>
      <c r="N89" s="110" t="e">
        <f t="shared" si="3"/>
        <v>#REF!</v>
      </c>
      <c r="O89" s="110" t="e">
        <f t="shared" si="3"/>
        <v>#REF!</v>
      </c>
      <c r="P89" s="110" t="e">
        <f t="shared" si="3"/>
        <v>#REF!</v>
      </c>
    </row>
    <row r="90" spans="4:19" ht="28.5" customHeight="1">
      <c r="D90" s="106" t="s">
        <v>163</v>
      </c>
      <c r="E90" s="118" t="e">
        <f t="shared" si="3"/>
        <v>#REF!</v>
      </c>
      <c r="F90" s="118" t="e">
        <f t="shared" si="3"/>
        <v>#REF!</v>
      </c>
      <c r="G90" s="118" t="e">
        <f t="shared" si="3"/>
        <v>#REF!</v>
      </c>
      <c r="H90" s="118" t="e">
        <f t="shared" si="3"/>
        <v>#REF!</v>
      </c>
      <c r="I90" s="118" t="e">
        <f t="shared" si="3"/>
        <v>#REF!</v>
      </c>
      <c r="J90" s="118" t="e">
        <f t="shared" si="3"/>
        <v>#REF!</v>
      </c>
      <c r="K90" s="110" t="e">
        <f t="shared" si="3"/>
        <v>#REF!</v>
      </c>
      <c r="L90" s="110" t="e">
        <f t="shared" si="3"/>
        <v>#REF!</v>
      </c>
      <c r="M90" s="110" t="e">
        <f t="shared" si="3"/>
        <v>#REF!</v>
      </c>
      <c r="N90" s="110" t="e">
        <f t="shared" si="3"/>
        <v>#REF!</v>
      </c>
      <c r="O90" s="110" t="e">
        <f t="shared" si="3"/>
        <v>#REF!</v>
      </c>
      <c r="P90" s="110" t="e">
        <f t="shared" si="3"/>
        <v>#REF!</v>
      </c>
    </row>
    <row r="91" spans="4:19" ht="28.5" customHeight="1">
      <c r="D91" s="106" t="s">
        <v>8</v>
      </c>
      <c r="E91" s="110" t="e">
        <f t="shared" si="3"/>
        <v>#REF!</v>
      </c>
      <c r="F91" s="110" t="e">
        <f t="shared" si="3"/>
        <v>#REF!</v>
      </c>
      <c r="G91" s="110" t="e">
        <f t="shared" si="3"/>
        <v>#REF!</v>
      </c>
      <c r="H91" s="110" t="e">
        <f t="shared" si="3"/>
        <v>#REF!</v>
      </c>
      <c r="I91" s="110" t="e">
        <f t="shared" si="3"/>
        <v>#REF!</v>
      </c>
      <c r="J91" s="110" t="e">
        <f t="shared" si="3"/>
        <v>#REF!</v>
      </c>
      <c r="K91" s="110" t="e">
        <f t="shared" si="3"/>
        <v>#REF!</v>
      </c>
      <c r="L91" s="110" t="e">
        <f t="shared" si="3"/>
        <v>#REF!</v>
      </c>
      <c r="M91" s="110" t="e">
        <f t="shared" si="3"/>
        <v>#REF!</v>
      </c>
      <c r="N91" s="110" t="e">
        <f t="shared" si="3"/>
        <v>#REF!</v>
      </c>
      <c r="O91" s="110" t="e">
        <f t="shared" si="3"/>
        <v>#REF!</v>
      </c>
      <c r="P91" s="110" t="e">
        <f t="shared" si="3"/>
        <v>#REF!</v>
      </c>
    </row>
    <row r="92" spans="4:19" ht="9" customHeight="1"/>
    <row r="93" spans="4:19" ht="28.5" customHeight="1">
      <c r="D93" s="117" t="s">
        <v>11</v>
      </c>
      <c r="E93" s="118" t="e">
        <f>E76/1000</f>
        <v>#REF!</v>
      </c>
      <c r="F93" s="118" t="e">
        <f t="shared" ref="F93:G93" si="4">F76/1000</f>
        <v>#REF!</v>
      </c>
      <c r="G93" s="118" t="e">
        <f t="shared" si="4"/>
        <v>#REF!</v>
      </c>
      <c r="H93" s="118" t="e">
        <f>H85+H86+H90</f>
        <v>#REF!</v>
      </c>
      <c r="I93" s="118" t="e">
        <f t="shared" ref="I93:J93" si="5">I85+I86+I90</f>
        <v>#REF!</v>
      </c>
      <c r="J93" s="118" t="e">
        <f t="shared" si="5"/>
        <v>#REF!</v>
      </c>
    </row>
    <row r="95" spans="4:19" ht="28.5" customHeight="1">
      <c r="H95" s="113"/>
      <c r="I95" s="113"/>
      <c r="J95" s="113"/>
    </row>
    <row r="125" spans="1:19" s="106" customFormat="1" ht="28.5" customHeight="1">
      <c r="A125" s="103"/>
      <c r="B125" s="102"/>
      <c r="C125" s="102"/>
      <c r="E125" s="103"/>
      <c r="F125" s="103"/>
      <c r="G125" s="103"/>
      <c r="H125" s="103"/>
      <c r="I125" s="103"/>
      <c r="J125" s="103"/>
      <c r="K125" s="103"/>
      <c r="L125" s="103"/>
      <c r="M125" s="103"/>
      <c r="N125" s="103"/>
      <c r="O125" s="103"/>
      <c r="P125" s="103"/>
      <c r="Q125" s="103"/>
      <c r="R125" s="103"/>
      <c r="S125" s="103"/>
    </row>
    <row r="132" spans="1:19" s="106" customFormat="1" ht="28.5" customHeight="1">
      <c r="A132" s="103"/>
      <c r="B132" s="102"/>
      <c r="C132" s="111"/>
      <c r="E132" s="103"/>
      <c r="F132" s="103"/>
      <c r="G132" s="103"/>
      <c r="H132" s="103"/>
      <c r="I132" s="103"/>
      <c r="J132" s="103"/>
      <c r="K132" s="103"/>
      <c r="L132" s="103"/>
      <c r="M132" s="103"/>
      <c r="N132" s="103"/>
      <c r="O132" s="103"/>
      <c r="P132" s="103"/>
      <c r="Q132" s="103"/>
      <c r="R132" s="103"/>
      <c r="S132" s="103"/>
    </row>
    <row r="133" spans="1:19" s="106" customFormat="1" ht="28.5" customHeight="1">
      <c r="A133" s="103"/>
      <c r="B133" s="102"/>
      <c r="C133" s="104"/>
      <c r="E133" s="103"/>
      <c r="F133" s="103"/>
      <c r="G133" s="103"/>
      <c r="H133" s="103"/>
      <c r="I133" s="103"/>
      <c r="J133" s="103"/>
      <c r="K133" s="103"/>
      <c r="L133" s="103"/>
      <c r="M133" s="103"/>
      <c r="N133" s="103"/>
      <c r="O133" s="103"/>
      <c r="P133" s="103"/>
      <c r="Q133" s="103"/>
      <c r="R133" s="103"/>
      <c r="S133" s="103"/>
    </row>
    <row r="134" spans="1:19" s="106" customFormat="1" ht="28.5" customHeight="1">
      <c r="A134" s="103"/>
      <c r="B134" s="102"/>
      <c r="C134" s="104"/>
      <c r="E134" s="103"/>
      <c r="F134" s="103"/>
      <c r="G134" s="103"/>
      <c r="H134" s="103"/>
      <c r="I134" s="103"/>
      <c r="J134" s="103"/>
      <c r="K134" s="103"/>
      <c r="L134" s="103"/>
      <c r="M134" s="103"/>
      <c r="N134" s="103"/>
      <c r="O134" s="103"/>
      <c r="P134" s="103"/>
      <c r="Q134" s="103"/>
      <c r="R134" s="103"/>
      <c r="S134" s="103"/>
    </row>
    <row r="135" spans="1:19" s="106" customFormat="1" ht="28.5" customHeight="1">
      <c r="A135" s="103"/>
      <c r="B135" s="102"/>
      <c r="C135" s="104"/>
      <c r="E135" s="103"/>
      <c r="F135" s="103"/>
      <c r="G135" s="103"/>
      <c r="H135" s="103"/>
      <c r="I135" s="103"/>
      <c r="J135" s="103"/>
      <c r="K135" s="103"/>
      <c r="L135" s="103"/>
      <c r="M135" s="103"/>
      <c r="N135" s="103"/>
      <c r="O135" s="103"/>
      <c r="P135" s="103"/>
      <c r="Q135" s="103"/>
      <c r="R135" s="103"/>
      <c r="S135" s="103"/>
    </row>
    <row r="136" spans="1:19" s="106" customFormat="1" ht="28.5" customHeight="1">
      <c r="A136" s="103"/>
      <c r="B136" s="102"/>
      <c r="C136" s="104"/>
      <c r="E136" s="103"/>
      <c r="F136" s="103"/>
      <c r="G136" s="103"/>
      <c r="H136" s="103"/>
      <c r="I136" s="103"/>
      <c r="J136" s="103"/>
      <c r="K136" s="103"/>
      <c r="L136" s="103"/>
      <c r="M136" s="103"/>
      <c r="N136" s="103"/>
      <c r="O136" s="103"/>
      <c r="P136" s="103"/>
      <c r="Q136" s="103"/>
      <c r="R136" s="103"/>
      <c r="S136" s="103"/>
    </row>
    <row r="137" spans="1:19" s="106" customFormat="1" ht="28.5" customHeight="1">
      <c r="A137" s="103"/>
      <c r="B137" s="102"/>
      <c r="C137" s="104"/>
      <c r="E137" s="103"/>
      <c r="F137" s="103"/>
      <c r="G137" s="103"/>
      <c r="H137" s="103"/>
      <c r="I137" s="103"/>
      <c r="J137" s="103"/>
      <c r="K137" s="103"/>
      <c r="L137" s="103"/>
      <c r="M137" s="103"/>
      <c r="N137" s="103"/>
      <c r="O137" s="103"/>
      <c r="P137" s="103"/>
      <c r="Q137" s="103"/>
      <c r="R137" s="103"/>
      <c r="S137" s="103"/>
    </row>
    <row r="138" spans="1:19" s="106" customFormat="1" ht="28.5" customHeight="1">
      <c r="A138" s="103"/>
      <c r="B138" s="102"/>
      <c r="C138" s="104"/>
      <c r="E138" s="103"/>
      <c r="F138" s="103"/>
      <c r="G138" s="103"/>
      <c r="H138" s="103"/>
      <c r="I138" s="103"/>
      <c r="J138" s="103"/>
      <c r="K138" s="103"/>
      <c r="L138" s="103"/>
      <c r="M138" s="103"/>
      <c r="N138" s="103"/>
      <c r="O138" s="103"/>
      <c r="P138" s="103"/>
      <c r="Q138" s="103"/>
      <c r="R138" s="103"/>
      <c r="S138" s="103"/>
    </row>
    <row r="139" spans="1:19" s="106" customFormat="1" ht="28.5" customHeight="1">
      <c r="A139" s="103"/>
      <c r="B139" s="102"/>
      <c r="C139" s="104"/>
      <c r="E139" s="103"/>
      <c r="F139" s="103"/>
      <c r="G139" s="103"/>
      <c r="H139" s="103"/>
      <c r="I139" s="103"/>
      <c r="J139" s="103"/>
      <c r="K139" s="103"/>
      <c r="L139" s="103"/>
      <c r="M139" s="103"/>
      <c r="N139" s="103"/>
      <c r="O139" s="103"/>
      <c r="P139" s="103"/>
      <c r="Q139" s="103"/>
      <c r="R139" s="103"/>
      <c r="S139" s="103"/>
    </row>
    <row r="140" spans="1:19" s="106" customFormat="1" ht="28.5" customHeight="1">
      <c r="A140" s="103"/>
      <c r="B140" s="102"/>
      <c r="C140" s="104"/>
      <c r="E140" s="103"/>
      <c r="F140" s="103"/>
      <c r="G140" s="103"/>
      <c r="H140" s="103"/>
      <c r="I140" s="103"/>
      <c r="J140" s="103"/>
      <c r="K140" s="103"/>
      <c r="L140" s="103"/>
      <c r="M140" s="103"/>
      <c r="N140" s="103"/>
      <c r="O140" s="103"/>
      <c r="P140" s="103"/>
      <c r="Q140" s="103"/>
      <c r="R140" s="103"/>
      <c r="S140" s="103"/>
    </row>
    <row r="141" spans="1:19" s="106" customFormat="1" ht="28.5" customHeight="1">
      <c r="A141" s="103"/>
      <c r="B141" s="102"/>
      <c r="C141" s="104"/>
      <c r="E141" s="103"/>
      <c r="F141" s="103"/>
      <c r="G141" s="103"/>
      <c r="H141" s="103"/>
      <c r="I141" s="103"/>
      <c r="J141" s="103"/>
      <c r="K141" s="103"/>
      <c r="L141" s="103"/>
      <c r="M141" s="103"/>
      <c r="N141" s="103"/>
      <c r="O141" s="103"/>
      <c r="P141" s="103"/>
      <c r="Q141" s="103"/>
      <c r="R141" s="103"/>
      <c r="S141" s="103"/>
    </row>
    <row r="142" spans="1:19" s="106" customFormat="1" ht="28.5" customHeight="1">
      <c r="A142" s="103"/>
      <c r="B142" s="102"/>
      <c r="C142" s="104"/>
      <c r="E142" s="103"/>
      <c r="F142" s="103"/>
      <c r="G142" s="103"/>
      <c r="H142" s="103"/>
      <c r="I142" s="103"/>
      <c r="J142" s="103"/>
      <c r="K142" s="103"/>
      <c r="L142" s="103"/>
      <c r="M142" s="103"/>
      <c r="N142" s="103"/>
      <c r="O142" s="103"/>
      <c r="P142" s="103"/>
      <c r="Q142" s="103"/>
      <c r="R142" s="103"/>
      <c r="S142" s="103"/>
    </row>
    <row r="143" spans="1:19" s="106" customFormat="1" ht="28.5" customHeight="1">
      <c r="A143" s="103"/>
      <c r="B143" s="102"/>
      <c r="C143" s="104"/>
      <c r="E143" s="103"/>
      <c r="F143" s="103"/>
      <c r="G143" s="103"/>
      <c r="H143" s="103"/>
      <c r="I143" s="103"/>
      <c r="J143" s="103"/>
      <c r="K143" s="103"/>
      <c r="L143" s="103"/>
      <c r="M143" s="103"/>
      <c r="N143" s="103"/>
      <c r="O143" s="103"/>
      <c r="P143" s="103"/>
      <c r="Q143" s="103"/>
      <c r="R143" s="103"/>
      <c r="S143" s="103"/>
    </row>
    <row r="144" spans="1:19" s="106" customFormat="1" ht="28.5" customHeight="1">
      <c r="A144" s="103"/>
      <c r="B144" s="102"/>
      <c r="C144" s="104"/>
      <c r="E144" s="103"/>
      <c r="F144" s="103"/>
      <c r="G144" s="103"/>
      <c r="H144" s="103"/>
      <c r="I144" s="103"/>
      <c r="J144" s="103"/>
      <c r="K144" s="103"/>
      <c r="L144" s="103"/>
      <c r="M144" s="103"/>
      <c r="N144" s="103"/>
      <c r="O144" s="103"/>
      <c r="P144" s="103"/>
      <c r="Q144" s="103"/>
      <c r="R144" s="103"/>
      <c r="S144" s="103"/>
    </row>
    <row r="146" spans="1:19" s="106" customFormat="1" ht="28.5" customHeight="1">
      <c r="A146" s="103"/>
      <c r="B146" s="102"/>
      <c r="C146" s="114"/>
      <c r="E146" s="103"/>
      <c r="F146" s="103"/>
      <c r="G146" s="103"/>
      <c r="H146" s="103"/>
      <c r="I146" s="103"/>
      <c r="J146" s="103"/>
      <c r="K146" s="103"/>
      <c r="L146" s="103"/>
      <c r="M146" s="103"/>
      <c r="N146" s="103"/>
      <c r="O146" s="103"/>
      <c r="P146" s="103"/>
      <c r="Q146" s="103"/>
      <c r="R146" s="103"/>
      <c r="S146" s="103"/>
    </row>
    <row r="147" spans="1:19" s="106" customFormat="1" ht="28.5" customHeight="1">
      <c r="A147" s="103"/>
      <c r="B147" s="102"/>
      <c r="C147" s="104"/>
      <c r="E147" s="103"/>
      <c r="F147" s="103"/>
      <c r="G147" s="103"/>
      <c r="H147" s="103"/>
      <c r="I147" s="103"/>
      <c r="J147" s="103"/>
      <c r="K147" s="103"/>
      <c r="L147" s="103"/>
      <c r="M147" s="103"/>
      <c r="N147" s="103"/>
      <c r="O147" s="103"/>
      <c r="P147" s="103"/>
      <c r="Q147" s="103"/>
      <c r="R147" s="103"/>
      <c r="S147" s="103"/>
    </row>
    <row r="148" spans="1:19" s="106" customFormat="1" ht="28.5" customHeight="1">
      <c r="A148" s="103"/>
      <c r="B148" s="102"/>
      <c r="C148" s="104"/>
      <c r="E148" s="103"/>
      <c r="F148" s="103"/>
      <c r="G148" s="103"/>
      <c r="H148" s="103"/>
      <c r="I148" s="103"/>
      <c r="J148" s="103"/>
      <c r="K148" s="103"/>
      <c r="L148" s="103"/>
      <c r="M148" s="103"/>
      <c r="N148" s="103"/>
      <c r="O148" s="103"/>
      <c r="P148" s="103"/>
      <c r="Q148" s="103"/>
      <c r="R148" s="103"/>
      <c r="S148" s="103"/>
    </row>
    <row r="150" spans="1:19" s="106" customFormat="1" ht="28.5" customHeight="1">
      <c r="A150" s="103"/>
      <c r="B150" s="102"/>
      <c r="C150" s="114"/>
      <c r="E150" s="103"/>
      <c r="F150" s="103"/>
      <c r="G150" s="103"/>
      <c r="H150" s="103"/>
      <c r="I150" s="103"/>
      <c r="J150" s="103"/>
      <c r="K150" s="103"/>
      <c r="L150" s="103"/>
      <c r="M150" s="103"/>
      <c r="N150" s="103"/>
      <c r="O150" s="103"/>
      <c r="P150" s="103"/>
      <c r="Q150" s="103"/>
      <c r="R150" s="103"/>
      <c r="S150" s="103"/>
    </row>
    <row r="151" spans="1:19" s="106" customFormat="1" ht="28.5" customHeight="1">
      <c r="A151" s="103"/>
      <c r="B151" s="102"/>
      <c r="C151" s="104"/>
      <c r="E151" s="103"/>
      <c r="F151" s="103"/>
      <c r="G151" s="103"/>
      <c r="H151" s="103"/>
      <c r="I151" s="103"/>
      <c r="J151" s="103"/>
      <c r="K151" s="103"/>
      <c r="L151" s="103"/>
      <c r="M151" s="103"/>
      <c r="N151" s="103"/>
      <c r="O151" s="103"/>
      <c r="P151" s="103"/>
      <c r="Q151" s="103"/>
      <c r="R151" s="103"/>
      <c r="S151" s="103"/>
    </row>
    <row r="152" spans="1:19" s="106" customFormat="1" ht="28.5" customHeight="1">
      <c r="A152" s="103"/>
      <c r="B152" s="102"/>
      <c r="C152" s="104"/>
      <c r="E152" s="103"/>
      <c r="F152" s="103"/>
      <c r="G152" s="103"/>
      <c r="H152" s="103"/>
      <c r="I152" s="103"/>
      <c r="J152" s="103"/>
      <c r="K152" s="103"/>
      <c r="L152" s="103"/>
      <c r="M152" s="103"/>
      <c r="N152" s="103"/>
      <c r="O152" s="103"/>
      <c r="P152" s="103"/>
      <c r="Q152" s="103"/>
      <c r="R152" s="103"/>
      <c r="S152" s="103"/>
    </row>
  </sheetData>
  <pageMargins left="0.78740157480314998" right="0.78740157480314998" top="0.78740157480314998" bottom="1.2374015748031499" header="0.78740157480314998" footer="0.78740157480314998"/>
  <pageSetup paperSize="9" orientation="portrait" horizontalDpi="300" verticalDpi="300" r:id="rId1"/>
  <headerFooter alignWithMargins="0"/>
  <customProperties>
    <customPr name="GUID" r:id="rId2"/>
  </customPropertie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F1B20-C5FD-4BC6-BDBC-FF65F1F6530E}">
  <dimension ref="A1:C6"/>
  <sheetViews>
    <sheetView workbookViewId="0">
      <selection activeCell="C13" sqref="C13"/>
    </sheetView>
  </sheetViews>
  <sheetFormatPr baseColWidth="10" defaultColWidth="57.5" defaultRowHeight="15"/>
  <cols>
    <col min="1" max="1" width="10.5" customWidth="1"/>
    <col min="2" max="2" width="10.33203125" bestFit="1" customWidth="1"/>
  </cols>
  <sheetData>
    <row r="1" spans="1:3" ht="23" customHeight="1">
      <c r="A1" s="152" t="s">
        <v>417</v>
      </c>
    </row>
    <row r="2" spans="1:3">
      <c r="B2" s="187" t="s">
        <v>390</v>
      </c>
      <c r="C2" s="187" t="s">
        <v>391</v>
      </c>
    </row>
    <row r="3" spans="1:3" ht="28">
      <c r="B3" s="188" t="s">
        <v>392</v>
      </c>
      <c r="C3" s="189" t="s">
        <v>393</v>
      </c>
    </row>
    <row r="4" spans="1:3">
      <c r="B4" s="188" t="s">
        <v>394</v>
      </c>
      <c r="C4" s="189" t="s">
        <v>395</v>
      </c>
    </row>
    <row r="5" spans="1:3">
      <c r="B5" s="188" t="s">
        <v>396</v>
      </c>
      <c r="C5" s="189" t="s">
        <v>397</v>
      </c>
    </row>
    <row r="6" spans="1:3">
      <c r="B6" s="188" t="s">
        <v>398</v>
      </c>
      <c r="C6" s="189" t="s">
        <v>399</v>
      </c>
    </row>
  </sheetData>
  <pageMargins left="0.7" right="0.7" top="0.75" bottom="0.75" header="0.3" footer="0.3"/>
  <customProperties>
    <customPr name="GUID" r:id="rId1"/>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E9F13-9DD4-4923-BE2D-B00AF70A6435}">
  <dimension ref="A1:I23"/>
  <sheetViews>
    <sheetView workbookViewId="0">
      <selection activeCell="G5" sqref="G5"/>
    </sheetView>
  </sheetViews>
  <sheetFormatPr baseColWidth="10" defaultRowHeight="15"/>
  <sheetData>
    <row r="1" spans="1:9" ht="23.5" customHeight="1">
      <c r="A1" s="152" t="s">
        <v>416</v>
      </c>
    </row>
    <row r="2" spans="1:9" ht="15" customHeight="1">
      <c r="B2" s="230" t="s">
        <v>400</v>
      </c>
      <c r="C2" s="230" t="s">
        <v>390</v>
      </c>
      <c r="D2" s="230" t="s">
        <v>401</v>
      </c>
      <c r="E2" s="230"/>
      <c r="F2" s="230"/>
      <c r="G2" s="230" t="s">
        <v>402</v>
      </c>
      <c r="H2" s="230"/>
      <c r="I2" s="230"/>
    </row>
    <row r="3" spans="1:9" ht="39">
      <c r="B3" s="230"/>
      <c r="C3" s="230"/>
      <c r="D3" s="190" t="s">
        <v>403</v>
      </c>
      <c r="E3" s="190" t="s">
        <v>404</v>
      </c>
      <c r="F3" s="190" t="s">
        <v>405</v>
      </c>
      <c r="G3" s="190" t="s">
        <v>403</v>
      </c>
      <c r="H3" s="190" t="s">
        <v>406</v>
      </c>
      <c r="I3" s="190" t="s">
        <v>405</v>
      </c>
    </row>
    <row r="4" spans="1:9">
      <c r="B4" s="231" t="s">
        <v>407</v>
      </c>
      <c r="C4" s="191" t="s">
        <v>392</v>
      </c>
      <c r="D4" s="192">
        <v>1811.16</v>
      </c>
      <c r="E4" s="192">
        <v>2342.5700000000002</v>
      </c>
      <c r="F4" s="192">
        <v>4153.7299999999996</v>
      </c>
      <c r="G4" s="192">
        <v>13.15</v>
      </c>
      <c r="H4" s="192">
        <v>17.010000000000002</v>
      </c>
      <c r="I4" s="192">
        <v>30.16</v>
      </c>
    </row>
    <row r="5" spans="1:9">
      <c r="B5" s="231"/>
      <c r="C5" s="191" t="s">
        <v>394</v>
      </c>
      <c r="D5" s="192">
        <v>1704.44</v>
      </c>
      <c r="E5" s="192">
        <v>2489.6799999999998</v>
      </c>
      <c r="F5" s="192">
        <v>4194.12</v>
      </c>
      <c r="G5" s="192">
        <v>12.38</v>
      </c>
      <c r="H5" s="192">
        <v>18.079999999999998</v>
      </c>
      <c r="I5" s="192">
        <v>30.45</v>
      </c>
    </row>
    <row r="6" spans="1:9">
      <c r="B6" s="231"/>
      <c r="C6" s="191" t="s">
        <v>396</v>
      </c>
      <c r="D6" s="192">
        <v>1094.08</v>
      </c>
      <c r="E6" s="192">
        <v>1969.19</v>
      </c>
      <c r="F6" s="192">
        <v>3063.27</v>
      </c>
      <c r="G6" s="192">
        <v>7.94</v>
      </c>
      <c r="H6" s="192">
        <v>14.3</v>
      </c>
      <c r="I6" s="192">
        <v>22.24</v>
      </c>
    </row>
    <row r="7" spans="1:9">
      <c r="B7" s="231"/>
      <c r="C7" s="191" t="s">
        <v>398</v>
      </c>
      <c r="D7" s="192">
        <v>2322.7800000000002</v>
      </c>
      <c r="E7" s="192">
        <v>2381.0300000000002</v>
      </c>
      <c r="F7" s="192">
        <v>4703.82</v>
      </c>
      <c r="G7" s="192">
        <v>16.87</v>
      </c>
      <c r="H7" s="192">
        <v>17.29</v>
      </c>
      <c r="I7" s="192">
        <v>34.15</v>
      </c>
    </row>
    <row r="8" spans="1:9">
      <c r="B8" s="231" t="s">
        <v>408</v>
      </c>
      <c r="C8" s="191" t="s">
        <v>392</v>
      </c>
      <c r="D8" s="192">
        <v>1004.56</v>
      </c>
      <c r="E8" s="192">
        <v>2171.59</v>
      </c>
      <c r="F8" s="192">
        <v>3176.14</v>
      </c>
      <c r="G8" s="192">
        <v>7.29</v>
      </c>
      <c r="H8" s="192">
        <v>15.77</v>
      </c>
      <c r="I8" s="192">
        <v>23.06</v>
      </c>
    </row>
    <row r="9" spans="1:9">
      <c r="B9" s="231"/>
      <c r="C9" s="191" t="s">
        <v>394</v>
      </c>
      <c r="D9" s="192">
        <v>4441.8</v>
      </c>
      <c r="E9" s="192">
        <v>2246.9299999999998</v>
      </c>
      <c r="F9" s="192">
        <v>6688.72</v>
      </c>
      <c r="G9" s="192">
        <v>32.25</v>
      </c>
      <c r="H9" s="192">
        <v>16.309999999999999</v>
      </c>
      <c r="I9" s="192">
        <v>48.57</v>
      </c>
    </row>
    <row r="10" spans="1:9">
      <c r="B10" s="231"/>
      <c r="C10" s="191" t="s">
        <v>396</v>
      </c>
      <c r="D10" s="192">
        <v>2348.31</v>
      </c>
      <c r="E10" s="192">
        <v>1902.05</v>
      </c>
      <c r="F10" s="192">
        <v>4250.3599999999997</v>
      </c>
      <c r="G10" s="192">
        <v>17.05</v>
      </c>
      <c r="H10" s="192">
        <v>13.81</v>
      </c>
      <c r="I10" s="192">
        <v>30.86</v>
      </c>
    </row>
    <row r="11" spans="1:9">
      <c r="B11" s="231"/>
      <c r="C11" s="191" t="s">
        <v>398</v>
      </c>
      <c r="D11" s="192">
        <v>652.86</v>
      </c>
      <c r="E11" s="192">
        <v>2317.31</v>
      </c>
      <c r="F11" s="192">
        <v>2970.17</v>
      </c>
      <c r="G11" s="192">
        <v>4.74</v>
      </c>
      <c r="H11" s="192">
        <v>16.829999999999998</v>
      </c>
      <c r="I11" s="192">
        <v>21.57</v>
      </c>
    </row>
    <row r="12" spans="1:9">
      <c r="B12" s="231" t="s">
        <v>409</v>
      </c>
      <c r="C12" s="191" t="s">
        <v>392</v>
      </c>
      <c r="D12" s="192">
        <v>5607.88</v>
      </c>
      <c r="E12" s="192">
        <v>2332.7600000000002</v>
      </c>
      <c r="F12" s="192">
        <v>7940.64</v>
      </c>
      <c r="G12" s="192">
        <v>40.72</v>
      </c>
      <c r="H12" s="192">
        <v>16.940000000000001</v>
      </c>
      <c r="I12" s="192">
        <v>57.65</v>
      </c>
    </row>
    <row r="13" spans="1:9">
      <c r="B13" s="231"/>
      <c r="C13" s="191" t="s">
        <v>394</v>
      </c>
      <c r="D13" s="192">
        <v>5607.88</v>
      </c>
      <c r="E13" s="192">
        <v>2294.5</v>
      </c>
      <c r="F13" s="192">
        <v>7902.38</v>
      </c>
      <c r="G13" s="192">
        <v>40.72</v>
      </c>
      <c r="H13" s="192">
        <v>16.66</v>
      </c>
      <c r="I13" s="192">
        <v>57.38</v>
      </c>
    </row>
    <row r="14" spans="1:9">
      <c r="B14" s="231"/>
      <c r="C14" s="191" t="s">
        <v>410</v>
      </c>
      <c r="D14" s="192">
        <v>5607.88</v>
      </c>
      <c r="E14" s="192">
        <v>1955.12</v>
      </c>
      <c r="F14" s="192">
        <v>7563.01</v>
      </c>
      <c r="G14" s="192">
        <v>40.72</v>
      </c>
      <c r="H14" s="192">
        <v>14.2</v>
      </c>
      <c r="I14" s="192">
        <v>54.91</v>
      </c>
    </row>
    <row r="15" spans="1:9">
      <c r="B15" s="231"/>
      <c r="C15" s="191" t="s">
        <v>398</v>
      </c>
      <c r="D15" s="192">
        <v>5607.88</v>
      </c>
      <c r="E15" s="192">
        <v>2213.67</v>
      </c>
      <c r="F15" s="192">
        <v>7821.56</v>
      </c>
      <c r="G15" s="192">
        <v>40.72</v>
      </c>
      <c r="H15" s="192">
        <v>16.07</v>
      </c>
      <c r="I15" s="192">
        <v>56.79</v>
      </c>
    </row>
    <row r="16" spans="1:9">
      <c r="B16" s="231" t="s">
        <v>411</v>
      </c>
      <c r="C16" s="191" t="s">
        <v>392</v>
      </c>
      <c r="D16" s="192">
        <v>6063.02</v>
      </c>
      <c r="E16" s="192">
        <v>2304.77</v>
      </c>
      <c r="F16" s="192">
        <v>8367.7900000000009</v>
      </c>
      <c r="G16" s="192">
        <v>44.02</v>
      </c>
      <c r="H16" s="192">
        <v>16.73</v>
      </c>
      <c r="I16" s="192">
        <v>60.76</v>
      </c>
    </row>
    <row r="17" spans="2:9">
      <c r="B17" s="231"/>
      <c r="C17" s="191" t="s">
        <v>394</v>
      </c>
      <c r="D17" s="192">
        <v>6063.02</v>
      </c>
      <c r="E17" s="192">
        <v>2241.5</v>
      </c>
      <c r="F17" s="192">
        <v>8304.52</v>
      </c>
      <c r="G17" s="192">
        <v>44.02</v>
      </c>
      <c r="H17" s="192">
        <v>16.27</v>
      </c>
      <c r="I17" s="192">
        <v>60.3</v>
      </c>
    </row>
    <row r="18" spans="2:9">
      <c r="B18" s="231"/>
      <c r="C18" s="191" t="s">
        <v>410</v>
      </c>
      <c r="D18" s="192">
        <v>6063.02</v>
      </c>
      <c r="E18" s="192">
        <v>1897.33</v>
      </c>
      <c r="F18" s="192">
        <v>7960.34</v>
      </c>
      <c r="G18" s="192">
        <v>44.02</v>
      </c>
      <c r="H18" s="192">
        <v>13.78</v>
      </c>
      <c r="I18" s="192">
        <v>57.8</v>
      </c>
    </row>
    <row r="19" spans="2:9">
      <c r="B19" s="231"/>
      <c r="C19" s="191" t="s">
        <v>398</v>
      </c>
      <c r="D19" s="192">
        <v>6063.02</v>
      </c>
      <c r="E19" s="192">
        <v>2323.94</v>
      </c>
      <c r="F19" s="192">
        <v>8386.9500000000007</v>
      </c>
      <c r="G19" s="192">
        <v>44.02</v>
      </c>
      <c r="H19" s="192">
        <v>16.87</v>
      </c>
      <c r="I19" s="192">
        <v>60.9</v>
      </c>
    </row>
    <row r="20" spans="2:9" ht="26">
      <c r="B20" s="191" t="s">
        <v>412</v>
      </c>
      <c r="C20" s="191" t="s">
        <v>146</v>
      </c>
      <c r="D20" s="192">
        <v>3354.4</v>
      </c>
      <c r="E20" s="192">
        <v>878.4</v>
      </c>
      <c r="F20" s="192">
        <v>4232.8</v>
      </c>
      <c r="G20" s="192">
        <v>24.36</v>
      </c>
      <c r="H20" s="192">
        <v>6.38</v>
      </c>
      <c r="I20" s="192">
        <v>30.73</v>
      </c>
    </row>
    <row r="21" spans="2:9">
      <c r="B21" s="191" t="s">
        <v>413</v>
      </c>
      <c r="C21" s="191" t="s">
        <v>146</v>
      </c>
      <c r="D21" s="192">
        <v>2349.9</v>
      </c>
      <c r="E21" s="192">
        <v>1890.78</v>
      </c>
      <c r="F21" s="192">
        <v>4240.67</v>
      </c>
      <c r="G21" s="192">
        <v>17.059999999999999</v>
      </c>
      <c r="H21" s="192">
        <v>13.73</v>
      </c>
      <c r="I21" s="192">
        <v>30.79</v>
      </c>
    </row>
    <row r="22" spans="2:9">
      <c r="B22" s="191" t="s">
        <v>414</v>
      </c>
      <c r="C22" s="191" t="s">
        <v>146</v>
      </c>
      <c r="D22" s="193">
        <v>2349.9</v>
      </c>
      <c r="E22" s="193">
        <v>835.06</v>
      </c>
      <c r="F22" s="193">
        <v>3184.96</v>
      </c>
      <c r="G22" s="193">
        <v>17.059999999999999</v>
      </c>
      <c r="H22" s="193">
        <v>6.06</v>
      </c>
      <c r="I22" s="193">
        <v>23.13</v>
      </c>
    </row>
    <row r="23" spans="2:9">
      <c r="B23" s="191" t="s">
        <v>415</v>
      </c>
      <c r="C23" s="191" t="s">
        <v>146</v>
      </c>
      <c r="D23" s="192">
        <v>6366.17</v>
      </c>
      <c r="E23" s="192">
        <v>811.45</v>
      </c>
      <c r="F23" s="192">
        <v>7177.62</v>
      </c>
      <c r="G23" s="192">
        <v>46.22</v>
      </c>
      <c r="H23" s="192">
        <v>5.89</v>
      </c>
      <c r="I23" s="192">
        <v>52.11</v>
      </c>
    </row>
  </sheetData>
  <mergeCells count="8">
    <mergeCell ref="G2:I2"/>
    <mergeCell ref="B4:B7"/>
    <mergeCell ref="B8:B11"/>
    <mergeCell ref="B12:B15"/>
    <mergeCell ref="B16:B19"/>
    <mergeCell ref="B2:B3"/>
    <mergeCell ref="C2:C3"/>
    <mergeCell ref="D2:F2"/>
  </mergeCells>
  <pageMargins left="0.7" right="0.7" top="0.75" bottom="0.75" header="0.3" footer="0.3"/>
  <customProperties>
    <customPr name="GUID" r:id="rId1"/>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1039C-7F87-413D-8087-225740B3E3C4}">
  <dimension ref="B1:I15"/>
  <sheetViews>
    <sheetView zoomScale="70" zoomScaleNormal="70" workbookViewId="0">
      <pane xSplit="2" ySplit="2" topLeftCell="C3" activePane="bottomRight" state="frozen"/>
      <selection activeCell="G5" sqref="G5"/>
      <selection pane="topRight" activeCell="G5" sqref="G5"/>
      <selection pane="bottomLeft" activeCell="G5" sqref="G5"/>
      <selection pane="bottomRight" activeCell="C5" sqref="C5"/>
    </sheetView>
  </sheetViews>
  <sheetFormatPr baseColWidth="10" defaultColWidth="33.5" defaultRowHeight="15"/>
  <cols>
    <col min="1" max="1" width="3.6640625" style="2" customWidth="1"/>
    <col min="2" max="3" width="33.5" style="2"/>
    <col min="4" max="4" width="24.6640625" style="2" customWidth="1"/>
    <col min="5" max="6" width="33.5" style="2"/>
    <col min="7" max="7" width="20.1640625" style="2" customWidth="1"/>
    <col min="8" max="16384" width="33.5" style="2"/>
  </cols>
  <sheetData>
    <row r="1" spans="2:9" ht="35" customHeight="1">
      <c r="B1" s="153" t="s">
        <v>508</v>
      </c>
      <c r="E1" s="153" t="s">
        <v>509</v>
      </c>
      <c r="H1" s="152" t="s">
        <v>510</v>
      </c>
    </row>
    <row r="2" spans="2:9" ht="31.25" customHeight="1">
      <c r="B2" s="194" t="s">
        <v>544</v>
      </c>
      <c r="C2" s="194" t="s">
        <v>490</v>
      </c>
      <c r="E2" s="195" t="s">
        <v>363</v>
      </c>
      <c r="F2" s="195" t="s">
        <v>490</v>
      </c>
      <c r="H2" s="196" t="s">
        <v>418</v>
      </c>
      <c r="I2" s="196" t="s">
        <v>490</v>
      </c>
    </row>
    <row r="3" spans="2:9" ht="42" customHeight="1">
      <c r="B3" s="154" t="s">
        <v>558</v>
      </c>
      <c r="C3" s="155" t="s">
        <v>491</v>
      </c>
      <c r="E3" s="156" t="s">
        <v>561</v>
      </c>
      <c r="F3" s="155" t="s">
        <v>491</v>
      </c>
      <c r="H3" s="157" t="s">
        <v>419</v>
      </c>
      <c r="I3" s="155" t="s">
        <v>491</v>
      </c>
    </row>
    <row r="4" spans="2:9" ht="42">
      <c r="B4" s="157" t="s">
        <v>420</v>
      </c>
      <c r="C4" s="155" t="s">
        <v>449</v>
      </c>
      <c r="E4" s="157" t="s">
        <v>421</v>
      </c>
      <c r="F4" s="155" t="s">
        <v>491</v>
      </c>
      <c r="H4" s="157" t="s">
        <v>422</v>
      </c>
      <c r="I4" s="155" t="s">
        <v>491</v>
      </c>
    </row>
    <row r="5" spans="2:9" ht="211">
      <c r="B5" s="157" t="s">
        <v>423</v>
      </c>
      <c r="C5" s="155" t="s">
        <v>451</v>
      </c>
      <c r="E5" s="154" t="s">
        <v>424</v>
      </c>
      <c r="F5" s="158" t="s">
        <v>425</v>
      </c>
      <c r="H5" s="157" t="s">
        <v>426</v>
      </c>
      <c r="I5" s="155" t="s">
        <v>491</v>
      </c>
    </row>
    <row r="6" spans="2:9" ht="168">
      <c r="B6" s="157" t="s">
        <v>564</v>
      </c>
      <c r="C6" s="155" t="s">
        <v>491</v>
      </c>
      <c r="E6" s="157" t="s">
        <v>562</v>
      </c>
      <c r="F6" s="159" t="s">
        <v>427</v>
      </c>
      <c r="H6" s="157" t="s">
        <v>428</v>
      </c>
      <c r="I6" s="159" t="s">
        <v>429</v>
      </c>
    </row>
    <row r="7" spans="2:9" ht="56">
      <c r="B7" s="157" t="s">
        <v>559</v>
      </c>
      <c r="C7" s="155" t="s">
        <v>491</v>
      </c>
      <c r="E7" s="157" t="s">
        <v>563</v>
      </c>
      <c r="F7" s="159" t="s">
        <v>430</v>
      </c>
      <c r="H7" s="157" t="s">
        <v>431</v>
      </c>
      <c r="I7" s="159" t="s">
        <v>432</v>
      </c>
    </row>
    <row r="8" spans="2:9" ht="98">
      <c r="B8" s="157" t="s">
        <v>560</v>
      </c>
      <c r="C8" s="155" t="s">
        <v>491</v>
      </c>
      <c r="E8" s="157" t="s">
        <v>433</v>
      </c>
      <c r="F8" s="159" t="s">
        <v>434</v>
      </c>
      <c r="H8" s="157" t="s">
        <v>435</v>
      </c>
      <c r="I8" s="155" t="s">
        <v>491</v>
      </c>
    </row>
    <row r="9" spans="2:9" ht="44.25" customHeight="1">
      <c r="E9" s="157" t="s">
        <v>436</v>
      </c>
      <c r="F9" s="159" t="s">
        <v>437</v>
      </c>
    </row>
    <row r="10" spans="2:9" ht="44.25" customHeight="1">
      <c r="E10" s="157" t="s">
        <v>438</v>
      </c>
      <c r="F10" s="159" t="s">
        <v>439</v>
      </c>
    </row>
    <row r="11" spans="2:9" ht="44.25" customHeight="1">
      <c r="E11" s="157" t="s">
        <v>444</v>
      </c>
      <c r="F11" s="159" t="s">
        <v>445</v>
      </c>
    </row>
    <row r="12" spans="2:9" ht="44.25" customHeight="1">
      <c r="E12" s="157" t="s">
        <v>440</v>
      </c>
      <c r="F12" s="155" t="s">
        <v>491</v>
      </c>
    </row>
    <row r="13" spans="2:9" ht="44.25" customHeight="1">
      <c r="E13" s="157" t="s">
        <v>441</v>
      </c>
      <c r="F13" s="155" t="s">
        <v>491</v>
      </c>
    </row>
    <row r="14" spans="2:9" ht="44.25" customHeight="1">
      <c r="E14" s="157" t="s">
        <v>442</v>
      </c>
      <c r="F14" s="159" t="s">
        <v>443</v>
      </c>
    </row>
    <row r="15" spans="2:9" ht="44.25" customHeight="1"/>
  </sheetData>
  <pageMargins left="0.7" right="0.7" top="0.75" bottom="0.75" header="0.3" footer="0.3"/>
  <pageSetup orientation="portrait" r:id="rId1"/>
  <customProperties>
    <customPr name="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D5FEE-A7C3-4D96-BCDF-CDB09A2B8A33}">
  <dimension ref="B1:H15"/>
  <sheetViews>
    <sheetView zoomScale="80" zoomScaleNormal="80" workbookViewId="0">
      <selection activeCell="B3" sqref="B3"/>
    </sheetView>
  </sheetViews>
  <sheetFormatPr baseColWidth="10" defaultColWidth="11.5" defaultRowHeight="15"/>
  <cols>
    <col min="1" max="1" width="11.5" style="198"/>
    <col min="2" max="2" width="28.6640625" style="198" customWidth="1"/>
    <col min="3" max="3" width="18.5" style="198" customWidth="1"/>
    <col min="4" max="4" width="29.1640625" style="198" customWidth="1"/>
    <col min="5" max="5" width="35.6640625" style="198" customWidth="1"/>
    <col min="6" max="6" width="12.1640625" style="198" customWidth="1"/>
    <col min="7" max="7" width="12.5" style="198" customWidth="1"/>
    <col min="8" max="8" width="31" style="198" customWidth="1"/>
    <col min="9" max="16384" width="11.5" style="198"/>
  </cols>
  <sheetData>
    <row r="1" spans="2:8">
      <c r="B1" s="153" t="s">
        <v>511</v>
      </c>
    </row>
    <row r="2" spans="2:8" ht="39">
      <c r="B2" s="199" t="s">
        <v>544</v>
      </c>
      <c r="C2" s="199" t="s">
        <v>333</v>
      </c>
      <c r="D2" s="199" t="s">
        <v>446</v>
      </c>
      <c r="E2" s="199" t="s">
        <v>490</v>
      </c>
      <c r="F2" s="199" t="s">
        <v>512</v>
      </c>
      <c r="G2" s="199" t="s">
        <v>513</v>
      </c>
      <c r="H2" s="199" t="s">
        <v>494</v>
      </c>
    </row>
    <row r="3" spans="2:8" ht="78">
      <c r="B3" s="200" t="s">
        <v>514</v>
      </c>
      <c r="C3" s="201" t="s">
        <v>515</v>
      </c>
      <c r="D3" s="201" t="s">
        <v>495</v>
      </c>
      <c r="E3" s="201" t="s">
        <v>491</v>
      </c>
      <c r="F3" s="201">
        <v>8396.51</v>
      </c>
      <c r="G3" s="201">
        <v>957</v>
      </c>
      <c r="H3" s="201" t="s">
        <v>516</v>
      </c>
    </row>
    <row r="4" spans="2:8" ht="39">
      <c r="B4" s="200" t="s">
        <v>517</v>
      </c>
      <c r="C4" s="201" t="s">
        <v>447</v>
      </c>
      <c r="D4" s="201" t="s">
        <v>448</v>
      </c>
      <c r="E4" s="201" t="s">
        <v>449</v>
      </c>
      <c r="F4" s="201">
        <v>14688.09</v>
      </c>
      <c r="G4" s="201">
        <v>236</v>
      </c>
      <c r="H4" s="202" t="s">
        <v>518</v>
      </c>
    </row>
    <row r="5" spans="2:8" ht="39">
      <c r="B5" s="200" t="s">
        <v>519</v>
      </c>
      <c r="C5" s="201" t="s">
        <v>450</v>
      </c>
      <c r="D5" s="201" t="s">
        <v>448</v>
      </c>
      <c r="E5" s="201" t="s">
        <v>451</v>
      </c>
      <c r="F5" s="201">
        <v>379.72</v>
      </c>
      <c r="G5" s="201">
        <v>112</v>
      </c>
      <c r="H5" s="202" t="s">
        <v>518</v>
      </c>
    </row>
    <row r="6" spans="2:8" ht="104">
      <c r="B6" s="203" t="s">
        <v>520</v>
      </c>
      <c r="C6" s="201" t="s">
        <v>496</v>
      </c>
      <c r="D6" s="201" t="s">
        <v>452</v>
      </c>
      <c r="E6" s="201" t="s">
        <v>491</v>
      </c>
      <c r="F6" s="201">
        <v>30764.82</v>
      </c>
      <c r="G6" s="201">
        <v>925</v>
      </c>
      <c r="H6" s="202" t="s">
        <v>521</v>
      </c>
    </row>
    <row r="7" spans="2:8" ht="91">
      <c r="B7" s="203" t="s">
        <v>522</v>
      </c>
      <c r="C7" s="201" t="s">
        <v>497</v>
      </c>
      <c r="D7" s="201" t="s">
        <v>453</v>
      </c>
      <c r="E7" s="201" t="s">
        <v>491</v>
      </c>
      <c r="F7" s="201">
        <v>6666.5</v>
      </c>
      <c r="G7" s="201">
        <v>451</v>
      </c>
      <c r="H7" s="202" t="s">
        <v>523</v>
      </c>
    </row>
    <row r="8" spans="2:8" ht="75">
      <c r="B8" s="204" t="s">
        <v>524</v>
      </c>
      <c r="C8" s="205" t="s">
        <v>370</v>
      </c>
      <c r="D8" s="205" t="s">
        <v>357</v>
      </c>
      <c r="E8" s="205" t="s">
        <v>491</v>
      </c>
      <c r="F8" s="205">
        <v>5617.68</v>
      </c>
      <c r="G8" s="205">
        <v>1.95</v>
      </c>
      <c r="H8" s="205" t="s">
        <v>525</v>
      </c>
    </row>
    <row r="9" spans="2:8" ht="225">
      <c r="B9" s="204" t="s">
        <v>526</v>
      </c>
      <c r="C9" s="205" t="s">
        <v>372</v>
      </c>
      <c r="D9" s="205" t="s">
        <v>448</v>
      </c>
      <c r="E9" s="205" t="s">
        <v>500</v>
      </c>
      <c r="F9" s="205">
        <v>10548.5</v>
      </c>
      <c r="G9" s="205">
        <v>0.62</v>
      </c>
      <c r="H9" s="205" t="s">
        <v>527</v>
      </c>
    </row>
    <row r="10" spans="2:8" ht="180">
      <c r="B10" s="204" t="s">
        <v>528</v>
      </c>
      <c r="C10" s="205" t="s">
        <v>374</v>
      </c>
      <c r="D10" s="205" t="s">
        <v>448</v>
      </c>
      <c r="E10" s="205" t="s">
        <v>501</v>
      </c>
      <c r="F10" s="205">
        <v>11209.4</v>
      </c>
      <c r="G10" s="205">
        <v>4</v>
      </c>
      <c r="H10" s="205" t="s">
        <v>529</v>
      </c>
    </row>
    <row r="11" spans="2:8" ht="165">
      <c r="B11" s="204" t="s">
        <v>530</v>
      </c>
      <c r="C11" s="205" t="s">
        <v>502</v>
      </c>
      <c r="D11" s="205" t="s">
        <v>531</v>
      </c>
      <c r="E11" s="205" t="s">
        <v>503</v>
      </c>
      <c r="F11" s="205">
        <v>4954.97</v>
      </c>
      <c r="G11" s="205">
        <v>18.170000000000002</v>
      </c>
      <c r="H11" s="205" t="s">
        <v>532</v>
      </c>
    </row>
    <row r="12" spans="2:8" ht="105">
      <c r="B12" s="204" t="s">
        <v>533</v>
      </c>
      <c r="C12" s="205" t="s">
        <v>377</v>
      </c>
      <c r="D12" s="205" t="s">
        <v>531</v>
      </c>
      <c r="E12" s="205" t="s">
        <v>504</v>
      </c>
      <c r="F12" s="205">
        <v>111.07</v>
      </c>
      <c r="G12" s="205">
        <v>21.1</v>
      </c>
      <c r="H12" s="205" t="s">
        <v>534</v>
      </c>
    </row>
    <row r="13" spans="2:8" ht="165">
      <c r="B13" s="204" t="s">
        <v>535</v>
      </c>
      <c r="C13" s="205" t="s">
        <v>379</v>
      </c>
      <c r="D13" s="205" t="s">
        <v>531</v>
      </c>
      <c r="E13" s="205" t="s">
        <v>505</v>
      </c>
      <c r="F13" s="205">
        <v>1630.07</v>
      </c>
      <c r="G13" s="205">
        <v>16.14</v>
      </c>
      <c r="H13" s="205" t="s">
        <v>536</v>
      </c>
    </row>
    <row r="14" spans="2:8" ht="120">
      <c r="B14" s="204" t="s">
        <v>537</v>
      </c>
      <c r="C14" s="205" t="s">
        <v>381</v>
      </c>
      <c r="D14" s="205" t="s">
        <v>531</v>
      </c>
      <c r="E14" s="205" t="s">
        <v>506</v>
      </c>
      <c r="F14" s="205">
        <v>132.59</v>
      </c>
      <c r="G14" s="205">
        <v>13.58</v>
      </c>
      <c r="H14" s="205" t="s">
        <v>538</v>
      </c>
    </row>
    <row r="15" spans="2:8" ht="270">
      <c r="B15" s="204" t="s">
        <v>539</v>
      </c>
      <c r="C15" s="205" t="s">
        <v>507</v>
      </c>
      <c r="D15" s="205" t="s">
        <v>531</v>
      </c>
      <c r="E15" s="205" t="s">
        <v>464</v>
      </c>
      <c r="F15" s="205">
        <v>1957.98</v>
      </c>
      <c r="G15" s="205">
        <v>22.66</v>
      </c>
      <c r="H15" s="205" t="s">
        <v>540</v>
      </c>
    </row>
  </sheetData>
  <pageMargins left="0.7" right="0.7" top="0.75" bottom="0.75" header="0.3" footer="0.3"/>
  <pageSetup orientation="portrait" r:id="rId1"/>
  <customProperties>
    <customPr name="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60858-4CF3-4034-B9A9-A07D765BD1F6}">
  <dimension ref="B1:H6"/>
  <sheetViews>
    <sheetView workbookViewId="0">
      <selection activeCell="B6" sqref="B6"/>
    </sheetView>
  </sheetViews>
  <sheetFormatPr baseColWidth="10" defaultColWidth="25.33203125" defaultRowHeight="15"/>
  <cols>
    <col min="3" max="4" width="16.6640625" customWidth="1"/>
    <col min="5" max="5" width="19.83203125" bestFit="1" customWidth="1"/>
    <col min="6" max="6" width="14.33203125" customWidth="1"/>
    <col min="7" max="7" width="13.1640625" customWidth="1"/>
    <col min="8" max="8" width="28.83203125" customWidth="1"/>
  </cols>
  <sheetData>
    <row r="1" spans="2:8" ht="21.5" customHeight="1">
      <c r="B1" s="152" t="s">
        <v>499</v>
      </c>
    </row>
    <row r="2" spans="2:8" ht="36">
      <c r="B2" s="177" t="s">
        <v>544</v>
      </c>
      <c r="C2" s="177" t="s">
        <v>333</v>
      </c>
      <c r="D2" s="177" t="s">
        <v>446</v>
      </c>
      <c r="E2" s="177" t="s">
        <v>490</v>
      </c>
      <c r="F2" s="197" t="s">
        <v>492</v>
      </c>
      <c r="G2" s="197" t="s">
        <v>493</v>
      </c>
      <c r="H2" s="197" t="s">
        <v>494</v>
      </c>
    </row>
    <row r="3" spans="2:8" ht="23.25" customHeight="1">
      <c r="B3" s="232" t="s">
        <v>457</v>
      </c>
      <c r="C3" s="179" t="s">
        <v>458</v>
      </c>
      <c r="D3" s="179" t="s">
        <v>460</v>
      </c>
      <c r="E3" s="233" t="s">
        <v>491</v>
      </c>
      <c r="F3" s="233">
        <v>14188.31</v>
      </c>
      <c r="G3" s="233" t="s">
        <v>368</v>
      </c>
      <c r="H3" s="233" t="s">
        <v>541</v>
      </c>
    </row>
    <row r="4" spans="2:8" ht="23.25" customHeight="1">
      <c r="B4" s="232"/>
      <c r="C4" s="179" t="s">
        <v>459</v>
      </c>
      <c r="D4" s="179" t="s">
        <v>461</v>
      </c>
      <c r="E4" s="233"/>
      <c r="F4" s="233"/>
      <c r="G4" s="233"/>
      <c r="H4" s="233"/>
    </row>
    <row r="5" spans="2:8" ht="23.25" customHeight="1">
      <c r="B5" s="232"/>
      <c r="C5" s="179" t="s">
        <v>367</v>
      </c>
      <c r="D5" s="179" t="s">
        <v>462</v>
      </c>
      <c r="E5" s="233"/>
      <c r="F5" s="233"/>
      <c r="G5" s="233"/>
      <c r="H5" s="233"/>
    </row>
    <row r="6" spans="2:8">
      <c r="B6" t="s">
        <v>542</v>
      </c>
    </row>
  </sheetData>
  <mergeCells count="5">
    <mergeCell ref="B3:B5"/>
    <mergeCell ref="E3:E5"/>
    <mergeCell ref="F3:F5"/>
    <mergeCell ref="G3:G5"/>
    <mergeCell ref="H3:H5"/>
  </mergeCells>
  <pageMargins left="0.7" right="0.7" top="0.75" bottom="0.75" header="0.3" footer="0.3"/>
  <customProperties>
    <customPr name="GUID" r:id="rId1"/>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D2EFE-AF62-4C9E-A42A-0337D58F3B85}">
  <dimension ref="A2:G8"/>
  <sheetViews>
    <sheetView workbookViewId="0">
      <selection activeCell="G5" sqref="G5"/>
    </sheetView>
  </sheetViews>
  <sheetFormatPr baseColWidth="10" defaultColWidth="28.33203125" defaultRowHeight="15"/>
  <cols>
    <col min="1" max="1" width="16" customWidth="1"/>
    <col min="3" max="3" width="18.1640625" customWidth="1"/>
    <col min="4" max="4" width="16.83203125" bestFit="1" customWidth="1"/>
    <col min="5" max="5" width="22.1640625" customWidth="1"/>
    <col min="6" max="6" width="19.5" customWidth="1"/>
    <col min="7" max="7" width="32.5" customWidth="1"/>
  </cols>
  <sheetData>
    <row r="2" spans="1:7">
      <c r="A2" s="160"/>
      <c r="B2" s="153" t="s">
        <v>543</v>
      </c>
    </row>
    <row r="3" spans="1:7" ht="2.5" customHeight="1"/>
    <row r="4" spans="1:7" ht="45">
      <c r="B4" s="206" t="s">
        <v>544</v>
      </c>
      <c r="C4" s="206" t="s">
        <v>333</v>
      </c>
      <c r="D4" s="206" t="s">
        <v>446</v>
      </c>
      <c r="E4" s="206" t="s">
        <v>490</v>
      </c>
      <c r="F4" s="206" t="s">
        <v>545</v>
      </c>
      <c r="G4" s="206" t="s">
        <v>546</v>
      </c>
    </row>
    <row r="5" spans="1:7" ht="39">
      <c r="B5" s="207" t="s">
        <v>547</v>
      </c>
      <c r="C5" s="208" t="s">
        <v>383</v>
      </c>
      <c r="D5" s="208" t="s">
        <v>463</v>
      </c>
      <c r="E5" s="208" t="s">
        <v>491</v>
      </c>
      <c r="F5" s="208">
        <v>7489.46</v>
      </c>
      <c r="G5" s="208" t="s">
        <v>548</v>
      </c>
    </row>
    <row r="6" spans="1:7" ht="39">
      <c r="B6" s="207" t="s">
        <v>549</v>
      </c>
      <c r="C6" s="208" t="s">
        <v>385</v>
      </c>
      <c r="D6" s="208" t="s">
        <v>463</v>
      </c>
      <c r="E6" s="208" t="s">
        <v>491</v>
      </c>
      <c r="F6" s="208">
        <v>4143.17</v>
      </c>
      <c r="G6" s="208" t="s">
        <v>548</v>
      </c>
    </row>
    <row r="7" spans="1:7" ht="26">
      <c r="B7" s="207" t="s">
        <v>550</v>
      </c>
      <c r="C7" s="208" t="s">
        <v>387</v>
      </c>
      <c r="D7" s="208" t="s">
        <v>463</v>
      </c>
      <c r="E7" s="208" t="s">
        <v>551</v>
      </c>
      <c r="F7" s="208">
        <v>291.45999999999998</v>
      </c>
      <c r="G7" s="208" t="s">
        <v>552</v>
      </c>
    </row>
    <row r="8" spans="1:7" ht="65">
      <c r="B8" s="207" t="s">
        <v>553</v>
      </c>
      <c r="C8" s="208" t="s">
        <v>454</v>
      </c>
      <c r="D8" s="208" t="s">
        <v>455</v>
      </c>
      <c r="E8" s="208" t="s">
        <v>491</v>
      </c>
      <c r="F8" s="208" t="s">
        <v>456</v>
      </c>
      <c r="G8" s="208" t="s">
        <v>498</v>
      </c>
    </row>
  </sheetData>
  <pageMargins left="0.7" right="0.7" top="0.75" bottom="0.75" header="0.3" footer="0.3"/>
  <customProperties>
    <customPr name="GU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8"/>
  <sheetViews>
    <sheetView zoomScale="50" zoomScaleNormal="50" workbookViewId="0">
      <pane xSplit="3" ySplit="2" topLeftCell="D3" activePane="bottomRight" state="frozen"/>
      <selection pane="topRight" activeCell="C1" sqref="C1"/>
      <selection pane="bottomLeft" activeCell="A2" sqref="A2"/>
      <selection pane="bottomRight" activeCell="S25" sqref="S25"/>
    </sheetView>
  </sheetViews>
  <sheetFormatPr baseColWidth="10" defaultColWidth="23.6640625" defaultRowHeight="43.5" customHeight="1"/>
  <cols>
    <col min="1" max="1" width="9.5" style="18" bestFit="1" customWidth="1"/>
    <col min="2" max="2" width="6.33203125" style="18" customWidth="1"/>
    <col min="3" max="3" width="38.5" style="18" customWidth="1"/>
    <col min="4" max="4" width="10.5" style="18" bestFit="1" customWidth="1"/>
    <col min="5" max="12" width="11.1640625" style="18" bestFit="1" customWidth="1"/>
    <col min="13" max="13" width="10.5" style="18" bestFit="1" customWidth="1"/>
    <col min="14" max="14" width="10.1640625" style="18" bestFit="1" customWidth="1"/>
    <col min="15" max="16" width="10.5" style="18" bestFit="1" customWidth="1"/>
    <col min="17" max="24" width="11.1640625" style="18" bestFit="1" customWidth="1"/>
    <col min="25" max="25" width="10.5" style="18" bestFit="1" customWidth="1"/>
    <col min="26" max="26" width="10.1640625" style="18" bestFit="1" customWidth="1"/>
    <col min="27" max="28" width="10.5" style="18" bestFit="1" customWidth="1"/>
    <col min="29" max="36" width="11.1640625" style="18" bestFit="1" customWidth="1"/>
    <col min="37" max="37" width="10.5" style="18" bestFit="1" customWidth="1"/>
    <col min="38" max="38" width="10.1640625" style="18" bestFit="1" customWidth="1"/>
    <col min="39" max="40" width="10.5" style="18" bestFit="1" customWidth="1"/>
    <col min="41" max="48" width="11.1640625" style="18" bestFit="1" customWidth="1"/>
    <col min="49" max="49" width="10.5" style="18" bestFit="1" customWidth="1"/>
    <col min="50" max="50" width="10.1640625" style="18" bestFit="1" customWidth="1"/>
    <col min="51" max="51" width="10.5" style="18" bestFit="1" customWidth="1"/>
    <col min="52" max="52" width="11.1640625" style="18" bestFit="1" customWidth="1"/>
    <col min="53" max="60" width="11.5" style="18" bestFit="1" customWidth="1"/>
    <col min="61" max="61" width="11.1640625" style="18" bestFit="1" customWidth="1"/>
    <col min="62" max="62" width="10.5" style="18" bestFit="1" customWidth="1"/>
    <col min="63" max="63" width="11.1640625" style="18" bestFit="1" customWidth="1"/>
    <col min="64" max="64" width="10.5" style="18" bestFit="1" customWidth="1"/>
    <col min="65" max="72" width="11.1640625" style="18" bestFit="1" customWidth="1"/>
    <col min="73" max="73" width="10.5" style="18" bestFit="1" customWidth="1"/>
    <col min="74" max="74" width="10.1640625" style="18" bestFit="1" customWidth="1"/>
    <col min="75" max="75" width="10.5" style="18" bestFit="1" customWidth="1"/>
    <col min="76" max="76" width="11.1640625" style="18" bestFit="1" customWidth="1"/>
    <col min="77" max="84" width="11.5" style="18" bestFit="1" customWidth="1"/>
    <col min="85" max="85" width="11.1640625" style="18" bestFit="1" customWidth="1"/>
    <col min="86" max="86" width="10.5" style="18" bestFit="1" customWidth="1"/>
    <col min="87" max="88" width="11.1640625" style="18" bestFit="1" customWidth="1"/>
    <col min="89" max="96" width="11.5" style="18" bestFit="1" customWidth="1"/>
    <col min="97" max="97" width="11.1640625" style="18" bestFit="1" customWidth="1"/>
    <col min="98" max="98" width="10.5" style="18" bestFit="1" customWidth="1"/>
    <col min="99" max="99" width="11.1640625" style="18" bestFit="1" customWidth="1"/>
    <col min="100" max="100" width="11.83203125" style="18" bestFit="1" customWidth="1"/>
    <col min="101" max="108" width="12.1640625" style="18" bestFit="1" customWidth="1"/>
    <col min="109" max="109" width="11.83203125" style="18" bestFit="1" customWidth="1"/>
    <col min="110" max="110" width="11.5" style="18" bestFit="1" customWidth="1"/>
    <col min="111" max="111" width="11.83203125" style="18" bestFit="1" customWidth="1"/>
    <col min="112" max="16384" width="23.6640625" style="18"/>
  </cols>
  <sheetData>
    <row r="1" spans="1:111" ht="43.5" customHeight="1">
      <c r="A1" s="19" t="s">
        <v>19</v>
      </c>
      <c r="B1" s="19"/>
      <c r="C1" s="31" t="s">
        <v>207</v>
      </c>
    </row>
    <row r="2" spans="1:111" ht="43.5" customHeight="1">
      <c r="D2" s="33">
        <v>42370</v>
      </c>
      <c r="E2" s="33">
        <v>42401</v>
      </c>
      <c r="F2" s="33">
        <v>42430</v>
      </c>
      <c r="G2" s="33">
        <v>42461</v>
      </c>
      <c r="H2" s="33">
        <v>42491</v>
      </c>
      <c r="I2" s="33">
        <v>42522</v>
      </c>
      <c r="J2" s="33">
        <v>42552</v>
      </c>
      <c r="K2" s="33">
        <v>42583</v>
      </c>
      <c r="L2" s="33">
        <v>42614</v>
      </c>
      <c r="M2" s="33">
        <v>42644</v>
      </c>
      <c r="N2" s="33">
        <v>42675</v>
      </c>
      <c r="O2" s="33">
        <v>42705</v>
      </c>
      <c r="P2" s="33">
        <v>42736</v>
      </c>
      <c r="Q2" s="33">
        <v>42767</v>
      </c>
      <c r="R2" s="33">
        <v>42795</v>
      </c>
      <c r="S2" s="33">
        <v>42826</v>
      </c>
      <c r="T2" s="33">
        <v>42856</v>
      </c>
      <c r="U2" s="33">
        <v>42887</v>
      </c>
      <c r="V2" s="33">
        <v>42917</v>
      </c>
      <c r="W2" s="33">
        <v>42948</v>
      </c>
      <c r="X2" s="33">
        <v>42979</v>
      </c>
      <c r="Y2" s="33">
        <v>43009</v>
      </c>
      <c r="Z2" s="33">
        <v>43040</v>
      </c>
      <c r="AA2" s="33">
        <v>43070</v>
      </c>
      <c r="AB2" s="33">
        <v>43101</v>
      </c>
      <c r="AC2" s="33">
        <v>43132</v>
      </c>
      <c r="AD2" s="33">
        <v>43160</v>
      </c>
      <c r="AE2" s="33">
        <v>43191</v>
      </c>
      <c r="AF2" s="33">
        <v>43221</v>
      </c>
      <c r="AG2" s="33">
        <v>43252</v>
      </c>
      <c r="AH2" s="33">
        <v>43282</v>
      </c>
      <c r="AI2" s="33">
        <v>43313</v>
      </c>
      <c r="AJ2" s="33">
        <v>43344</v>
      </c>
      <c r="AK2" s="33">
        <v>43374</v>
      </c>
      <c r="AL2" s="33">
        <v>43405</v>
      </c>
      <c r="AM2" s="33">
        <v>43435</v>
      </c>
      <c r="AN2" s="33">
        <v>43466</v>
      </c>
      <c r="AO2" s="33">
        <v>43497</v>
      </c>
      <c r="AP2" s="33">
        <v>43525</v>
      </c>
      <c r="AQ2" s="33">
        <v>43556</v>
      </c>
      <c r="AR2" s="33">
        <v>43586</v>
      </c>
      <c r="AS2" s="33">
        <v>43617</v>
      </c>
      <c r="AT2" s="33">
        <v>43647</v>
      </c>
      <c r="AU2" s="33">
        <v>43678</v>
      </c>
      <c r="AV2" s="33">
        <v>43709</v>
      </c>
      <c r="AW2" s="33">
        <v>43739</v>
      </c>
      <c r="AX2" s="33">
        <v>43770</v>
      </c>
      <c r="AY2" s="33">
        <v>43800</v>
      </c>
      <c r="AZ2" s="33">
        <v>43831</v>
      </c>
      <c r="BA2" s="33">
        <v>43862</v>
      </c>
      <c r="BB2" s="33">
        <v>43891</v>
      </c>
      <c r="BC2" s="33">
        <v>43922</v>
      </c>
      <c r="BD2" s="33">
        <v>43952</v>
      </c>
      <c r="BE2" s="33">
        <v>43983</v>
      </c>
      <c r="BF2" s="33">
        <v>44013</v>
      </c>
      <c r="BG2" s="33">
        <v>44044</v>
      </c>
      <c r="BH2" s="33">
        <v>44075</v>
      </c>
      <c r="BI2" s="33">
        <v>44105</v>
      </c>
      <c r="BJ2" s="33">
        <v>44136</v>
      </c>
      <c r="BK2" s="33">
        <v>44166</v>
      </c>
      <c r="BL2" s="33">
        <v>44197</v>
      </c>
      <c r="BM2" s="33">
        <v>44228</v>
      </c>
      <c r="BN2" s="33">
        <v>44256</v>
      </c>
      <c r="BO2" s="33">
        <v>44287</v>
      </c>
      <c r="BP2" s="33">
        <v>44317</v>
      </c>
      <c r="BQ2" s="33">
        <v>44348</v>
      </c>
      <c r="BR2" s="33">
        <v>44378</v>
      </c>
      <c r="BS2" s="33">
        <v>44409</v>
      </c>
      <c r="BT2" s="33">
        <v>44440</v>
      </c>
      <c r="BU2" s="33">
        <v>44470</v>
      </c>
      <c r="BV2" s="33">
        <v>44501</v>
      </c>
      <c r="BW2" s="33">
        <v>44531</v>
      </c>
      <c r="BX2" s="33">
        <v>44562</v>
      </c>
      <c r="BY2" s="33">
        <v>44593</v>
      </c>
      <c r="BZ2" s="33">
        <v>44621</v>
      </c>
      <c r="CA2" s="33">
        <v>44652</v>
      </c>
      <c r="CB2" s="33">
        <v>44682</v>
      </c>
      <c r="CC2" s="33">
        <v>44713</v>
      </c>
      <c r="CD2" s="33">
        <v>44743</v>
      </c>
      <c r="CE2" s="33">
        <v>44774</v>
      </c>
      <c r="CF2" s="33">
        <v>44805</v>
      </c>
      <c r="CG2" s="33">
        <v>44835</v>
      </c>
      <c r="CH2" s="33">
        <v>44866</v>
      </c>
      <c r="CI2" s="33">
        <v>44896</v>
      </c>
      <c r="CJ2" s="33">
        <v>44927</v>
      </c>
      <c r="CK2" s="33">
        <v>44958</v>
      </c>
      <c r="CL2" s="33">
        <v>44986</v>
      </c>
      <c r="CM2" s="33">
        <v>45017</v>
      </c>
      <c r="CN2" s="33">
        <v>45047</v>
      </c>
      <c r="CO2" s="33">
        <v>45078</v>
      </c>
      <c r="CP2" s="33">
        <v>45108</v>
      </c>
      <c r="CQ2" s="33">
        <v>45139</v>
      </c>
      <c r="CR2" s="33">
        <v>45170</v>
      </c>
      <c r="CS2" s="33">
        <v>45200</v>
      </c>
      <c r="CT2" s="33">
        <v>45231</v>
      </c>
      <c r="CU2" s="33">
        <v>45261</v>
      </c>
      <c r="CV2" s="33">
        <v>45292</v>
      </c>
      <c r="CW2" s="33">
        <v>45323</v>
      </c>
      <c r="CX2" s="33">
        <v>45352</v>
      </c>
      <c r="CY2" s="33">
        <v>45383</v>
      </c>
      <c r="CZ2" s="33">
        <v>45413</v>
      </c>
      <c r="DA2" s="33">
        <v>45444</v>
      </c>
      <c r="DB2" s="33">
        <v>45474</v>
      </c>
      <c r="DC2" s="33">
        <v>45505</v>
      </c>
      <c r="DD2" s="33">
        <v>45536</v>
      </c>
      <c r="DE2" s="33">
        <v>45566</v>
      </c>
      <c r="DF2" s="33">
        <v>45597</v>
      </c>
      <c r="DG2" s="33">
        <v>45627</v>
      </c>
    </row>
    <row r="3" spans="1:111" ht="16">
      <c r="C3" s="28" t="s">
        <v>31</v>
      </c>
      <c r="D3" s="29">
        <v>66.261354838709678</v>
      </c>
      <c r="E3" s="29">
        <v>63.817896551724139</v>
      </c>
      <c r="F3" s="29">
        <v>64.20525806451613</v>
      </c>
      <c r="G3" s="29">
        <v>64.308233333333334</v>
      </c>
      <c r="H3" s="29">
        <v>56.575967741935486</v>
      </c>
      <c r="I3" s="29">
        <v>59.039300000000004</v>
      </c>
      <c r="J3" s="29">
        <v>51.035612903225811</v>
      </c>
      <c r="K3" s="29">
        <v>58.366612903225807</v>
      </c>
      <c r="L3" s="29">
        <v>55.43546666666667</v>
      </c>
      <c r="M3" s="29">
        <v>56.629516129032261</v>
      </c>
      <c r="N3" s="29">
        <v>56.1586</v>
      </c>
      <c r="O3" s="29">
        <v>59.955580645161291</v>
      </c>
      <c r="P3" s="29">
        <v>59.761161290322583</v>
      </c>
      <c r="Q3" s="29">
        <v>61.887321428571433</v>
      </c>
      <c r="R3" s="29">
        <v>57.579322580645162</v>
      </c>
      <c r="S3" s="29">
        <v>58.466366666666666</v>
      </c>
      <c r="T3" s="29">
        <v>54.823806451612903</v>
      </c>
      <c r="U3" s="29">
        <v>58.857033333333334</v>
      </c>
      <c r="V3" s="29">
        <v>58.396903225806454</v>
      </c>
      <c r="W3" s="29">
        <v>59.072129032258069</v>
      </c>
      <c r="X3" s="29">
        <v>55.316000000000003</v>
      </c>
      <c r="Y3" s="29">
        <v>54.599064516129026</v>
      </c>
      <c r="Z3" s="29">
        <v>56.186566666666664</v>
      </c>
      <c r="AA3" s="29">
        <v>50.747645161290322</v>
      </c>
      <c r="AB3" s="29">
        <v>53.299935483870968</v>
      </c>
      <c r="AC3" s="29">
        <v>46.151107142857143</v>
      </c>
      <c r="AD3" s="29">
        <v>56.08461290322581</v>
      </c>
      <c r="AE3" s="29">
        <v>58.685333333333332</v>
      </c>
      <c r="AF3" s="29">
        <v>58.064354838709676</v>
      </c>
      <c r="AG3" s="29">
        <v>57.868066666666664</v>
      </c>
      <c r="AH3" s="29">
        <v>53.294677419354841</v>
      </c>
      <c r="AI3" s="29">
        <v>54.085774193548389</v>
      </c>
      <c r="AJ3" s="29">
        <v>57.000233333333334</v>
      </c>
      <c r="AK3" s="29">
        <v>51.587935483870972</v>
      </c>
      <c r="AL3" s="29">
        <v>46.134366666666665</v>
      </c>
      <c r="AM3" s="29">
        <v>49.641387096774196</v>
      </c>
      <c r="AN3" s="29">
        <v>49.04270967741936</v>
      </c>
      <c r="AO3" s="29">
        <v>47.195357142857141</v>
      </c>
      <c r="AP3" s="29">
        <v>50.400677419354842</v>
      </c>
      <c r="AQ3" s="29">
        <v>36.991566666666671</v>
      </c>
      <c r="AR3" s="29">
        <v>26.381</v>
      </c>
      <c r="AS3" s="29">
        <v>29.433933333333336</v>
      </c>
      <c r="AT3" s="29">
        <v>29.67167741935484</v>
      </c>
      <c r="AU3" s="29">
        <v>27.58116129032258</v>
      </c>
      <c r="AV3" s="29">
        <v>27.587600000000002</v>
      </c>
      <c r="AW3" s="29">
        <v>29.924096774193551</v>
      </c>
      <c r="AX3" s="29">
        <v>28.3352</v>
      </c>
      <c r="AY3" s="29">
        <v>29.184903225806451</v>
      </c>
      <c r="AZ3" s="29">
        <v>33.135870967741937</v>
      </c>
      <c r="BA3" s="29">
        <v>34.374482758620687</v>
      </c>
      <c r="BB3" s="29">
        <v>33.296290322580646</v>
      </c>
      <c r="BC3" s="29">
        <v>35.247433333333333</v>
      </c>
      <c r="BD3" s="29">
        <v>36.216032258064516</v>
      </c>
      <c r="BE3" s="29">
        <v>35.826666666666668</v>
      </c>
      <c r="BF3" s="29">
        <v>30.921806451612905</v>
      </c>
      <c r="BG3" s="29">
        <v>30.216322580645162</v>
      </c>
      <c r="BH3" s="29">
        <v>32.305566666666671</v>
      </c>
      <c r="BI3" s="29">
        <v>34.700645161290325</v>
      </c>
      <c r="BJ3" s="29">
        <v>36.31816666666667</v>
      </c>
      <c r="BK3" s="29">
        <v>35.971161290322577</v>
      </c>
      <c r="BL3" s="29">
        <v>36.055193548387095</v>
      </c>
      <c r="BM3" s="29">
        <v>40.407500000000006</v>
      </c>
      <c r="BN3" s="29">
        <v>38.822096774193547</v>
      </c>
      <c r="BO3" s="29">
        <v>40.175333333333334</v>
      </c>
      <c r="BP3" s="29">
        <v>36.879870967741937</v>
      </c>
      <c r="BQ3" s="29">
        <v>40.209133333333327</v>
      </c>
      <c r="BR3" s="29">
        <v>37.44625806451613</v>
      </c>
      <c r="BS3" s="29">
        <v>41.554354838709678</v>
      </c>
      <c r="BT3" s="29">
        <v>37.013666666666673</v>
      </c>
      <c r="BU3" s="29">
        <v>34.623677419354841</v>
      </c>
      <c r="BV3" s="29">
        <v>38.4343</v>
      </c>
      <c r="BW3" s="29">
        <v>38.406064516129028</v>
      </c>
      <c r="BX3" s="29">
        <v>37.153967741935482</v>
      </c>
      <c r="BY3" s="29">
        <v>37.134857142857143</v>
      </c>
      <c r="BZ3" s="29">
        <v>36.773999999999994</v>
      </c>
      <c r="CA3" s="29">
        <v>33.549466666666667</v>
      </c>
      <c r="CB3" s="29">
        <v>35.147838709677423</v>
      </c>
      <c r="CC3" s="29">
        <v>33.933399999999999</v>
      </c>
      <c r="CD3" s="29">
        <v>36.969032258064516</v>
      </c>
      <c r="CE3" s="29">
        <v>37.245838709677422</v>
      </c>
      <c r="CF3" s="29">
        <v>36.012733333333337</v>
      </c>
      <c r="CG3" s="29">
        <v>41.989967741935487</v>
      </c>
      <c r="CH3" s="29">
        <v>40.46586666666667</v>
      </c>
      <c r="CI3" s="29">
        <v>41.896419354838706</v>
      </c>
      <c r="CJ3" s="29">
        <v>42.753903225806454</v>
      </c>
      <c r="CK3" s="29">
        <v>41.901499999999999</v>
      </c>
      <c r="CL3" s="29">
        <v>44.363032258064514</v>
      </c>
      <c r="CM3" s="29">
        <v>37.007533333333335</v>
      </c>
      <c r="CN3" s="29">
        <v>37.14764516129032</v>
      </c>
      <c r="CO3" s="29">
        <v>36.57053333333333</v>
      </c>
      <c r="CP3" s="29">
        <v>33.444451612903229</v>
      </c>
      <c r="CQ3" s="29">
        <v>32.560387096774193</v>
      </c>
      <c r="CR3" s="29">
        <v>35.2911</v>
      </c>
      <c r="CS3" s="29">
        <v>35.424032258064514</v>
      </c>
      <c r="CT3" s="29">
        <v>36.615900000000003</v>
      </c>
      <c r="CU3" s="29">
        <v>26.375</v>
      </c>
      <c r="CV3" s="23">
        <v>26.834741935483869</v>
      </c>
      <c r="CW3" s="23">
        <v>28.150413793103446</v>
      </c>
      <c r="CX3" s="23">
        <v>27.354741935483869</v>
      </c>
      <c r="CY3" s="23">
        <v>28.442933333333333</v>
      </c>
      <c r="CZ3" s="23">
        <v>29.211161290322583</v>
      </c>
      <c r="DA3" s="23">
        <v>30.500966666666667</v>
      </c>
      <c r="DB3" s="23">
        <v>30.386225806451613</v>
      </c>
      <c r="DC3" s="23">
        <v>29.617935483870966</v>
      </c>
      <c r="DD3" s="23">
        <v>28.882333333333335</v>
      </c>
      <c r="DE3" s="23">
        <v>28.237774193548386</v>
      </c>
      <c r="DF3" s="23">
        <v>35.667466666666662</v>
      </c>
      <c r="DG3" s="23">
        <v>25.043258064516131</v>
      </c>
    </row>
    <row r="4" spans="1:111" ht="16">
      <c r="C4" s="28" t="s">
        <v>32</v>
      </c>
      <c r="D4" s="29">
        <v>37.888322580645159</v>
      </c>
      <c r="E4" s="29">
        <v>37.484448275862071</v>
      </c>
      <c r="F4" s="29">
        <v>37.537774193548387</v>
      </c>
      <c r="G4" s="29">
        <v>37.687566666666662</v>
      </c>
      <c r="H4" s="29">
        <v>37.095387096774196</v>
      </c>
      <c r="I4" s="29">
        <v>37.181000000000004</v>
      </c>
      <c r="J4" s="29">
        <v>35.60574193548387</v>
      </c>
      <c r="K4" s="29">
        <v>34.766290322580652</v>
      </c>
      <c r="L4" s="29">
        <v>36.477200000000003</v>
      </c>
      <c r="M4" s="29">
        <v>36.499935483870971</v>
      </c>
      <c r="N4" s="29">
        <v>36.06903333333333</v>
      </c>
      <c r="O4" s="29">
        <v>27.381774193548388</v>
      </c>
      <c r="P4" s="29">
        <v>27.284193548387094</v>
      </c>
      <c r="Q4" s="29">
        <v>27.149535714285715</v>
      </c>
      <c r="R4" s="29">
        <v>27.838387096774195</v>
      </c>
      <c r="S4" s="29">
        <v>27.792166666666667</v>
      </c>
      <c r="T4" s="29">
        <v>26.393193548387096</v>
      </c>
      <c r="U4" s="29">
        <v>28.3445</v>
      </c>
      <c r="V4" s="29">
        <v>28.288096774193551</v>
      </c>
      <c r="W4" s="29">
        <v>35.05493548387097</v>
      </c>
      <c r="X4" s="29">
        <v>31.950366666666664</v>
      </c>
      <c r="Y4" s="29">
        <v>30.463322580645162</v>
      </c>
      <c r="Z4" s="29">
        <v>31.348666666666666</v>
      </c>
      <c r="AA4" s="29">
        <v>36.470677419354836</v>
      </c>
      <c r="AB4" s="29">
        <v>37.222161290322582</v>
      </c>
      <c r="AC4" s="29">
        <v>37.130428571428574</v>
      </c>
      <c r="AD4" s="29">
        <v>36.539580645161294</v>
      </c>
      <c r="AE4" s="29">
        <v>39.484533333333339</v>
      </c>
      <c r="AF4" s="29">
        <v>43.13945161290323</v>
      </c>
      <c r="AG4" s="29">
        <v>40.821066666666667</v>
      </c>
      <c r="AH4" s="29">
        <v>46.779193548387099</v>
      </c>
      <c r="AI4" s="29">
        <v>44.064032258064515</v>
      </c>
      <c r="AJ4" s="29">
        <v>48.132399999999997</v>
      </c>
      <c r="AK4" s="29">
        <v>48.930387096774197</v>
      </c>
      <c r="AL4" s="29">
        <v>46.187666666666672</v>
      </c>
      <c r="AM4" s="29">
        <v>46.482225806451616</v>
      </c>
      <c r="AN4" s="29">
        <v>43.631806451612903</v>
      </c>
      <c r="AO4" s="29">
        <v>43.255142857142857</v>
      </c>
      <c r="AP4" s="29">
        <v>47.390322580645162</v>
      </c>
      <c r="AQ4" s="29">
        <v>61.45406666666667</v>
      </c>
      <c r="AR4" s="29">
        <v>67.821129032258057</v>
      </c>
      <c r="AS4" s="29">
        <v>67.634066666666669</v>
      </c>
      <c r="AT4" s="29">
        <v>67.989258064516122</v>
      </c>
      <c r="AU4" s="29">
        <v>66.135741935483878</v>
      </c>
      <c r="AV4" s="29">
        <v>66.187933333333334</v>
      </c>
      <c r="AW4" s="29">
        <v>64.289161290322582</v>
      </c>
      <c r="AX4" s="29">
        <v>58.711666666666666</v>
      </c>
      <c r="AY4" s="29">
        <v>67.714741935483872</v>
      </c>
      <c r="AZ4" s="29">
        <v>68.047935483870958</v>
      </c>
      <c r="BA4" s="29">
        <v>65.652482758620692</v>
      </c>
      <c r="BB4" s="29">
        <v>61.612387096774192</v>
      </c>
      <c r="BC4" s="29">
        <v>58.993733333333331</v>
      </c>
      <c r="BD4" s="29">
        <v>63.664806451612904</v>
      </c>
      <c r="BE4" s="29">
        <v>57.434699999999999</v>
      </c>
      <c r="BF4" s="29">
        <v>62.634580645161293</v>
      </c>
      <c r="BG4" s="29">
        <v>76.676709677419353</v>
      </c>
      <c r="BH4" s="29">
        <v>65.726799999999997</v>
      </c>
      <c r="BI4" s="29">
        <v>63.826645161290323</v>
      </c>
      <c r="BJ4" s="29">
        <v>63.0105</v>
      </c>
      <c r="BK4" s="29">
        <v>68.693387096774188</v>
      </c>
      <c r="BL4" s="29">
        <v>66.988419354838712</v>
      </c>
      <c r="BM4" s="29">
        <v>66.546464285714279</v>
      </c>
      <c r="BN4" s="29">
        <v>73.180645161290315</v>
      </c>
      <c r="BO4" s="29">
        <v>70.973166666666671</v>
      </c>
      <c r="BP4" s="29">
        <v>65.851451612903219</v>
      </c>
      <c r="BQ4" s="29">
        <v>72.678066666666666</v>
      </c>
      <c r="BR4" s="29">
        <v>66.140387096774191</v>
      </c>
      <c r="BS4" s="29">
        <v>74.230387096774194</v>
      </c>
      <c r="BT4" s="29">
        <v>79.955133333333336</v>
      </c>
      <c r="BU4" s="29">
        <v>77.913161290322577</v>
      </c>
      <c r="BV4" s="29">
        <v>78.03713333333333</v>
      </c>
      <c r="BW4" s="29">
        <v>72.489032258064512</v>
      </c>
      <c r="BX4" s="29">
        <v>78.175258064516129</v>
      </c>
      <c r="BY4" s="29">
        <v>77.247714285714295</v>
      </c>
      <c r="BZ4" s="29">
        <v>72.588967741935477</v>
      </c>
      <c r="CA4" s="29">
        <v>78.904233333333337</v>
      </c>
      <c r="CB4" s="29">
        <v>77.971677419354833</v>
      </c>
      <c r="CC4" s="29">
        <v>80.609099999999998</v>
      </c>
      <c r="CD4" s="29">
        <v>73.915129032258065</v>
      </c>
      <c r="CE4" s="29">
        <v>83.910064516129026</v>
      </c>
      <c r="CF4" s="29">
        <v>82.764600000000002</v>
      </c>
      <c r="CG4" s="29">
        <v>83.302806451612909</v>
      </c>
      <c r="CH4" s="29">
        <v>78.107600000000005</v>
      </c>
      <c r="CI4" s="29">
        <v>97.653903225806459</v>
      </c>
      <c r="CJ4" s="29">
        <v>100.97422580645161</v>
      </c>
      <c r="CK4" s="29">
        <v>100.63328571428572</v>
      </c>
      <c r="CL4" s="29">
        <v>93.692612903225807</v>
      </c>
      <c r="CM4" s="29">
        <v>68.146299999999997</v>
      </c>
      <c r="CN4" s="29">
        <v>88.87845161290322</v>
      </c>
      <c r="CO4" s="29">
        <v>85.497500000000002</v>
      </c>
      <c r="CP4" s="29">
        <v>81.780387096774191</v>
      </c>
      <c r="CQ4" s="29">
        <v>74.31558064516129</v>
      </c>
      <c r="CR4" s="29">
        <v>112.41623333333334</v>
      </c>
      <c r="CS4" s="29">
        <v>112.14596774193549</v>
      </c>
      <c r="CT4" s="29">
        <v>85.87433333333334</v>
      </c>
      <c r="CU4" s="29">
        <v>103.51432258064516</v>
      </c>
      <c r="CV4" s="23">
        <v>89.431935483870959</v>
      </c>
      <c r="CW4" s="23">
        <v>75.30468965517241</v>
      </c>
      <c r="CX4" s="23">
        <v>74.216580645161287</v>
      </c>
      <c r="CY4" s="23">
        <v>96.283166666666659</v>
      </c>
      <c r="CZ4" s="23">
        <v>69.686935483870968</v>
      </c>
      <c r="DA4" s="23">
        <v>70.963733333333323</v>
      </c>
      <c r="DB4" s="23">
        <v>69.669677419354841</v>
      </c>
      <c r="DC4" s="23">
        <v>69.387258064516132</v>
      </c>
      <c r="DD4" s="23">
        <v>84.873699999999999</v>
      </c>
      <c r="DE4" s="23">
        <v>100.12925806451614</v>
      </c>
      <c r="DF4" s="23">
        <v>80.85863333333333</v>
      </c>
      <c r="DG4" s="23">
        <v>87.043419354838704</v>
      </c>
    </row>
    <row r="5" spans="1:111" ht="16">
      <c r="C5" s="28" t="s">
        <v>33</v>
      </c>
      <c r="D5" s="29">
        <v>0.73670967741935489</v>
      </c>
      <c r="E5" s="29">
        <v>0.68534482758620685</v>
      </c>
      <c r="F5" s="29">
        <v>0.66119354838709676</v>
      </c>
      <c r="G5" s="29">
        <v>0.70726666666666671</v>
      </c>
      <c r="H5" s="29">
        <v>0.58683870967741936</v>
      </c>
      <c r="I5" s="29">
        <v>0.5554</v>
      </c>
      <c r="J5" s="29">
        <v>0.55619354838709678</v>
      </c>
      <c r="K5" s="29">
        <v>0.39029032258064517</v>
      </c>
      <c r="L5" s="29">
        <v>0.45256666666666667</v>
      </c>
      <c r="M5" s="29">
        <v>0.49319354838709678</v>
      </c>
      <c r="N5" s="29">
        <v>0.45006666666666667</v>
      </c>
      <c r="O5" s="29">
        <v>0.39574193548387099</v>
      </c>
      <c r="P5" s="29">
        <v>0.4106129032258064</v>
      </c>
      <c r="Q5" s="29">
        <v>0.5223214285714286</v>
      </c>
      <c r="R5" s="29">
        <v>0.5151290322580645</v>
      </c>
      <c r="S5" s="29">
        <v>0.3889333333333333</v>
      </c>
      <c r="T5" s="29">
        <v>0.45809677419354838</v>
      </c>
      <c r="U5" s="29">
        <v>0.37133333333333335</v>
      </c>
      <c r="V5" s="29">
        <v>0.41096774193548385</v>
      </c>
      <c r="W5" s="29">
        <v>0.42716129032258066</v>
      </c>
      <c r="X5" s="29">
        <v>0.43016666666666664</v>
      </c>
      <c r="Y5" s="29">
        <v>0.36841935483870963</v>
      </c>
      <c r="Z5" s="29">
        <v>0.42903333333333332</v>
      </c>
      <c r="AA5" s="29">
        <v>0.58758064516129027</v>
      </c>
      <c r="AB5" s="29">
        <v>0.93409677419354842</v>
      </c>
      <c r="AC5" s="29">
        <v>0.87275000000000003</v>
      </c>
      <c r="AD5" s="29">
        <v>0.8193548387096774</v>
      </c>
      <c r="AE5" s="29">
        <v>0.7786333333333334</v>
      </c>
      <c r="AF5" s="29">
        <v>0.79990322580645168</v>
      </c>
      <c r="AG5" s="29">
        <v>0.70723333333333327</v>
      </c>
      <c r="AH5" s="29">
        <v>0.77519354838709675</v>
      </c>
      <c r="AI5" s="29">
        <v>0.68619354838709667</v>
      </c>
      <c r="AJ5" s="29">
        <v>0.68033333333333335</v>
      </c>
      <c r="AK5" s="29">
        <v>0.65061290322580645</v>
      </c>
      <c r="AL5" s="29">
        <v>0.70563333333333333</v>
      </c>
      <c r="AM5" s="29">
        <v>0.65777419354838707</v>
      </c>
      <c r="AN5" s="29">
        <v>0.64487096774193542</v>
      </c>
      <c r="AO5" s="29">
        <v>0.63824999999999998</v>
      </c>
      <c r="AP5" s="29">
        <v>0.68554838709677413</v>
      </c>
      <c r="AQ5" s="29">
        <v>5.2217333333333329</v>
      </c>
      <c r="AR5" s="29">
        <v>4.6001612903225801</v>
      </c>
      <c r="AS5" s="29">
        <v>1.9278000000000002</v>
      </c>
      <c r="AT5" s="29">
        <v>2.0146451612903227</v>
      </c>
      <c r="AU5" s="29">
        <v>1.8590645161290322</v>
      </c>
      <c r="AV5" s="29">
        <v>1.9169333333333334</v>
      </c>
      <c r="AW5" s="29">
        <v>1.792741935483871</v>
      </c>
      <c r="AX5" s="29">
        <v>1.9486333333333334</v>
      </c>
      <c r="AY5" s="29">
        <v>2.4886129032258064</v>
      </c>
      <c r="AZ5" s="29">
        <v>3.7082903225806452</v>
      </c>
      <c r="BA5" s="29">
        <v>3.2192413793103452</v>
      </c>
      <c r="BB5" s="29">
        <v>3.4242580645161289</v>
      </c>
      <c r="BC5" s="29">
        <v>2.8389333333333338</v>
      </c>
      <c r="BD5" s="29">
        <v>2.5695806451612904</v>
      </c>
      <c r="BE5" s="29">
        <v>2.3783000000000003</v>
      </c>
      <c r="BF5" s="29">
        <v>2.778225806451613</v>
      </c>
      <c r="BG5" s="29">
        <v>2.314161290322581</v>
      </c>
      <c r="BH5" s="29">
        <v>2.7475000000000001</v>
      </c>
      <c r="BI5" s="29">
        <v>2.810548387096774</v>
      </c>
      <c r="BJ5" s="29">
        <v>4.1114666666666668</v>
      </c>
      <c r="BK5" s="29">
        <v>4.4390000000000001</v>
      </c>
      <c r="BL5" s="29">
        <v>5.4306451612903226</v>
      </c>
      <c r="BM5" s="29">
        <v>4.1204285714285716</v>
      </c>
      <c r="BN5" s="29">
        <v>2.5862903225806453</v>
      </c>
      <c r="BO5" s="29">
        <v>2.5136666666666665</v>
      </c>
      <c r="BP5" s="29">
        <v>2.7650645161290321</v>
      </c>
      <c r="BQ5" s="29">
        <v>3.6747000000000001</v>
      </c>
      <c r="BR5" s="29">
        <v>2.6094193548387095</v>
      </c>
      <c r="BS5" s="29">
        <v>5.931774193548387</v>
      </c>
      <c r="BT5" s="29">
        <v>8.0317666666666661</v>
      </c>
      <c r="BU5" s="29">
        <v>7.5713548387096772</v>
      </c>
      <c r="BV5" s="29">
        <v>6.1560999999999995</v>
      </c>
      <c r="BW5" s="29">
        <v>10.328225806451613</v>
      </c>
      <c r="BX5" s="29">
        <v>12.923838709677419</v>
      </c>
      <c r="BY5" s="29">
        <v>12.461928571428572</v>
      </c>
      <c r="BZ5" s="29">
        <v>11.999741935483872</v>
      </c>
      <c r="CA5" s="29">
        <v>14.461900000000002</v>
      </c>
      <c r="CB5" s="29">
        <v>16.633516129032259</v>
      </c>
      <c r="CC5" s="29">
        <v>19.463199999999997</v>
      </c>
      <c r="CD5" s="29">
        <v>17.097193548387096</v>
      </c>
      <c r="CE5" s="29">
        <v>14.403645161290322</v>
      </c>
      <c r="CF5" s="29">
        <v>15.2798</v>
      </c>
      <c r="CG5" s="29">
        <v>15.141451612903225</v>
      </c>
      <c r="CH5" s="29">
        <v>15.8483</v>
      </c>
      <c r="CI5" s="29">
        <v>17.042548387096772</v>
      </c>
      <c r="CJ5" s="29">
        <v>15.77758064516129</v>
      </c>
      <c r="CK5" s="29">
        <v>14.013857142857143</v>
      </c>
      <c r="CL5" s="29">
        <v>14.458419354838711</v>
      </c>
      <c r="CM5" s="29">
        <v>9.0287666666666659</v>
      </c>
      <c r="CN5" s="29">
        <v>12.442903225806452</v>
      </c>
      <c r="CO5" s="29">
        <v>10.158833333333332</v>
      </c>
      <c r="CP5" s="29">
        <v>15.893709677419354</v>
      </c>
      <c r="CQ5" s="29">
        <v>12.999193548387098</v>
      </c>
      <c r="CR5" s="29">
        <v>16.360833333333332</v>
      </c>
      <c r="CS5" s="29">
        <v>16.292129032258064</v>
      </c>
      <c r="CT5" s="29">
        <v>14.234966666666667</v>
      </c>
      <c r="CU5" s="29">
        <v>10.461870967741936</v>
      </c>
      <c r="CV5" s="23">
        <v>9.3448709677419348</v>
      </c>
      <c r="CW5" s="23">
        <v>7.9801379310344833</v>
      </c>
      <c r="CX5" s="23">
        <v>11.360387096774195</v>
      </c>
      <c r="CY5" s="23">
        <v>11.916866666666666</v>
      </c>
      <c r="CZ5" s="23">
        <v>12.596645161290322</v>
      </c>
      <c r="DA5" s="23">
        <v>15.337633333333335</v>
      </c>
      <c r="DB5" s="23">
        <v>14.726354838709677</v>
      </c>
      <c r="DC5" s="23">
        <v>10.89141935483871</v>
      </c>
      <c r="DD5" s="23">
        <v>9.5734666666666666</v>
      </c>
      <c r="DE5" s="23">
        <v>10.283290322580644</v>
      </c>
      <c r="DF5" s="23">
        <v>6.2505666666666668</v>
      </c>
      <c r="DG5" s="23">
        <v>3.7119677419354837</v>
      </c>
    </row>
    <row r="6" spans="1:111" ht="16">
      <c r="C6" s="28" t="s">
        <v>34</v>
      </c>
      <c r="D6" s="29">
        <v>1000.6390645161291</v>
      </c>
      <c r="E6" s="29">
        <v>1018.6127931034483</v>
      </c>
      <c r="F6" s="29">
        <v>1000.8709677419355</v>
      </c>
      <c r="G6" s="29">
        <v>975.9532999999999</v>
      </c>
      <c r="H6" s="29">
        <v>915.60390322580645</v>
      </c>
      <c r="I6" s="29">
        <v>900.18060000000003</v>
      </c>
      <c r="J6" s="29">
        <v>866.6763548387097</v>
      </c>
      <c r="K6" s="29">
        <v>896.0049354838709</v>
      </c>
      <c r="L6" s="29">
        <v>919.97166666666669</v>
      </c>
      <c r="M6" s="29">
        <v>909.55287096774191</v>
      </c>
      <c r="N6" s="29">
        <v>888.36026666666669</v>
      </c>
      <c r="O6" s="29">
        <v>838.8559032258064</v>
      </c>
      <c r="P6" s="29">
        <v>800.81725806451607</v>
      </c>
      <c r="Q6" s="29">
        <v>874.30203571428569</v>
      </c>
      <c r="R6" s="29">
        <v>885.98767741935478</v>
      </c>
      <c r="S6" s="29">
        <v>861.40926666666667</v>
      </c>
      <c r="T6" s="29">
        <v>853.0487741935483</v>
      </c>
      <c r="U6" s="29">
        <v>840.99873333333335</v>
      </c>
      <c r="V6" s="29">
        <v>820.69067741935487</v>
      </c>
      <c r="W6" s="29">
        <v>860.74738709677422</v>
      </c>
      <c r="X6" s="29">
        <v>874.75343333333331</v>
      </c>
      <c r="Y6" s="29">
        <v>870.50732258064511</v>
      </c>
      <c r="Z6" s="29">
        <v>903.68546666666657</v>
      </c>
      <c r="AA6" s="29">
        <v>870.35806451612893</v>
      </c>
      <c r="AB6" s="29">
        <v>806.34248387096773</v>
      </c>
      <c r="AC6" s="29">
        <v>883.82903571428574</v>
      </c>
      <c r="AD6" s="29">
        <v>871.92735483870968</v>
      </c>
      <c r="AE6" s="29">
        <v>883.06986666666671</v>
      </c>
      <c r="AF6" s="29">
        <v>906.08932258064522</v>
      </c>
      <c r="AG6" s="29">
        <v>880.0779</v>
      </c>
      <c r="AH6" s="29">
        <v>902.02612903225815</v>
      </c>
      <c r="AI6" s="29">
        <v>897.16100000000006</v>
      </c>
      <c r="AJ6" s="29">
        <v>911.70616666666672</v>
      </c>
      <c r="AK6" s="29">
        <v>898.67122580645162</v>
      </c>
      <c r="AL6" s="29">
        <v>894.24473333333333</v>
      </c>
      <c r="AM6" s="29">
        <v>888.00341935483868</v>
      </c>
      <c r="AN6" s="29">
        <v>890.42016129032265</v>
      </c>
      <c r="AO6" s="29">
        <v>916.86092857142853</v>
      </c>
      <c r="AP6" s="29">
        <v>881.06399999999996</v>
      </c>
      <c r="AQ6" s="29">
        <v>849.91849999999999</v>
      </c>
      <c r="AR6" s="29">
        <v>893.53293548387103</v>
      </c>
      <c r="AS6" s="29">
        <v>902.28953333333334</v>
      </c>
      <c r="AT6" s="29">
        <v>912.47380645161286</v>
      </c>
      <c r="AU6" s="29">
        <v>921.10867741935476</v>
      </c>
      <c r="AV6" s="29">
        <v>954.86750000000006</v>
      </c>
      <c r="AW6" s="29">
        <v>967.27135483870973</v>
      </c>
      <c r="AX6" s="29">
        <v>925.83876666666663</v>
      </c>
      <c r="AY6" s="29">
        <v>971.56112903225812</v>
      </c>
      <c r="AZ6" s="29">
        <v>954.20064516129037</v>
      </c>
      <c r="BA6" s="29">
        <v>987.69562068965513</v>
      </c>
      <c r="BB6" s="29">
        <v>885.94816129032256</v>
      </c>
      <c r="BC6" s="29">
        <v>700.9919000000001</v>
      </c>
      <c r="BD6" s="29">
        <v>805.04293548387091</v>
      </c>
      <c r="BE6" s="29">
        <v>896.25653333333332</v>
      </c>
      <c r="BF6" s="29">
        <v>807.2897741935484</v>
      </c>
      <c r="BG6" s="29">
        <v>838.33606451612911</v>
      </c>
      <c r="BH6" s="29">
        <v>887.69723333333343</v>
      </c>
      <c r="BI6" s="29">
        <v>911.23093548387101</v>
      </c>
      <c r="BJ6" s="29">
        <v>920.99683333333326</v>
      </c>
      <c r="BK6" s="29">
        <v>926.1540645161291</v>
      </c>
      <c r="BL6" s="29">
        <v>901.11574193548381</v>
      </c>
      <c r="BM6" s="29">
        <v>953.13107142857132</v>
      </c>
      <c r="BN6" s="29">
        <v>902.67696774193553</v>
      </c>
      <c r="BO6" s="29">
        <v>869.0764333333334</v>
      </c>
      <c r="BP6" s="29">
        <v>810.02287096774194</v>
      </c>
      <c r="BQ6" s="29">
        <v>880.31320000000005</v>
      </c>
      <c r="BR6" s="29">
        <v>923.89248387096779</v>
      </c>
      <c r="BS6" s="29">
        <v>882.82103225806452</v>
      </c>
      <c r="BT6" s="29">
        <v>902.1799666666667</v>
      </c>
      <c r="BU6" s="29">
        <v>920.03016129032267</v>
      </c>
      <c r="BV6" s="29">
        <v>933.68663333333325</v>
      </c>
      <c r="BW6" s="29">
        <v>949.15303225806451</v>
      </c>
      <c r="BX6" s="29">
        <v>900.97783870967737</v>
      </c>
      <c r="BY6" s="29">
        <v>957.5895714285715</v>
      </c>
      <c r="BZ6" s="29">
        <v>961.40967741935481</v>
      </c>
      <c r="CA6" s="29">
        <v>954.33466666666675</v>
      </c>
      <c r="CB6" s="29">
        <v>970.29574193548387</v>
      </c>
      <c r="CC6" s="29">
        <v>957.26066666666668</v>
      </c>
      <c r="CD6" s="29">
        <v>980.49516129032259</v>
      </c>
      <c r="CE6" s="29">
        <v>956.23148387096774</v>
      </c>
      <c r="CF6" s="29">
        <v>971.13703333333331</v>
      </c>
      <c r="CG6" s="29">
        <v>832.39332258064519</v>
      </c>
      <c r="CH6" s="29">
        <v>920.68309999999997</v>
      </c>
      <c r="CI6" s="29">
        <v>884.00129032258064</v>
      </c>
      <c r="CJ6" s="29">
        <v>865.42258064516125</v>
      </c>
      <c r="CK6" s="29">
        <v>922.04439285714284</v>
      </c>
      <c r="CL6" s="29">
        <v>897.12190322580636</v>
      </c>
      <c r="CM6" s="29">
        <v>894.37013333333334</v>
      </c>
      <c r="CN6" s="29">
        <v>918.57022580645162</v>
      </c>
      <c r="CO6" s="29">
        <v>911.40819999999997</v>
      </c>
      <c r="CP6" s="29">
        <v>944.0206451612903</v>
      </c>
      <c r="CQ6" s="29">
        <v>930.96900000000005</v>
      </c>
      <c r="CR6" s="29">
        <v>885.00266666666676</v>
      </c>
      <c r="CS6" s="29">
        <v>893.24493548387102</v>
      </c>
      <c r="CT6" s="29">
        <v>883.67943333333335</v>
      </c>
      <c r="CU6" s="29">
        <v>850.92477419354839</v>
      </c>
      <c r="CV6" s="23">
        <v>796.97396774193544</v>
      </c>
      <c r="CW6" s="23">
        <v>874.5338620689655</v>
      </c>
      <c r="CX6" s="23">
        <v>860.41322580645169</v>
      </c>
      <c r="CY6" s="23">
        <v>841.84086666666667</v>
      </c>
      <c r="CZ6" s="23">
        <v>857.44935483870972</v>
      </c>
      <c r="DA6" s="23">
        <v>853.55413333333331</v>
      </c>
      <c r="DB6" s="23">
        <v>841.91087096774197</v>
      </c>
      <c r="DC6" s="23">
        <v>845.93554838709679</v>
      </c>
      <c r="DD6" s="23">
        <v>779.39019999999994</v>
      </c>
      <c r="DE6" s="23">
        <v>781.73174193548391</v>
      </c>
      <c r="DF6" s="23">
        <v>787.25763333333327</v>
      </c>
      <c r="DG6" s="23">
        <v>763.30377419354841</v>
      </c>
    </row>
    <row r="7" spans="1:111" ht="16">
      <c r="C7" s="28" t="s">
        <v>35</v>
      </c>
      <c r="D7" s="29">
        <v>0</v>
      </c>
      <c r="E7" s="29">
        <v>0</v>
      </c>
      <c r="F7" s="29">
        <v>0</v>
      </c>
      <c r="G7" s="29">
        <v>0</v>
      </c>
      <c r="H7" s="29">
        <v>0</v>
      </c>
      <c r="I7" s="29">
        <v>0</v>
      </c>
      <c r="J7" s="29">
        <v>0</v>
      </c>
      <c r="K7" s="29">
        <v>0</v>
      </c>
      <c r="L7" s="29">
        <v>0</v>
      </c>
      <c r="M7" s="29">
        <v>0</v>
      </c>
      <c r="N7" s="29">
        <v>5.6760333333333337</v>
      </c>
      <c r="O7" s="29">
        <v>9.649903225806451</v>
      </c>
      <c r="P7" s="29">
        <v>0</v>
      </c>
      <c r="Q7" s="29">
        <v>0</v>
      </c>
      <c r="R7" s="29">
        <v>0</v>
      </c>
      <c r="S7" s="29">
        <v>0</v>
      </c>
      <c r="T7" s="29">
        <v>8.406225806451614</v>
      </c>
      <c r="U7" s="29">
        <v>0</v>
      </c>
      <c r="V7" s="29">
        <v>0</v>
      </c>
      <c r="W7" s="29">
        <v>0</v>
      </c>
      <c r="X7" s="29">
        <v>1.6922999999999999</v>
      </c>
      <c r="Y7" s="29">
        <v>1.6575806451612902</v>
      </c>
      <c r="Z7" s="29">
        <v>0</v>
      </c>
      <c r="AA7" s="29">
        <v>1.3029032258064517</v>
      </c>
      <c r="AB7" s="29">
        <v>1.9780645161290322</v>
      </c>
      <c r="AC7" s="29">
        <v>69.632999999999996</v>
      </c>
      <c r="AD7" s="29">
        <v>32.871000000000002</v>
      </c>
      <c r="AE7" s="29">
        <v>6.8389666666666669</v>
      </c>
      <c r="AF7" s="29">
        <v>21.51558064516129</v>
      </c>
      <c r="AG7" s="29">
        <v>39.612400000000001</v>
      </c>
      <c r="AH7" s="29">
        <v>29.722354838709677</v>
      </c>
      <c r="AI7" s="29">
        <v>45.234483870967743</v>
      </c>
      <c r="AJ7" s="29">
        <v>35.698</v>
      </c>
      <c r="AK7" s="29">
        <v>25.05283870967742</v>
      </c>
      <c r="AL7" s="29">
        <v>33.851433333333333</v>
      </c>
      <c r="AM7" s="29">
        <v>16.103354838709677</v>
      </c>
      <c r="AN7" s="29">
        <v>25.290967741935482</v>
      </c>
      <c r="AO7" s="29">
        <v>35.715035714285712</v>
      </c>
      <c r="AP7" s="29">
        <v>30.988870967741935</v>
      </c>
      <c r="AQ7" s="29">
        <v>33.837000000000003</v>
      </c>
      <c r="AR7" s="29">
        <v>5.9636774193548385</v>
      </c>
      <c r="AS7" s="29">
        <v>11.620800000000001</v>
      </c>
      <c r="AT7" s="29">
        <v>17.925193548387099</v>
      </c>
      <c r="AU7" s="29">
        <v>15.916032258064515</v>
      </c>
      <c r="AV7" s="29">
        <v>9.1646999999999998</v>
      </c>
      <c r="AW7" s="29">
        <v>10.230290322580645</v>
      </c>
      <c r="AX7" s="29">
        <v>0</v>
      </c>
      <c r="AY7" s="29">
        <v>4.7212580645161291</v>
      </c>
      <c r="AZ7" s="29">
        <v>21.781612903225806</v>
      </c>
      <c r="BA7" s="29">
        <v>103.10796551724137</v>
      </c>
      <c r="BB7" s="29">
        <v>78.099096774193555</v>
      </c>
      <c r="BC7" s="29">
        <v>29.483266666666669</v>
      </c>
      <c r="BD7" s="29">
        <v>64.289225806451611</v>
      </c>
      <c r="BE7" s="29">
        <v>48.458433333333332</v>
      </c>
      <c r="BF7" s="29">
        <v>16.301612903225806</v>
      </c>
      <c r="BG7" s="29">
        <v>9.1523225806451602</v>
      </c>
      <c r="BH7" s="29">
        <v>60.988500000000002</v>
      </c>
      <c r="BI7" s="29">
        <v>9.7408064516129027</v>
      </c>
      <c r="BJ7" s="29">
        <v>5.5520666666666667</v>
      </c>
      <c r="BK7" s="29">
        <v>0</v>
      </c>
      <c r="BL7" s="29">
        <v>0.72054838709677416</v>
      </c>
      <c r="BM7" s="29">
        <v>4.7808571428571431</v>
      </c>
      <c r="BN7" s="29">
        <v>5.2693225806451611</v>
      </c>
      <c r="BO7" s="29">
        <v>4.9641666666666673</v>
      </c>
      <c r="BP7" s="29">
        <v>8.0643225806451611</v>
      </c>
      <c r="BQ7" s="29">
        <v>3.7282333333333333</v>
      </c>
      <c r="BR7" s="29">
        <v>4.4581935483870971</v>
      </c>
      <c r="BS7" s="29">
        <v>19.906645161290321</v>
      </c>
      <c r="BT7" s="29">
        <v>6.5639000000000003</v>
      </c>
      <c r="BU7" s="29">
        <v>0.8076451612903226</v>
      </c>
      <c r="BV7" s="29">
        <v>0.73483333333333334</v>
      </c>
      <c r="BW7" s="29">
        <v>3.7279999999999998</v>
      </c>
      <c r="BX7" s="29">
        <v>0.71025806451612905</v>
      </c>
      <c r="BY7" s="29">
        <v>0</v>
      </c>
      <c r="BZ7" s="29">
        <v>0</v>
      </c>
      <c r="CA7" s="29">
        <v>0</v>
      </c>
      <c r="CB7" s="29">
        <v>7.5814193548387099</v>
      </c>
      <c r="CC7" s="29">
        <v>3.6766000000000001</v>
      </c>
      <c r="CD7" s="29">
        <v>13.181774193548387</v>
      </c>
      <c r="CE7" s="29">
        <v>4.4240322580645168</v>
      </c>
      <c r="CF7" s="29">
        <v>2.3711666666666669</v>
      </c>
      <c r="CG7" s="29">
        <v>4.2728064516129027</v>
      </c>
      <c r="CH7" s="29">
        <v>0</v>
      </c>
      <c r="CI7" s="29">
        <v>2.6629999999999998</v>
      </c>
      <c r="CJ7" s="29">
        <v>0.10132258064516129</v>
      </c>
      <c r="CK7" s="29">
        <v>9.6462857142857139</v>
      </c>
      <c r="CL7" s="29">
        <v>0</v>
      </c>
      <c r="CM7" s="29">
        <v>2.3808666666666669</v>
      </c>
      <c r="CN7" s="29">
        <v>23.684612903225805</v>
      </c>
      <c r="CO7" s="29">
        <v>41.692966666666663</v>
      </c>
      <c r="CP7" s="29">
        <v>6.4503548387096776</v>
      </c>
      <c r="CQ7" s="29">
        <v>60.191967741935485</v>
      </c>
      <c r="CR7" s="29">
        <v>247.79626666666667</v>
      </c>
      <c r="CS7" s="29">
        <v>250.65793548387097</v>
      </c>
      <c r="CT7" s="29">
        <v>106.26676666666667</v>
      </c>
      <c r="CU7" s="29">
        <v>264.61154838709678</v>
      </c>
      <c r="CV7" s="23">
        <v>209.26738709677417</v>
      </c>
      <c r="CW7" s="23">
        <v>220.51593103448278</v>
      </c>
      <c r="CX7" s="23">
        <v>356.61132258064515</v>
      </c>
      <c r="CY7" s="23">
        <v>411.6208666666667</v>
      </c>
      <c r="CZ7" s="23">
        <v>53.541032258064511</v>
      </c>
      <c r="DA7" s="23">
        <v>37.435233333333336</v>
      </c>
      <c r="DB7" s="23">
        <v>65.308903225806446</v>
      </c>
      <c r="DC7" s="23">
        <v>108.80164516129032</v>
      </c>
      <c r="DD7" s="23">
        <v>318.94096666666667</v>
      </c>
      <c r="DE7" s="23">
        <v>413.34496774193548</v>
      </c>
      <c r="DF7" s="23">
        <v>208.68363333333335</v>
      </c>
      <c r="DG7" s="23">
        <v>295.76432258064517</v>
      </c>
    </row>
    <row r="8" spans="1:111" ht="16">
      <c r="C8" s="28" t="s">
        <v>72</v>
      </c>
      <c r="D8" s="29">
        <v>1105.5254516129032</v>
      </c>
      <c r="E8" s="29">
        <v>1120.6004827586207</v>
      </c>
      <c r="F8" s="29">
        <v>1103.2751935483873</v>
      </c>
      <c r="G8" s="29">
        <v>1078.6563666666666</v>
      </c>
      <c r="H8" s="29">
        <v>1009.8620967741934</v>
      </c>
      <c r="I8" s="29">
        <v>996.95629999999994</v>
      </c>
      <c r="J8" s="29">
        <v>953.87390322580643</v>
      </c>
      <c r="K8" s="29">
        <v>989.52812903225799</v>
      </c>
      <c r="L8" s="29">
        <v>1012.3369</v>
      </c>
      <c r="M8" s="29">
        <v>1003.1755161290322</v>
      </c>
      <c r="N8" s="29">
        <v>981.03796666666665</v>
      </c>
      <c r="O8" s="29">
        <v>926.58899999999994</v>
      </c>
      <c r="P8" s="29">
        <v>888.27322580645171</v>
      </c>
      <c r="Q8" s="29">
        <v>963.86121428571437</v>
      </c>
      <c r="R8" s="29">
        <v>971.92051612903231</v>
      </c>
      <c r="S8" s="29">
        <v>948.05673333333334</v>
      </c>
      <c r="T8" s="29">
        <v>934.72387096774185</v>
      </c>
      <c r="U8" s="29">
        <v>928.57159999999999</v>
      </c>
      <c r="V8" s="29">
        <v>907.78664516129027</v>
      </c>
      <c r="W8" s="29">
        <v>955.30161290322576</v>
      </c>
      <c r="X8" s="29">
        <v>962.44996666666668</v>
      </c>
      <c r="Y8" s="29">
        <v>955.93812903225796</v>
      </c>
      <c r="Z8" s="29">
        <v>991.6497333333333</v>
      </c>
      <c r="AA8" s="29">
        <v>958.16396774193549</v>
      </c>
      <c r="AB8" s="29">
        <v>897.79867741935482</v>
      </c>
      <c r="AC8" s="29">
        <v>967.98332142857146</v>
      </c>
      <c r="AD8" s="29">
        <v>965.37090322580639</v>
      </c>
      <c r="AE8" s="29">
        <v>982.01836666666668</v>
      </c>
      <c r="AF8" s="29">
        <v>1008.0930322580645</v>
      </c>
      <c r="AG8" s="29">
        <v>979.47426666666661</v>
      </c>
      <c r="AH8" s="29">
        <v>1002.8751935483872</v>
      </c>
      <c r="AI8" s="29">
        <v>995.99699999999996</v>
      </c>
      <c r="AJ8" s="29">
        <v>1017.5191333333333</v>
      </c>
      <c r="AK8" s="29">
        <v>999.8401612903225</v>
      </c>
      <c r="AL8" s="29">
        <v>987.27239999999995</v>
      </c>
      <c r="AM8" s="29">
        <v>984.78480645161301</v>
      </c>
      <c r="AN8" s="29">
        <v>983.73954838709676</v>
      </c>
      <c r="AO8" s="29">
        <v>1007.9496785714285</v>
      </c>
      <c r="AP8" s="29">
        <v>979.54054838709681</v>
      </c>
      <c r="AQ8" s="29">
        <v>953.58586666666667</v>
      </c>
      <c r="AR8" s="29">
        <v>992.3352258064516</v>
      </c>
      <c r="AS8" s="29">
        <v>1001.2853333333334</v>
      </c>
      <c r="AT8" s="29">
        <v>1012.1493870967743</v>
      </c>
      <c r="AU8" s="29">
        <v>1016.6846451612903</v>
      </c>
      <c r="AV8" s="29">
        <v>1050.5599666666667</v>
      </c>
      <c r="AW8" s="29">
        <v>1063.2773548387097</v>
      </c>
      <c r="AX8" s="29">
        <v>1014.8342666666666</v>
      </c>
      <c r="AY8" s="29">
        <v>1070.949387096774</v>
      </c>
      <c r="AZ8" s="29">
        <v>1059.0927419354839</v>
      </c>
      <c r="BA8" s="29">
        <v>1090.9418275862067</v>
      </c>
      <c r="BB8" s="29">
        <v>984.28109677419354</v>
      </c>
      <c r="BC8" s="29">
        <v>798.072</v>
      </c>
      <c r="BD8" s="29">
        <v>907.49335483870971</v>
      </c>
      <c r="BE8" s="29">
        <v>991.89619999999991</v>
      </c>
      <c r="BF8" s="29">
        <v>903.62438709677417</v>
      </c>
      <c r="BG8" s="29">
        <v>947.54325806451618</v>
      </c>
      <c r="BH8" s="29">
        <v>988.47709999999995</v>
      </c>
      <c r="BI8" s="29">
        <v>1012.5687741935484</v>
      </c>
      <c r="BJ8" s="29">
        <v>1024.4369666666666</v>
      </c>
      <c r="BK8" s="29">
        <v>1035.2576129032259</v>
      </c>
      <c r="BL8" s="29">
        <v>1009.59</v>
      </c>
      <c r="BM8" s="29">
        <v>1064.2054642857142</v>
      </c>
      <c r="BN8" s="29">
        <v>1017.266</v>
      </c>
      <c r="BO8" s="29">
        <v>982.73860000000002</v>
      </c>
      <c r="BP8" s="29">
        <v>915.51925806451618</v>
      </c>
      <c r="BQ8" s="29">
        <v>996.87509999999997</v>
      </c>
      <c r="BR8" s="29">
        <v>1030.0885483870968</v>
      </c>
      <c r="BS8" s="29">
        <v>1004.5375483870968</v>
      </c>
      <c r="BT8" s="29">
        <v>1027.1805333333334</v>
      </c>
      <c r="BU8" s="29">
        <v>1040.1383548387098</v>
      </c>
      <c r="BV8" s="29">
        <v>1056.3141666666666</v>
      </c>
      <c r="BW8" s="29">
        <v>1070.3763548387096</v>
      </c>
      <c r="BX8" s="29">
        <v>1029.2309032258065</v>
      </c>
      <c r="BY8" s="29">
        <v>1084.4340714285713</v>
      </c>
      <c r="BZ8" s="29">
        <v>1082.7723870967743</v>
      </c>
      <c r="CA8" s="29">
        <v>1081.2502666666667</v>
      </c>
      <c r="CB8" s="29">
        <v>1100.0487741935485</v>
      </c>
      <c r="CC8" s="29">
        <v>1091.2663666666667</v>
      </c>
      <c r="CD8" s="29">
        <v>1108.4765161290322</v>
      </c>
      <c r="CE8" s="29">
        <v>1091.7910322580644</v>
      </c>
      <c r="CF8" s="29">
        <v>1105.1941666666667</v>
      </c>
      <c r="CG8" s="29">
        <v>972.82754838709673</v>
      </c>
      <c r="CH8" s="29">
        <v>1055.1048666666668</v>
      </c>
      <c r="CI8" s="29">
        <v>1040.5941612903227</v>
      </c>
      <c r="CJ8" s="29">
        <v>1024.9282903225806</v>
      </c>
      <c r="CK8" s="29">
        <v>1078.5930357142856</v>
      </c>
      <c r="CL8" s="29">
        <v>1049.6359677419355</v>
      </c>
      <c r="CM8" s="29">
        <v>1008.5527333333333</v>
      </c>
      <c r="CN8" s="29">
        <v>1057.0392258064517</v>
      </c>
      <c r="CO8" s="29">
        <v>1043.6350666666667</v>
      </c>
      <c r="CP8" s="29">
        <v>1075.1391935483871</v>
      </c>
      <c r="CQ8" s="29">
        <v>1050.8441612903227</v>
      </c>
      <c r="CR8" s="29">
        <v>1049.0708333333334</v>
      </c>
      <c r="CS8" s="29">
        <v>1057.1070645161292</v>
      </c>
      <c r="CT8" s="29">
        <v>1020.4046333333333</v>
      </c>
      <c r="CU8" s="29">
        <v>991.27596774193546</v>
      </c>
      <c r="CV8" s="23">
        <v>922.58551612903227</v>
      </c>
      <c r="CW8" s="23">
        <v>985.96910344827586</v>
      </c>
      <c r="CX8" s="23">
        <v>973.34493548387093</v>
      </c>
      <c r="CY8" s="23">
        <v>978.48383333333334</v>
      </c>
      <c r="CZ8" s="23">
        <v>968.94409677419355</v>
      </c>
      <c r="DA8" s="23">
        <v>970.35646666666662</v>
      </c>
      <c r="DB8" s="23">
        <v>956.69312903225807</v>
      </c>
      <c r="DC8" s="23">
        <v>955.83216129032257</v>
      </c>
      <c r="DD8" s="23">
        <v>902.71969999999999</v>
      </c>
      <c r="DE8" s="23">
        <v>920.38206451612905</v>
      </c>
      <c r="DF8" s="23">
        <v>910.03429999999992</v>
      </c>
      <c r="DG8" s="23">
        <v>879.10241935483884</v>
      </c>
    </row>
    <row r="9" spans="1:111" ht="16">
      <c r="C9" s="30" t="s">
        <v>73</v>
      </c>
      <c r="D9" s="29">
        <v>1105.5254516129032</v>
      </c>
      <c r="E9" s="29">
        <v>1120.6004827586207</v>
      </c>
      <c r="F9" s="29">
        <v>1103.2751935483873</v>
      </c>
      <c r="G9" s="29">
        <v>1078.6563666666666</v>
      </c>
      <c r="H9" s="29">
        <v>1009.8620967741934</v>
      </c>
      <c r="I9" s="29">
        <v>996.95629999999994</v>
      </c>
      <c r="J9" s="29">
        <v>953.87390322580643</v>
      </c>
      <c r="K9" s="29">
        <v>989.52812903225799</v>
      </c>
      <c r="L9" s="29">
        <v>1012.3369</v>
      </c>
      <c r="M9" s="29">
        <v>1003.1755161290322</v>
      </c>
      <c r="N9" s="29">
        <v>986.71399999999994</v>
      </c>
      <c r="O9" s="29">
        <v>936.23890322580644</v>
      </c>
      <c r="P9" s="29">
        <v>888.27322580645171</v>
      </c>
      <c r="Q9" s="29">
        <v>963.86121428571437</v>
      </c>
      <c r="R9" s="29">
        <v>971.92051612903231</v>
      </c>
      <c r="S9" s="29">
        <v>948.05673333333334</v>
      </c>
      <c r="T9" s="29">
        <v>943.13009677419348</v>
      </c>
      <c r="U9" s="29">
        <v>928.57159999999999</v>
      </c>
      <c r="V9" s="29">
        <v>907.78664516129027</v>
      </c>
      <c r="W9" s="29">
        <v>955.30161290322576</v>
      </c>
      <c r="X9" s="29">
        <v>964.14226666666661</v>
      </c>
      <c r="Y9" s="29">
        <v>957.59570967741934</v>
      </c>
      <c r="Z9" s="29">
        <v>991.6497333333333</v>
      </c>
      <c r="AA9" s="29">
        <v>959.46687096774201</v>
      </c>
      <c r="AB9" s="29">
        <v>899.77674193548387</v>
      </c>
      <c r="AC9" s="29">
        <v>1037.6163214285714</v>
      </c>
      <c r="AD9" s="29">
        <v>998.24190322580648</v>
      </c>
      <c r="AE9" s="29">
        <v>988.85733333333337</v>
      </c>
      <c r="AF9" s="29">
        <v>1029.6086129032258</v>
      </c>
      <c r="AG9" s="29">
        <v>1019.0866666666666</v>
      </c>
      <c r="AH9" s="29">
        <v>1032.5975483870968</v>
      </c>
      <c r="AI9" s="29">
        <v>1041.2314838709676</v>
      </c>
      <c r="AJ9" s="29">
        <v>1053.2171333333333</v>
      </c>
      <c r="AK9" s="29">
        <v>1024.893</v>
      </c>
      <c r="AL9" s="29">
        <v>1021.1238333333333</v>
      </c>
      <c r="AM9" s="29">
        <v>1000.8881612903226</v>
      </c>
      <c r="AN9" s="29">
        <v>1009.0305161290322</v>
      </c>
      <c r="AO9" s="29">
        <v>1043.6647142857144</v>
      </c>
      <c r="AP9" s="29">
        <v>1010.5294193548388</v>
      </c>
      <c r="AQ9" s="29">
        <v>987.42286666666666</v>
      </c>
      <c r="AR9" s="29">
        <v>998.29890322580638</v>
      </c>
      <c r="AS9" s="29">
        <v>1012.9061333333334</v>
      </c>
      <c r="AT9" s="29">
        <v>1030.0745806451614</v>
      </c>
      <c r="AU9" s="29">
        <v>1032.6006774193547</v>
      </c>
      <c r="AV9" s="29">
        <v>1059.7246666666667</v>
      </c>
      <c r="AW9" s="29">
        <v>1073.5076451612904</v>
      </c>
      <c r="AX9" s="29">
        <v>1014.8342666666666</v>
      </c>
      <c r="AY9" s="29">
        <v>1075.6706451612904</v>
      </c>
      <c r="AZ9" s="29">
        <v>1080.8743548387097</v>
      </c>
      <c r="BA9" s="29">
        <v>1194.0497931034483</v>
      </c>
      <c r="BB9" s="29">
        <v>1062.3801935483871</v>
      </c>
      <c r="BC9" s="29">
        <v>827.55526666666663</v>
      </c>
      <c r="BD9" s="29">
        <v>971.78258064516126</v>
      </c>
      <c r="BE9" s="29">
        <v>1040.3546333333334</v>
      </c>
      <c r="BF9" s="29">
        <v>919.92599999999993</v>
      </c>
      <c r="BG9" s="29">
        <v>956.69558064516127</v>
      </c>
      <c r="BH9" s="29">
        <v>1049.4656</v>
      </c>
      <c r="BI9" s="29">
        <v>1022.3095806451613</v>
      </c>
      <c r="BJ9" s="29">
        <v>1029.9890333333333</v>
      </c>
      <c r="BK9" s="29">
        <v>1035.2576129032259</v>
      </c>
      <c r="BL9" s="29">
        <v>1010.3105483870968</v>
      </c>
      <c r="BM9" s="29">
        <v>1068.9863214285713</v>
      </c>
      <c r="BN9" s="29">
        <v>1022.5353225806452</v>
      </c>
      <c r="BO9" s="29">
        <v>987.70276666666666</v>
      </c>
      <c r="BP9" s="29">
        <v>923.58358064516131</v>
      </c>
      <c r="BQ9" s="29">
        <v>1000.6033333333332</v>
      </c>
      <c r="BR9" s="29">
        <v>1034.5467419354839</v>
      </c>
      <c r="BS9" s="29">
        <v>1024.4441935483871</v>
      </c>
      <c r="BT9" s="29">
        <v>1033.7444333333333</v>
      </c>
      <c r="BU9" s="29">
        <v>1040.9460000000001</v>
      </c>
      <c r="BV9" s="29">
        <v>1057.049</v>
      </c>
      <c r="BW9" s="29">
        <v>1074.1043548387097</v>
      </c>
      <c r="BX9" s="29">
        <v>1029.9411612903225</v>
      </c>
      <c r="BY9" s="29">
        <v>1084.4340714285713</v>
      </c>
      <c r="BZ9" s="29">
        <v>1082.7723870967743</v>
      </c>
      <c r="CA9" s="29">
        <v>1081.2502666666667</v>
      </c>
      <c r="CB9" s="29">
        <v>1107.6301935483871</v>
      </c>
      <c r="CC9" s="29">
        <v>1094.9429666666665</v>
      </c>
      <c r="CD9" s="29">
        <v>1121.6582903225806</v>
      </c>
      <c r="CE9" s="29">
        <v>1096.2150645161291</v>
      </c>
      <c r="CF9" s="29">
        <v>1107.5653333333332</v>
      </c>
      <c r="CG9" s="29">
        <v>977.10035483870968</v>
      </c>
      <c r="CH9" s="29">
        <v>1055.1048666666668</v>
      </c>
      <c r="CI9" s="29">
        <v>1043.2571612903225</v>
      </c>
      <c r="CJ9" s="29">
        <v>1025.0296129032258</v>
      </c>
      <c r="CK9" s="29">
        <v>1088.2393214285714</v>
      </c>
      <c r="CL9" s="29">
        <v>1049.6359677419355</v>
      </c>
      <c r="CM9" s="29">
        <v>1010.9336000000001</v>
      </c>
      <c r="CN9" s="29">
        <v>1080.7238387096775</v>
      </c>
      <c r="CO9" s="29">
        <v>1085.3280333333335</v>
      </c>
      <c r="CP9" s="29">
        <v>1081.5895483870968</v>
      </c>
      <c r="CQ9" s="29">
        <v>1111.0361290322583</v>
      </c>
      <c r="CR9" s="29">
        <v>1296.8670999999999</v>
      </c>
      <c r="CS9" s="29">
        <v>1307.7649999999999</v>
      </c>
      <c r="CT9" s="29">
        <v>1126.6713999999999</v>
      </c>
      <c r="CU9" s="29">
        <v>1255.8875161290323</v>
      </c>
      <c r="CV9" s="23">
        <v>1131.8529032258066</v>
      </c>
      <c r="CW9" s="23">
        <v>1206.4850344827587</v>
      </c>
      <c r="CX9" s="23">
        <v>1329.9562580645161</v>
      </c>
      <c r="CY9" s="23">
        <v>1390.1047000000001</v>
      </c>
      <c r="CZ9" s="23">
        <v>1022.4851290322581</v>
      </c>
      <c r="DA9" s="23">
        <v>1007.7917</v>
      </c>
      <c r="DB9" s="23">
        <v>1022.0020322580644</v>
      </c>
      <c r="DC9" s="23">
        <v>1064.6338064516128</v>
      </c>
      <c r="DD9" s="23">
        <v>1221.6606666666667</v>
      </c>
      <c r="DE9" s="23">
        <v>1333.7270322580646</v>
      </c>
      <c r="DF9" s="23">
        <v>1118.7179333333333</v>
      </c>
      <c r="DG9" s="23">
        <v>1174.8667419354838</v>
      </c>
    </row>
    <row r="11" spans="1:111" s="21" customFormat="1" ht="43.5" customHeight="1">
      <c r="BR11" s="20"/>
      <c r="BS11" s="22"/>
      <c r="BT11" s="22"/>
      <c r="CI11" s="18"/>
      <c r="CJ11" s="18"/>
      <c r="CK11" s="18"/>
      <c r="CL11" s="18"/>
      <c r="CM11" s="18"/>
      <c r="CS11" s="20"/>
      <c r="CU11" s="20"/>
      <c r="CX11" s="131"/>
    </row>
    <row r="12" spans="1:111" ht="43.5" customHeight="1">
      <c r="BR12" s="23"/>
      <c r="CS12" s="23"/>
      <c r="CT12" s="23"/>
      <c r="CU12" s="20"/>
    </row>
    <row r="13" spans="1:111" ht="43.5" customHeight="1">
      <c r="BZ13" s="24"/>
      <c r="CS13" s="23"/>
      <c r="CT13" s="23"/>
    </row>
    <row r="14" spans="1:111" ht="43.5" customHeight="1">
      <c r="CS14" s="23"/>
      <c r="CT14" s="23"/>
    </row>
    <row r="15" spans="1:111" ht="43.5" customHeight="1">
      <c r="CS15" s="23"/>
      <c r="CT15" s="23"/>
    </row>
    <row r="16" spans="1:111" ht="43.5" customHeight="1">
      <c r="CS16" s="23"/>
      <c r="CT16" s="23"/>
    </row>
    <row r="17" spans="97:98" ht="43.5" customHeight="1">
      <c r="CS17" s="23"/>
      <c r="CT17" s="23"/>
    </row>
    <row r="18" spans="97:98" ht="43.5" customHeight="1">
      <c r="CS18" s="23"/>
      <c r="CT18" s="23"/>
    </row>
  </sheetData>
  <pageMargins left="0.7" right="0.7" top="0.75" bottom="0.75" header="0.3" footer="0.3"/>
  <pageSetup orientation="portrait" r:id="rId1"/>
  <customProperties>
    <customPr name="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6A475-4F53-4922-BC50-4BE6AD331C52}">
  <dimension ref="A1:E553"/>
  <sheetViews>
    <sheetView zoomScale="70" zoomScaleNormal="70" workbookViewId="0">
      <pane xSplit="5" ySplit="3" topLeftCell="H4" activePane="bottomRight" state="frozen"/>
      <selection pane="topRight" activeCell="F1" sqref="F1"/>
      <selection pane="bottomLeft" activeCell="A4" sqref="A4"/>
      <selection pane="bottomRight" activeCell="Q35" sqref="Q35:Q36"/>
    </sheetView>
  </sheetViews>
  <sheetFormatPr baseColWidth="10" defaultColWidth="8.83203125" defaultRowHeight="15"/>
  <cols>
    <col min="1" max="1" width="8.83203125" style="2"/>
    <col min="2" max="2" width="11.6640625" style="2" customWidth="1"/>
    <col min="3" max="3" width="12.33203125" style="2" customWidth="1"/>
    <col min="4" max="4" width="16.33203125" style="2" customWidth="1"/>
    <col min="5" max="16384" width="8.83203125" style="2"/>
  </cols>
  <sheetData>
    <row r="1" spans="1:5">
      <c r="A1" s="2" t="s">
        <v>19</v>
      </c>
      <c r="B1" s="31" t="s">
        <v>208</v>
      </c>
    </row>
    <row r="3" spans="1:5">
      <c r="B3" s="49" t="s">
        <v>144</v>
      </c>
      <c r="C3" s="49" t="s">
        <v>145</v>
      </c>
      <c r="D3" s="49" t="s">
        <v>146</v>
      </c>
      <c r="E3" s="49" t="s">
        <v>8</v>
      </c>
    </row>
    <row r="4" spans="1:5">
      <c r="B4" s="136">
        <v>45108</v>
      </c>
      <c r="C4" s="137">
        <v>0</v>
      </c>
      <c r="D4" s="137">
        <v>1062.2329999999999</v>
      </c>
      <c r="E4" s="2">
        <f>SUM(Table1[[#This Row],[Importado]:[Nacional]])</f>
        <v>1062.2329999999999</v>
      </c>
    </row>
    <row r="5" spans="1:5">
      <c r="B5" s="136">
        <v>45109</v>
      </c>
      <c r="C5" s="137">
        <v>0</v>
      </c>
      <c r="D5" s="137">
        <v>1077.1030000000001</v>
      </c>
      <c r="E5" s="2">
        <f>SUM(Table1[[#This Row],[Importado]:[Nacional]])</f>
        <v>1077.1030000000001</v>
      </c>
    </row>
    <row r="6" spans="1:5">
      <c r="B6" s="136">
        <v>45110</v>
      </c>
      <c r="C6" s="137">
        <v>0</v>
      </c>
      <c r="D6" s="137">
        <v>1059.3</v>
      </c>
      <c r="E6" s="2">
        <f>SUM(Table1[[#This Row],[Importado]:[Nacional]])</f>
        <v>1059.3</v>
      </c>
    </row>
    <row r="7" spans="1:5">
      <c r="B7" s="136">
        <v>45111</v>
      </c>
      <c r="C7" s="137">
        <v>0</v>
      </c>
      <c r="D7" s="137">
        <v>1035.451</v>
      </c>
      <c r="E7" s="2">
        <f>SUM(Table1[[#This Row],[Importado]:[Nacional]])</f>
        <v>1035.451</v>
      </c>
    </row>
    <row r="8" spans="1:5">
      <c r="B8" s="136">
        <v>45112</v>
      </c>
      <c r="C8" s="137">
        <v>18.036000000000001</v>
      </c>
      <c r="D8" s="137">
        <v>1066.6500000000001</v>
      </c>
      <c r="E8" s="2">
        <f>SUM(Table1[[#This Row],[Importado]:[Nacional]])</f>
        <v>1084.6860000000001</v>
      </c>
    </row>
    <row r="9" spans="1:5">
      <c r="B9" s="136">
        <v>45113</v>
      </c>
      <c r="C9" s="137">
        <v>18.027999999999999</v>
      </c>
      <c r="D9" s="137">
        <v>1085.7819999999999</v>
      </c>
      <c r="E9" s="2">
        <f>SUM(Table1[[#This Row],[Importado]:[Nacional]])</f>
        <v>1103.81</v>
      </c>
    </row>
    <row r="10" spans="1:5">
      <c r="B10" s="136">
        <v>45114</v>
      </c>
      <c r="C10" s="137">
        <v>0</v>
      </c>
      <c r="D10" s="137">
        <v>1091.7929999999999</v>
      </c>
      <c r="E10" s="2">
        <f>SUM(Table1[[#This Row],[Importado]:[Nacional]])</f>
        <v>1091.7929999999999</v>
      </c>
    </row>
    <row r="11" spans="1:5">
      <c r="B11" s="136">
        <v>45115</v>
      </c>
      <c r="C11" s="137">
        <v>0</v>
      </c>
      <c r="D11" s="137">
        <v>1098.6849999999999</v>
      </c>
      <c r="E11" s="2">
        <f>SUM(Table1[[#This Row],[Importado]:[Nacional]])</f>
        <v>1098.6849999999999</v>
      </c>
    </row>
    <row r="12" spans="1:5">
      <c r="B12" s="136">
        <v>45116</v>
      </c>
      <c r="C12" s="137">
        <v>0</v>
      </c>
      <c r="D12" s="137">
        <v>1076.6780000000001</v>
      </c>
      <c r="E12" s="2">
        <f>SUM(Table1[[#This Row],[Importado]:[Nacional]])</f>
        <v>1076.6780000000001</v>
      </c>
    </row>
    <row r="13" spans="1:5">
      <c r="B13" s="136">
        <v>45117</v>
      </c>
      <c r="C13" s="137">
        <v>0</v>
      </c>
      <c r="D13" s="137">
        <v>1079.884</v>
      </c>
      <c r="E13" s="2">
        <f>SUM(Table1[[#This Row],[Importado]:[Nacional]])</f>
        <v>1079.884</v>
      </c>
    </row>
    <row r="14" spans="1:5">
      <c r="B14" s="136">
        <v>45118</v>
      </c>
      <c r="C14" s="137">
        <v>0</v>
      </c>
      <c r="D14" s="137">
        <v>1089.502</v>
      </c>
      <c r="E14" s="2">
        <f>SUM(Table1[[#This Row],[Importado]:[Nacional]])</f>
        <v>1089.502</v>
      </c>
    </row>
    <row r="15" spans="1:5">
      <c r="B15" s="136">
        <v>45119</v>
      </c>
      <c r="C15" s="137">
        <v>0</v>
      </c>
      <c r="D15" s="137">
        <v>1082.8050000000001</v>
      </c>
      <c r="E15" s="2">
        <f>SUM(Table1[[#This Row],[Importado]:[Nacional]])</f>
        <v>1082.8050000000001</v>
      </c>
    </row>
    <row r="16" spans="1:5">
      <c r="B16" s="136">
        <v>45120</v>
      </c>
      <c r="C16" s="137">
        <v>0</v>
      </c>
      <c r="D16" s="137">
        <v>1095.0719999999999</v>
      </c>
      <c r="E16" s="2">
        <f>SUM(Table1[[#This Row],[Importado]:[Nacional]])</f>
        <v>1095.0719999999999</v>
      </c>
    </row>
    <row r="17" spans="2:5">
      <c r="B17" s="136">
        <v>45121</v>
      </c>
      <c r="C17" s="137">
        <v>0</v>
      </c>
      <c r="D17" s="137">
        <v>1120.711</v>
      </c>
      <c r="E17" s="2">
        <f>SUM(Table1[[#This Row],[Importado]:[Nacional]])</f>
        <v>1120.711</v>
      </c>
    </row>
    <row r="18" spans="2:5">
      <c r="B18" s="136">
        <v>45122</v>
      </c>
      <c r="C18" s="137">
        <v>0</v>
      </c>
      <c r="D18" s="137">
        <v>1101.7260000000001</v>
      </c>
      <c r="E18" s="2">
        <f>SUM(Table1[[#This Row],[Importado]:[Nacional]])</f>
        <v>1101.7260000000001</v>
      </c>
    </row>
    <row r="19" spans="2:5">
      <c r="B19" s="136">
        <v>45123</v>
      </c>
      <c r="C19" s="137">
        <v>0</v>
      </c>
      <c r="D19" s="137">
        <v>1079.5650000000001</v>
      </c>
      <c r="E19" s="2">
        <f>SUM(Table1[[#This Row],[Importado]:[Nacional]])</f>
        <v>1079.5650000000001</v>
      </c>
    </row>
    <row r="20" spans="2:5">
      <c r="B20" s="136">
        <v>45124</v>
      </c>
      <c r="C20" s="137">
        <v>0</v>
      </c>
      <c r="D20" s="137">
        <v>1093.0309999999999</v>
      </c>
      <c r="E20" s="2">
        <f>SUM(Table1[[#This Row],[Importado]:[Nacional]])</f>
        <v>1093.0309999999999</v>
      </c>
    </row>
    <row r="21" spans="2:5">
      <c r="B21" s="136">
        <v>45125</v>
      </c>
      <c r="C21" s="137">
        <v>21.056999999999999</v>
      </c>
      <c r="D21" s="137">
        <v>1059.9929999999999</v>
      </c>
      <c r="E21" s="2">
        <f>SUM(Table1[[#This Row],[Importado]:[Nacional]])</f>
        <v>1081.05</v>
      </c>
    </row>
    <row r="22" spans="2:5">
      <c r="B22" s="136">
        <v>45126</v>
      </c>
      <c r="C22" s="137">
        <v>12.12</v>
      </c>
      <c r="D22" s="137">
        <v>1095.3040000000001</v>
      </c>
      <c r="E22" s="2">
        <f>SUM(Table1[[#This Row],[Importado]:[Nacional]])</f>
        <v>1107.424</v>
      </c>
    </row>
    <row r="23" spans="2:5">
      <c r="B23" s="136">
        <v>45127</v>
      </c>
      <c r="C23" s="137">
        <v>0</v>
      </c>
      <c r="D23" s="137">
        <v>1063.0160000000001</v>
      </c>
      <c r="E23" s="2">
        <f>SUM(Table1[[#This Row],[Importado]:[Nacional]])</f>
        <v>1063.0160000000001</v>
      </c>
    </row>
    <row r="24" spans="2:5">
      <c r="B24" s="136">
        <v>45128</v>
      </c>
      <c r="C24" s="137">
        <v>13.15</v>
      </c>
      <c r="D24" s="137">
        <v>1073.6949999999999</v>
      </c>
      <c r="E24" s="2">
        <f>SUM(Table1[[#This Row],[Importado]:[Nacional]])</f>
        <v>1086.845</v>
      </c>
    </row>
    <row r="25" spans="2:5">
      <c r="B25" s="136">
        <v>45129</v>
      </c>
      <c r="C25" s="137">
        <v>26.302</v>
      </c>
      <c r="D25" s="137">
        <v>1061.664</v>
      </c>
      <c r="E25" s="2">
        <f>SUM(Table1[[#This Row],[Importado]:[Nacional]])</f>
        <v>1087.9659999999999</v>
      </c>
    </row>
    <row r="26" spans="2:5">
      <c r="B26" s="136">
        <v>45130</v>
      </c>
      <c r="C26" s="137">
        <v>0</v>
      </c>
      <c r="D26" s="137">
        <v>1001.572</v>
      </c>
      <c r="E26" s="2">
        <f>SUM(Table1[[#This Row],[Importado]:[Nacional]])</f>
        <v>1001.572</v>
      </c>
    </row>
    <row r="27" spans="2:5">
      <c r="B27" s="136">
        <v>45131</v>
      </c>
      <c r="C27" s="137">
        <v>0</v>
      </c>
      <c r="D27" s="137">
        <v>1072.1949999999999</v>
      </c>
      <c r="E27" s="2">
        <f>SUM(Table1[[#This Row],[Importado]:[Nacional]])</f>
        <v>1072.1949999999999</v>
      </c>
    </row>
    <row r="28" spans="2:5">
      <c r="B28" s="136">
        <v>45132</v>
      </c>
      <c r="C28" s="137">
        <v>0</v>
      </c>
      <c r="D28" s="137">
        <v>1063.508</v>
      </c>
      <c r="E28" s="2">
        <f>SUM(Table1[[#This Row],[Importado]:[Nacional]])</f>
        <v>1063.508</v>
      </c>
    </row>
    <row r="29" spans="2:5">
      <c r="B29" s="136">
        <v>45133</v>
      </c>
      <c r="C29" s="137">
        <v>0</v>
      </c>
      <c r="D29" s="137">
        <v>1067.8789999999999</v>
      </c>
      <c r="E29" s="2">
        <f>SUM(Table1[[#This Row],[Importado]:[Nacional]])</f>
        <v>1067.8789999999999</v>
      </c>
    </row>
    <row r="30" spans="2:5">
      <c r="B30" s="136">
        <v>45134</v>
      </c>
      <c r="C30" s="137">
        <v>34.530999999999999</v>
      </c>
      <c r="D30" s="137">
        <v>1079.77</v>
      </c>
      <c r="E30" s="2">
        <f>SUM(Table1[[#This Row],[Importado]:[Nacional]])</f>
        <v>1114.3009999999999</v>
      </c>
    </row>
    <row r="31" spans="2:5">
      <c r="B31" s="136">
        <v>45135</v>
      </c>
      <c r="C31" s="137">
        <v>22.888000000000002</v>
      </c>
      <c r="D31" s="137">
        <v>1083.3989999999999</v>
      </c>
      <c r="E31" s="2">
        <f>SUM(Table1[[#This Row],[Importado]:[Nacional]])</f>
        <v>1106.2869999999998</v>
      </c>
    </row>
    <row r="32" spans="2:5">
      <c r="B32" s="136">
        <v>45136</v>
      </c>
      <c r="C32" s="137">
        <v>0</v>
      </c>
      <c r="D32" s="137">
        <v>1069.7650000000001</v>
      </c>
      <c r="E32" s="2">
        <f>SUM(Table1[[#This Row],[Importado]:[Nacional]])</f>
        <v>1069.7650000000001</v>
      </c>
    </row>
    <row r="33" spans="2:5">
      <c r="B33" s="136">
        <v>45137</v>
      </c>
      <c r="C33" s="137">
        <v>12.032</v>
      </c>
      <c r="D33" s="137">
        <v>1057.826</v>
      </c>
      <c r="E33" s="2">
        <f>SUM(Table1[[#This Row],[Importado]:[Nacional]])</f>
        <v>1069.8579999999999</v>
      </c>
    </row>
    <row r="34" spans="2:5">
      <c r="B34" s="136">
        <v>45138</v>
      </c>
      <c r="C34" s="137">
        <v>21.817</v>
      </c>
      <c r="D34" s="137">
        <v>1083.758</v>
      </c>
      <c r="E34" s="2">
        <f>SUM(Table1[[#This Row],[Importado]:[Nacional]])</f>
        <v>1105.575</v>
      </c>
    </row>
    <row r="35" spans="2:5">
      <c r="B35" s="136">
        <v>45139</v>
      </c>
      <c r="C35" s="137">
        <v>25.565999999999999</v>
      </c>
      <c r="D35" s="137">
        <v>1086.1510000000001</v>
      </c>
      <c r="E35" s="2">
        <f>SUM(Table1[[#This Row],[Importado]:[Nacional]])</f>
        <v>1111.7170000000001</v>
      </c>
    </row>
    <row r="36" spans="2:5">
      <c r="B36" s="136">
        <v>45140</v>
      </c>
      <c r="C36" s="137">
        <v>25.562000000000001</v>
      </c>
      <c r="D36" s="137">
        <v>1094.6320000000001</v>
      </c>
      <c r="E36" s="2">
        <f>SUM(Table1[[#This Row],[Importado]:[Nacional]])</f>
        <v>1120.194</v>
      </c>
    </row>
    <row r="37" spans="2:5">
      <c r="B37" s="136">
        <v>45141</v>
      </c>
      <c r="C37" s="137">
        <v>47.125</v>
      </c>
      <c r="D37" s="137">
        <v>1076.1669999999999</v>
      </c>
      <c r="E37" s="2">
        <f>SUM(Table1[[#This Row],[Importado]:[Nacional]])</f>
        <v>1123.2919999999999</v>
      </c>
    </row>
    <row r="38" spans="2:5">
      <c r="B38" s="136">
        <v>45142</v>
      </c>
      <c r="C38" s="137">
        <v>47.216999999999999</v>
      </c>
      <c r="D38" s="137">
        <v>1080.0519999999999</v>
      </c>
      <c r="E38" s="2">
        <f>SUM(Table1[[#This Row],[Importado]:[Nacional]])</f>
        <v>1127.269</v>
      </c>
    </row>
    <row r="39" spans="2:5">
      <c r="B39" s="136">
        <v>45143</v>
      </c>
      <c r="C39" s="137">
        <v>40.283999999999999</v>
      </c>
      <c r="D39" s="137">
        <v>1068.903</v>
      </c>
      <c r="E39" s="2">
        <f>SUM(Table1[[#This Row],[Importado]:[Nacional]])</f>
        <v>1109.1870000000001</v>
      </c>
    </row>
    <row r="40" spans="2:5">
      <c r="B40" s="136">
        <v>45144</v>
      </c>
      <c r="C40" s="137">
        <v>23.058</v>
      </c>
      <c r="D40" s="137">
        <v>1033.2</v>
      </c>
      <c r="E40" s="2">
        <f>SUM(Table1[[#This Row],[Importado]:[Nacional]])</f>
        <v>1056.258</v>
      </c>
    </row>
    <row r="41" spans="2:5">
      <c r="B41" s="136">
        <v>45145</v>
      </c>
      <c r="C41" s="137">
        <v>29.204000000000001</v>
      </c>
      <c r="D41" s="137">
        <v>1048.521</v>
      </c>
      <c r="E41" s="2">
        <f>SUM(Table1[[#This Row],[Importado]:[Nacional]])</f>
        <v>1077.7249999999999</v>
      </c>
    </row>
    <row r="42" spans="2:5">
      <c r="B42" s="136">
        <v>45146</v>
      </c>
      <c r="C42" s="137">
        <v>67.286000000000001</v>
      </c>
      <c r="D42" s="137">
        <v>1071.1020000000001</v>
      </c>
      <c r="E42" s="2">
        <f>SUM(Table1[[#This Row],[Importado]:[Nacional]])</f>
        <v>1138.3880000000001</v>
      </c>
    </row>
    <row r="43" spans="2:5">
      <c r="B43" s="136">
        <v>45147</v>
      </c>
      <c r="C43" s="137">
        <v>65.245999999999995</v>
      </c>
      <c r="D43" s="137">
        <v>1076.818</v>
      </c>
      <c r="E43" s="2">
        <f>SUM(Table1[[#This Row],[Importado]:[Nacional]])</f>
        <v>1142.0640000000001</v>
      </c>
    </row>
    <row r="44" spans="2:5">
      <c r="B44" s="136">
        <v>45148</v>
      </c>
      <c r="C44" s="137">
        <v>0</v>
      </c>
      <c r="D44" s="137">
        <v>1074.2629999999999</v>
      </c>
      <c r="E44" s="2">
        <f>SUM(Table1[[#This Row],[Importado]:[Nacional]])</f>
        <v>1074.2629999999999</v>
      </c>
    </row>
    <row r="45" spans="2:5">
      <c r="B45" s="136">
        <v>45149</v>
      </c>
      <c r="C45" s="137">
        <v>0</v>
      </c>
      <c r="D45" s="137">
        <v>1071.6990000000001</v>
      </c>
      <c r="E45" s="2">
        <f>SUM(Table1[[#This Row],[Importado]:[Nacional]])</f>
        <v>1071.6990000000001</v>
      </c>
    </row>
    <row r="46" spans="2:5">
      <c r="B46" s="136">
        <v>45150</v>
      </c>
      <c r="C46" s="137">
        <v>0</v>
      </c>
      <c r="D46" s="137">
        <v>1045.175</v>
      </c>
      <c r="E46" s="2">
        <f>SUM(Table1[[#This Row],[Importado]:[Nacional]])</f>
        <v>1045.175</v>
      </c>
    </row>
    <row r="47" spans="2:5">
      <c r="B47" s="136">
        <v>45151</v>
      </c>
      <c r="C47" s="137">
        <v>0</v>
      </c>
      <c r="D47" s="137">
        <v>1073.4459999999999</v>
      </c>
      <c r="E47" s="2">
        <f>SUM(Table1[[#This Row],[Importado]:[Nacional]])</f>
        <v>1073.4459999999999</v>
      </c>
    </row>
    <row r="48" spans="2:5">
      <c r="B48" s="136">
        <v>45152</v>
      </c>
      <c r="C48" s="137">
        <v>12.061999999999999</v>
      </c>
      <c r="D48" s="137">
        <v>1061.857</v>
      </c>
      <c r="E48" s="2">
        <f>SUM(Table1[[#This Row],[Importado]:[Nacional]])</f>
        <v>1073.9189999999999</v>
      </c>
    </row>
    <row r="49" spans="2:5">
      <c r="B49" s="136">
        <v>45153</v>
      </c>
      <c r="C49" s="137">
        <v>113.051</v>
      </c>
      <c r="D49" s="137">
        <v>1061.673</v>
      </c>
      <c r="E49" s="2">
        <f>SUM(Table1[[#This Row],[Importado]:[Nacional]])</f>
        <v>1174.7239999999999</v>
      </c>
    </row>
    <row r="50" spans="2:5">
      <c r="B50" s="136">
        <v>45154</v>
      </c>
      <c r="C50" s="137">
        <v>124.94199999999999</v>
      </c>
      <c r="D50" s="137">
        <v>1042.932</v>
      </c>
      <c r="E50" s="2">
        <f>SUM(Table1[[#This Row],[Importado]:[Nacional]])</f>
        <v>1167.874</v>
      </c>
    </row>
    <row r="51" spans="2:5">
      <c r="B51" s="136">
        <v>45155</v>
      </c>
      <c r="C51" s="137">
        <v>98.914000000000001</v>
      </c>
      <c r="D51" s="137">
        <v>1061.7529999999999</v>
      </c>
      <c r="E51" s="2">
        <f>SUM(Table1[[#This Row],[Importado]:[Nacional]])</f>
        <v>1160.6669999999999</v>
      </c>
    </row>
    <row r="52" spans="2:5">
      <c r="B52" s="136">
        <v>45156</v>
      </c>
      <c r="C52" s="137">
        <v>136.44999999999999</v>
      </c>
      <c r="D52" s="137">
        <v>1062.386</v>
      </c>
      <c r="E52" s="2">
        <f>SUM(Table1[[#This Row],[Importado]:[Nacional]])</f>
        <v>1198.836</v>
      </c>
    </row>
    <row r="53" spans="2:5">
      <c r="B53" s="136">
        <v>45157</v>
      </c>
      <c r="C53" s="137">
        <v>105.318</v>
      </c>
      <c r="D53" s="137">
        <v>1027.6410000000001</v>
      </c>
      <c r="E53" s="2">
        <f>SUM(Table1[[#This Row],[Importado]:[Nacional]])</f>
        <v>1132.9590000000001</v>
      </c>
    </row>
    <row r="54" spans="2:5">
      <c r="B54" s="136">
        <v>45158</v>
      </c>
      <c r="C54" s="137">
        <v>81.364999999999995</v>
      </c>
      <c r="D54" s="137">
        <v>1005.6319999999999</v>
      </c>
      <c r="E54" s="2">
        <f>SUM(Table1[[#This Row],[Importado]:[Nacional]])</f>
        <v>1086.9969999999998</v>
      </c>
    </row>
    <row r="55" spans="2:5">
      <c r="B55" s="136">
        <v>45159</v>
      </c>
      <c r="C55" s="137">
        <v>68.052999999999997</v>
      </c>
      <c r="D55" s="137">
        <v>1028.4459999999999</v>
      </c>
      <c r="E55" s="2">
        <f>SUM(Table1[[#This Row],[Importado]:[Nacional]])</f>
        <v>1096.4989999999998</v>
      </c>
    </row>
    <row r="56" spans="2:5">
      <c r="B56" s="136">
        <v>45160</v>
      </c>
      <c r="C56" s="137">
        <v>90.355999999999995</v>
      </c>
      <c r="D56" s="137">
        <v>1058.193</v>
      </c>
      <c r="E56" s="2">
        <f>SUM(Table1[[#This Row],[Importado]:[Nacional]])</f>
        <v>1148.549</v>
      </c>
    </row>
    <row r="57" spans="2:5">
      <c r="B57" s="136">
        <v>45161</v>
      </c>
      <c r="C57" s="137">
        <v>73.620999999999995</v>
      </c>
      <c r="D57" s="137">
        <v>1034.682</v>
      </c>
      <c r="E57" s="2">
        <f>SUM(Table1[[#This Row],[Importado]:[Nacional]])</f>
        <v>1108.3030000000001</v>
      </c>
    </row>
    <row r="58" spans="2:5">
      <c r="B58" s="136">
        <v>45162</v>
      </c>
      <c r="C58" s="137">
        <v>47.003999999999998</v>
      </c>
      <c r="D58" s="137">
        <v>989.18200000000002</v>
      </c>
      <c r="E58" s="2">
        <f>SUM(Table1[[#This Row],[Importado]:[Nacional]])</f>
        <v>1036.1859999999999</v>
      </c>
    </row>
    <row r="59" spans="2:5">
      <c r="B59" s="136">
        <v>45163</v>
      </c>
      <c r="C59" s="137">
        <v>63.069000000000003</v>
      </c>
      <c r="D59" s="137">
        <v>1044.7449999999999</v>
      </c>
      <c r="E59" s="2">
        <f>SUM(Table1[[#This Row],[Importado]:[Nacional]])</f>
        <v>1107.8139999999999</v>
      </c>
    </row>
    <row r="60" spans="2:5">
      <c r="B60" s="136">
        <v>45164</v>
      </c>
      <c r="C60" s="137">
        <v>60.014000000000003</v>
      </c>
      <c r="D60" s="137">
        <v>1026.809</v>
      </c>
      <c r="E60" s="2">
        <f>SUM(Table1[[#This Row],[Importado]:[Nacional]])</f>
        <v>1086.8229999999999</v>
      </c>
    </row>
    <row r="61" spans="2:5">
      <c r="B61" s="136">
        <v>45165</v>
      </c>
      <c r="C61" s="137">
        <v>41.96</v>
      </c>
      <c r="D61" s="137">
        <v>1019.783</v>
      </c>
      <c r="E61" s="2">
        <f>SUM(Table1[[#This Row],[Importado]:[Nacional]])</f>
        <v>1061.7429999999999</v>
      </c>
    </row>
    <row r="62" spans="2:5">
      <c r="B62" s="136">
        <v>45166</v>
      </c>
      <c r="C62" s="137">
        <v>60.067999999999998</v>
      </c>
      <c r="D62" s="137">
        <v>1025.4380000000001</v>
      </c>
      <c r="E62" s="2">
        <f>SUM(Table1[[#This Row],[Importado]:[Nacional]])</f>
        <v>1085.5060000000001</v>
      </c>
    </row>
    <row r="63" spans="2:5">
      <c r="B63" s="136">
        <v>45167</v>
      </c>
      <c r="C63" s="137">
        <v>38.252000000000002</v>
      </c>
      <c r="D63" s="137">
        <v>1032.712</v>
      </c>
      <c r="E63" s="2">
        <f>SUM(Table1[[#This Row],[Importado]:[Nacional]])</f>
        <v>1070.9639999999999</v>
      </c>
    </row>
    <row r="64" spans="2:5">
      <c r="B64" s="136">
        <v>45168</v>
      </c>
      <c r="C64" s="137">
        <v>117.053</v>
      </c>
      <c r="D64" s="137">
        <v>1045.181</v>
      </c>
      <c r="E64" s="2">
        <f>SUM(Table1[[#This Row],[Importado]:[Nacional]])</f>
        <v>1162.2339999999999</v>
      </c>
    </row>
    <row r="65" spans="2:5">
      <c r="B65" s="136">
        <v>45169</v>
      </c>
      <c r="C65" s="137">
        <v>163.851</v>
      </c>
      <c r="D65" s="137">
        <v>1046.9949999999999</v>
      </c>
      <c r="E65" s="2">
        <f>SUM(Table1[[#This Row],[Importado]:[Nacional]])</f>
        <v>1210.846</v>
      </c>
    </row>
    <row r="66" spans="2:5">
      <c r="B66" s="136">
        <v>45170</v>
      </c>
      <c r="C66" s="137">
        <v>144.71100000000001</v>
      </c>
      <c r="D66" s="137">
        <v>1060.549</v>
      </c>
      <c r="E66" s="2">
        <f>SUM(Table1[[#This Row],[Importado]:[Nacional]])</f>
        <v>1205.26</v>
      </c>
    </row>
    <row r="67" spans="2:5">
      <c r="B67" s="136">
        <v>45171</v>
      </c>
      <c r="C67" s="137">
        <v>144.29900000000001</v>
      </c>
      <c r="D67" s="137">
        <v>1054.8440000000001</v>
      </c>
      <c r="E67" s="2">
        <f>SUM(Table1[[#This Row],[Importado]:[Nacional]])</f>
        <v>1199.143</v>
      </c>
    </row>
    <row r="68" spans="2:5">
      <c r="B68" s="136">
        <v>45172</v>
      </c>
      <c r="C68" s="137">
        <v>145.07300000000001</v>
      </c>
      <c r="D68" s="137">
        <v>1025.452</v>
      </c>
      <c r="E68" s="2">
        <f>SUM(Table1[[#This Row],[Importado]:[Nacional]])</f>
        <v>1170.5250000000001</v>
      </c>
    </row>
    <row r="69" spans="2:5">
      <c r="B69" s="136">
        <v>45173</v>
      </c>
      <c r="C69" s="137">
        <v>147.06100000000001</v>
      </c>
      <c r="D69" s="137">
        <v>1056.1379999999999</v>
      </c>
      <c r="E69" s="2">
        <f>SUM(Table1[[#This Row],[Importado]:[Nacional]])</f>
        <v>1203.1989999999998</v>
      </c>
    </row>
    <row r="70" spans="2:5">
      <c r="B70" s="136">
        <v>45174</v>
      </c>
      <c r="C70" s="137">
        <v>186.94800000000001</v>
      </c>
      <c r="D70" s="137">
        <v>1059.7080000000001</v>
      </c>
      <c r="E70" s="2">
        <f>SUM(Table1[[#This Row],[Importado]:[Nacional]])</f>
        <v>1246.6560000000002</v>
      </c>
    </row>
    <row r="71" spans="2:5">
      <c r="B71" s="136">
        <v>45175</v>
      </c>
      <c r="C71" s="137">
        <v>181.529</v>
      </c>
      <c r="D71" s="137">
        <v>1059.4069999999999</v>
      </c>
      <c r="E71" s="2">
        <f>SUM(Table1[[#This Row],[Importado]:[Nacional]])</f>
        <v>1240.9359999999999</v>
      </c>
    </row>
    <row r="72" spans="2:5">
      <c r="B72" s="136">
        <v>45176</v>
      </c>
      <c r="C72" s="137">
        <v>226.62700000000001</v>
      </c>
      <c r="D72" s="137">
        <v>1062.327</v>
      </c>
      <c r="E72" s="2">
        <f>SUM(Table1[[#This Row],[Importado]:[Nacional]])</f>
        <v>1288.954</v>
      </c>
    </row>
    <row r="73" spans="2:5">
      <c r="B73" s="136">
        <v>45177</v>
      </c>
      <c r="C73" s="137">
        <v>268.25400000000002</v>
      </c>
      <c r="D73" s="137">
        <v>1061.559</v>
      </c>
      <c r="E73" s="2">
        <f>SUM(Table1[[#This Row],[Importado]:[Nacional]])</f>
        <v>1329.8130000000001</v>
      </c>
    </row>
    <row r="74" spans="2:5">
      <c r="B74" s="136">
        <v>45178</v>
      </c>
      <c r="C74" s="137">
        <v>265.46600000000001</v>
      </c>
      <c r="D74" s="137">
        <v>1067.75</v>
      </c>
      <c r="E74" s="2">
        <f>SUM(Table1[[#This Row],[Importado]:[Nacional]])</f>
        <v>1333.2159999999999</v>
      </c>
    </row>
    <row r="75" spans="2:5">
      <c r="B75" s="136">
        <v>45179</v>
      </c>
      <c r="C75" s="137">
        <v>229.06</v>
      </c>
      <c r="D75" s="137">
        <v>1065.9960000000001</v>
      </c>
      <c r="E75" s="2">
        <f>SUM(Table1[[#This Row],[Importado]:[Nacional]])</f>
        <v>1295.056</v>
      </c>
    </row>
    <row r="76" spans="2:5">
      <c r="B76" s="136">
        <v>45180</v>
      </c>
      <c r="C76" s="137">
        <v>248.32900000000001</v>
      </c>
      <c r="D76" s="137">
        <v>1064.2249999999999</v>
      </c>
      <c r="E76" s="2">
        <f>SUM(Table1[[#This Row],[Importado]:[Nacional]])</f>
        <v>1312.5539999999999</v>
      </c>
    </row>
    <row r="77" spans="2:5">
      <c r="B77" s="136">
        <v>45181</v>
      </c>
      <c r="C77" s="137">
        <v>252.21700000000001</v>
      </c>
      <c r="D77" s="137">
        <v>1067.94</v>
      </c>
      <c r="E77" s="2">
        <f>SUM(Table1[[#This Row],[Importado]:[Nacional]])</f>
        <v>1320.1570000000002</v>
      </c>
    </row>
    <row r="78" spans="2:5">
      <c r="B78" s="136">
        <v>45182</v>
      </c>
      <c r="C78" s="137">
        <v>250.04900000000001</v>
      </c>
      <c r="D78" s="137">
        <v>1054.8440000000001</v>
      </c>
      <c r="E78" s="2">
        <f>SUM(Table1[[#This Row],[Importado]:[Nacional]])</f>
        <v>1304.893</v>
      </c>
    </row>
    <row r="79" spans="2:5">
      <c r="B79" s="136">
        <v>45183</v>
      </c>
      <c r="C79" s="137">
        <v>276.608</v>
      </c>
      <c r="D79" s="137">
        <v>1055.623</v>
      </c>
      <c r="E79" s="2">
        <f>SUM(Table1[[#This Row],[Importado]:[Nacional]])</f>
        <v>1332.231</v>
      </c>
    </row>
    <row r="80" spans="2:5">
      <c r="B80" s="136">
        <v>45184</v>
      </c>
      <c r="C80" s="137">
        <v>282.30399999999997</v>
      </c>
      <c r="D80" s="137">
        <v>1047.0409999999999</v>
      </c>
      <c r="E80" s="2">
        <f>SUM(Table1[[#This Row],[Importado]:[Nacional]])</f>
        <v>1329.3449999999998</v>
      </c>
    </row>
    <row r="81" spans="2:5">
      <c r="B81" s="136">
        <v>45185</v>
      </c>
      <c r="C81" s="137">
        <v>246.096</v>
      </c>
      <c r="D81" s="137">
        <v>1045.518</v>
      </c>
      <c r="E81" s="2">
        <f>SUM(Table1[[#This Row],[Importado]:[Nacional]])</f>
        <v>1291.614</v>
      </c>
    </row>
    <row r="82" spans="2:5">
      <c r="B82" s="136">
        <v>45186</v>
      </c>
      <c r="C82" s="137">
        <v>178.13800000000001</v>
      </c>
      <c r="D82" s="137">
        <v>1044.3530000000001</v>
      </c>
      <c r="E82" s="2">
        <f>SUM(Table1[[#This Row],[Importado]:[Nacional]])</f>
        <v>1222.491</v>
      </c>
    </row>
    <row r="83" spans="2:5">
      <c r="B83" s="136">
        <v>45187</v>
      </c>
      <c r="C83" s="137">
        <v>271.37299999999999</v>
      </c>
      <c r="D83" s="137">
        <v>1044.5730000000001</v>
      </c>
      <c r="E83" s="2">
        <f>SUM(Table1[[#This Row],[Importado]:[Nacional]])</f>
        <v>1315.9460000000001</v>
      </c>
    </row>
    <row r="84" spans="2:5">
      <c r="B84" s="136">
        <v>45188</v>
      </c>
      <c r="C84" s="137">
        <v>289.654</v>
      </c>
      <c r="D84" s="137">
        <v>1018.639</v>
      </c>
      <c r="E84" s="2">
        <f>SUM(Table1[[#This Row],[Importado]:[Nacional]])</f>
        <v>1308.2930000000001</v>
      </c>
    </row>
    <row r="85" spans="2:5">
      <c r="B85" s="136">
        <v>45189</v>
      </c>
      <c r="C85" s="137">
        <v>311.22300000000001</v>
      </c>
      <c r="D85" s="137">
        <v>1048.1780000000001</v>
      </c>
      <c r="E85" s="2">
        <f>SUM(Table1[[#This Row],[Importado]:[Nacional]])</f>
        <v>1359.4010000000001</v>
      </c>
    </row>
    <row r="86" spans="2:5">
      <c r="B86" s="136">
        <v>45190</v>
      </c>
      <c r="C86" s="137">
        <v>313.10899999999998</v>
      </c>
      <c r="D86" s="137">
        <v>1040.604</v>
      </c>
      <c r="E86" s="2">
        <f>SUM(Table1[[#This Row],[Importado]:[Nacional]])</f>
        <v>1353.713</v>
      </c>
    </row>
    <row r="87" spans="2:5">
      <c r="B87" s="136">
        <v>45191</v>
      </c>
      <c r="C87" s="137">
        <v>298.82600000000002</v>
      </c>
      <c r="D87" s="137">
        <v>1023.713</v>
      </c>
      <c r="E87" s="2">
        <f>SUM(Table1[[#This Row],[Importado]:[Nacional]])</f>
        <v>1322.539</v>
      </c>
    </row>
    <row r="88" spans="2:5">
      <c r="B88" s="136">
        <v>45192</v>
      </c>
      <c r="C88" s="137">
        <v>281.339</v>
      </c>
      <c r="D88" s="137">
        <v>1016.471</v>
      </c>
      <c r="E88" s="2">
        <f>SUM(Table1[[#This Row],[Importado]:[Nacional]])</f>
        <v>1297.81</v>
      </c>
    </row>
    <row r="89" spans="2:5">
      <c r="B89" s="136">
        <v>45193</v>
      </c>
      <c r="C89" s="137">
        <v>294.654</v>
      </c>
      <c r="D89" s="137">
        <v>1029.5630000000001</v>
      </c>
      <c r="E89" s="2">
        <f>SUM(Table1[[#This Row],[Importado]:[Nacional]])</f>
        <v>1324.2170000000001</v>
      </c>
    </row>
    <row r="90" spans="2:5">
      <c r="B90" s="136">
        <v>45194</v>
      </c>
      <c r="C90" s="137">
        <v>280.649</v>
      </c>
      <c r="D90" s="137">
        <v>1031.9490000000001</v>
      </c>
      <c r="E90" s="2">
        <f>SUM(Table1[[#This Row],[Importado]:[Nacional]])</f>
        <v>1312.598</v>
      </c>
    </row>
    <row r="91" spans="2:5">
      <c r="B91" s="136">
        <v>45195</v>
      </c>
      <c r="C91" s="137">
        <v>310.91399999999999</v>
      </c>
      <c r="D91" s="137">
        <v>1032.617</v>
      </c>
      <c r="E91" s="2">
        <f>SUM(Table1[[#This Row],[Importado]:[Nacional]])</f>
        <v>1343.5309999999999</v>
      </c>
    </row>
    <row r="92" spans="2:5">
      <c r="B92" s="136">
        <v>45196</v>
      </c>
      <c r="C92" s="137">
        <v>305.65499999999997</v>
      </c>
      <c r="D92" s="137">
        <v>1060.0609999999999</v>
      </c>
      <c r="E92" s="2">
        <f>SUM(Table1[[#This Row],[Importado]:[Nacional]])</f>
        <v>1365.7159999999999</v>
      </c>
    </row>
    <row r="93" spans="2:5">
      <c r="B93" s="136">
        <v>45197</v>
      </c>
      <c r="C93" s="137">
        <v>283.99400000000003</v>
      </c>
      <c r="D93" s="137">
        <v>1053.877</v>
      </c>
      <c r="E93" s="2">
        <f>SUM(Table1[[#This Row],[Importado]:[Nacional]])</f>
        <v>1337.8710000000001</v>
      </c>
    </row>
    <row r="94" spans="2:5">
      <c r="B94" s="136">
        <v>45198</v>
      </c>
      <c r="C94" s="137">
        <v>262.58699999999999</v>
      </c>
      <c r="D94" s="137">
        <v>1055.6659999999999</v>
      </c>
      <c r="E94" s="2">
        <f>SUM(Table1[[#This Row],[Importado]:[Nacional]])</f>
        <v>1318.2529999999999</v>
      </c>
    </row>
    <row r="95" spans="2:5">
      <c r="B95" s="136">
        <v>45199</v>
      </c>
      <c r="C95" s="137">
        <v>257.142</v>
      </c>
      <c r="D95" s="137">
        <v>1062.94</v>
      </c>
      <c r="E95" s="2">
        <f>SUM(Table1[[#This Row],[Importado]:[Nacional]])</f>
        <v>1320.0820000000001</v>
      </c>
    </row>
    <row r="96" spans="2:5">
      <c r="B96" s="136">
        <v>45200</v>
      </c>
      <c r="C96" s="137">
        <v>272.84100000000001</v>
      </c>
      <c r="D96" s="137">
        <v>1049.2260000000001</v>
      </c>
      <c r="E96" s="2">
        <f>SUM(Table1[[#This Row],[Importado]:[Nacional]])</f>
        <v>1322.067</v>
      </c>
    </row>
    <row r="97" spans="2:5">
      <c r="B97" s="136">
        <v>45201</v>
      </c>
      <c r="C97" s="137">
        <v>287.85000000000002</v>
      </c>
      <c r="D97" s="137">
        <v>1051.0429999999999</v>
      </c>
      <c r="E97" s="2">
        <f>SUM(Table1[[#This Row],[Importado]:[Nacional]])</f>
        <v>1338.893</v>
      </c>
    </row>
    <row r="98" spans="2:5">
      <c r="B98" s="136">
        <v>45202</v>
      </c>
      <c r="C98" s="137">
        <v>274.589</v>
      </c>
      <c r="D98" s="137">
        <v>1043.078</v>
      </c>
      <c r="E98" s="2">
        <f>SUM(Table1[[#This Row],[Importado]:[Nacional]])</f>
        <v>1317.6669999999999</v>
      </c>
    </row>
    <row r="99" spans="2:5">
      <c r="B99" s="136">
        <v>45203</v>
      </c>
      <c r="C99" s="137">
        <v>280.88900000000001</v>
      </c>
      <c r="D99" s="137">
        <v>1035.1569999999999</v>
      </c>
      <c r="E99" s="2">
        <f>SUM(Table1[[#This Row],[Importado]:[Nacional]])</f>
        <v>1316.0459999999998</v>
      </c>
    </row>
    <row r="100" spans="2:5">
      <c r="B100" s="136">
        <v>45204</v>
      </c>
      <c r="C100" s="137">
        <v>300.14499999999998</v>
      </c>
      <c r="D100" s="137">
        <v>1031.7270000000001</v>
      </c>
      <c r="E100" s="2">
        <f>SUM(Table1[[#This Row],[Importado]:[Nacional]])</f>
        <v>1331.8720000000001</v>
      </c>
    </row>
    <row r="101" spans="2:5">
      <c r="B101" s="136">
        <v>45205</v>
      </c>
      <c r="C101" s="137">
        <v>302.99</v>
      </c>
      <c r="D101" s="137">
        <v>1059.366</v>
      </c>
      <c r="E101" s="2">
        <f>SUM(Table1[[#This Row],[Importado]:[Nacional]])</f>
        <v>1362.356</v>
      </c>
    </row>
    <row r="102" spans="2:5">
      <c r="B102" s="136">
        <v>45206</v>
      </c>
      <c r="C102" s="137">
        <v>329.53699999999998</v>
      </c>
      <c r="D102" s="137">
        <v>1055.6389999999999</v>
      </c>
      <c r="E102" s="2">
        <f>SUM(Table1[[#This Row],[Importado]:[Nacional]])</f>
        <v>1385.1759999999999</v>
      </c>
    </row>
    <row r="103" spans="2:5">
      <c r="B103" s="136">
        <v>45207</v>
      </c>
      <c r="C103" s="137">
        <v>268.86200000000002</v>
      </c>
      <c r="D103" s="137">
        <v>1069.2170000000001</v>
      </c>
      <c r="E103" s="2">
        <f>SUM(Table1[[#This Row],[Importado]:[Nacional]])</f>
        <v>1338.0790000000002</v>
      </c>
    </row>
    <row r="104" spans="2:5">
      <c r="B104" s="136">
        <v>45208</v>
      </c>
      <c r="C104" s="137">
        <v>279.048</v>
      </c>
      <c r="D104" s="137">
        <v>1081.1849999999999</v>
      </c>
      <c r="E104" s="2">
        <f>SUM(Table1[[#This Row],[Importado]:[Nacional]])</f>
        <v>1360.2329999999999</v>
      </c>
    </row>
    <row r="105" spans="2:5">
      <c r="B105" s="136">
        <v>45209</v>
      </c>
      <c r="C105" s="137">
        <v>320.92099999999999</v>
      </c>
      <c r="D105" s="137">
        <v>1062.31</v>
      </c>
      <c r="E105" s="2">
        <f>SUM(Table1[[#This Row],[Importado]:[Nacional]])</f>
        <v>1383.231</v>
      </c>
    </row>
    <row r="106" spans="2:5">
      <c r="B106" s="136">
        <v>45210</v>
      </c>
      <c r="C106" s="137">
        <v>316.16000000000003</v>
      </c>
      <c r="D106" s="137">
        <v>1069.5630000000001</v>
      </c>
      <c r="E106" s="2">
        <f>SUM(Table1[[#This Row],[Importado]:[Nacional]])</f>
        <v>1385.7230000000002</v>
      </c>
    </row>
    <row r="107" spans="2:5">
      <c r="B107" s="136">
        <v>45211</v>
      </c>
      <c r="C107" s="137">
        <v>311.64499999999998</v>
      </c>
      <c r="D107" s="137">
        <v>1071.038</v>
      </c>
      <c r="E107" s="2">
        <f>SUM(Table1[[#This Row],[Importado]:[Nacional]])</f>
        <v>1382.683</v>
      </c>
    </row>
    <row r="108" spans="2:5">
      <c r="B108" s="136">
        <v>45212</v>
      </c>
      <c r="C108" s="137">
        <v>304.85599999999999</v>
      </c>
      <c r="D108" s="137">
        <v>1063.3119999999999</v>
      </c>
      <c r="E108" s="2">
        <f>SUM(Table1[[#This Row],[Importado]:[Nacional]])</f>
        <v>1368.1679999999999</v>
      </c>
    </row>
    <row r="109" spans="2:5">
      <c r="B109" s="136">
        <v>45213</v>
      </c>
      <c r="C109" s="137">
        <v>300.36900000000003</v>
      </c>
      <c r="D109" s="137">
        <v>1072.2049999999999</v>
      </c>
      <c r="E109" s="2">
        <f>SUM(Table1[[#This Row],[Importado]:[Nacional]])</f>
        <v>1372.5740000000001</v>
      </c>
    </row>
    <row r="110" spans="2:5">
      <c r="B110" s="136">
        <v>45214</v>
      </c>
      <c r="C110" s="137">
        <v>287.79500000000002</v>
      </c>
      <c r="D110" s="137">
        <v>1071.7059999999999</v>
      </c>
      <c r="E110" s="2">
        <f>SUM(Table1[[#This Row],[Importado]:[Nacional]])</f>
        <v>1359.501</v>
      </c>
    </row>
    <row r="111" spans="2:5">
      <c r="B111" s="136">
        <v>45215</v>
      </c>
      <c r="C111" s="137">
        <v>232.935</v>
      </c>
      <c r="D111" s="137">
        <v>1059.7429999999999</v>
      </c>
      <c r="E111" s="2">
        <f>SUM(Table1[[#This Row],[Importado]:[Nacional]])</f>
        <v>1292.6779999999999</v>
      </c>
    </row>
    <row r="112" spans="2:5">
      <c r="B112" s="136">
        <v>45216</v>
      </c>
      <c r="C112" s="137">
        <v>291.89999999999998</v>
      </c>
      <c r="D112" s="137">
        <v>1067.4010000000001</v>
      </c>
      <c r="E112" s="2">
        <f>SUM(Table1[[#This Row],[Importado]:[Nacional]])</f>
        <v>1359.3009999999999</v>
      </c>
    </row>
    <row r="113" spans="2:5">
      <c r="B113" s="136">
        <v>45217</v>
      </c>
      <c r="C113" s="137">
        <v>325.44099999999997</v>
      </c>
      <c r="D113" s="137">
        <v>1065.7629999999999</v>
      </c>
      <c r="E113" s="2">
        <f>SUM(Table1[[#This Row],[Importado]:[Nacional]])</f>
        <v>1391.204</v>
      </c>
    </row>
    <row r="114" spans="2:5">
      <c r="B114" s="136">
        <v>45218</v>
      </c>
      <c r="C114" s="137">
        <v>283.935</v>
      </c>
      <c r="D114" s="137">
        <v>1082.7470000000001</v>
      </c>
      <c r="E114" s="2">
        <f>SUM(Table1[[#This Row],[Importado]:[Nacional]])</f>
        <v>1366.682</v>
      </c>
    </row>
    <row r="115" spans="2:5">
      <c r="B115" s="136">
        <v>45219</v>
      </c>
      <c r="C115" s="137">
        <v>251.495</v>
      </c>
      <c r="D115" s="137">
        <v>1074.172</v>
      </c>
      <c r="E115" s="2">
        <f>SUM(Table1[[#This Row],[Importado]:[Nacional]])</f>
        <v>1325.6669999999999</v>
      </c>
    </row>
    <row r="116" spans="2:5">
      <c r="B116" s="136">
        <v>45220</v>
      </c>
      <c r="C116" s="137">
        <v>255.351</v>
      </c>
      <c r="D116" s="137">
        <v>1075.239</v>
      </c>
      <c r="E116" s="2">
        <f>SUM(Table1[[#This Row],[Importado]:[Nacional]])</f>
        <v>1330.5900000000001</v>
      </c>
    </row>
    <row r="117" spans="2:5">
      <c r="B117" s="136">
        <v>45221</v>
      </c>
      <c r="C117" s="137">
        <v>196.21299999999999</v>
      </c>
      <c r="D117" s="137">
        <v>1063.711</v>
      </c>
      <c r="E117" s="2">
        <f>SUM(Table1[[#This Row],[Importado]:[Nacional]])</f>
        <v>1259.924</v>
      </c>
    </row>
    <row r="118" spans="2:5">
      <c r="B118" s="136">
        <v>45222</v>
      </c>
      <c r="C118" s="137">
        <v>255.797</v>
      </c>
      <c r="D118" s="137">
        <v>1026.2670000000001</v>
      </c>
      <c r="E118" s="2">
        <f>SUM(Table1[[#This Row],[Importado]:[Nacional]])</f>
        <v>1282.0640000000001</v>
      </c>
    </row>
    <row r="119" spans="2:5">
      <c r="B119" s="136">
        <v>45223</v>
      </c>
      <c r="C119" s="137">
        <v>260.11700000000002</v>
      </c>
      <c r="D119" s="137">
        <v>1036.0029999999999</v>
      </c>
      <c r="E119" s="2">
        <f>SUM(Table1[[#This Row],[Importado]:[Nacional]])</f>
        <v>1296.1199999999999</v>
      </c>
    </row>
    <row r="120" spans="2:5">
      <c r="B120" s="136">
        <v>45224</v>
      </c>
      <c r="C120" s="137">
        <v>312.87900000000002</v>
      </c>
      <c r="D120" s="137">
        <v>1023.859</v>
      </c>
      <c r="E120" s="2">
        <f>SUM(Table1[[#This Row],[Importado]:[Nacional]])</f>
        <v>1336.7380000000001</v>
      </c>
    </row>
    <row r="121" spans="2:5">
      <c r="B121" s="136">
        <v>45225</v>
      </c>
      <c r="C121" s="137">
        <v>266.59800000000001</v>
      </c>
      <c r="D121" s="137">
        <v>1055.354</v>
      </c>
      <c r="E121" s="2">
        <f>SUM(Table1[[#This Row],[Importado]:[Nacional]])</f>
        <v>1321.952</v>
      </c>
    </row>
    <row r="122" spans="2:5">
      <c r="B122" s="136">
        <v>45226</v>
      </c>
      <c r="C122" s="137">
        <v>165.98099999999999</v>
      </c>
      <c r="D122" s="137">
        <v>1067.789</v>
      </c>
      <c r="E122" s="2">
        <f>SUM(Table1[[#This Row],[Importado]:[Nacional]])</f>
        <v>1233.77</v>
      </c>
    </row>
    <row r="123" spans="2:5">
      <c r="B123" s="136">
        <v>45227</v>
      </c>
      <c r="C123" s="137">
        <v>93.096000000000004</v>
      </c>
      <c r="D123" s="137">
        <v>1065.028</v>
      </c>
      <c r="E123" s="2">
        <f>SUM(Table1[[#This Row],[Importado]:[Nacional]])</f>
        <v>1158.124</v>
      </c>
    </row>
    <row r="124" spans="2:5">
      <c r="B124" s="136">
        <v>45228</v>
      </c>
      <c r="C124" s="137">
        <v>0</v>
      </c>
      <c r="D124" s="137">
        <v>1046.0239999999999</v>
      </c>
      <c r="E124" s="2">
        <f>SUM(Table1[[#This Row],[Importado]:[Nacional]])</f>
        <v>1046.0239999999999</v>
      </c>
    </row>
    <row r="125" spans="2:5">
      <c r="B125" s="136">
        <v>45229</v>
      </c>
      <c r="C125" s="137">
        <v>87.31</v>
      </c>
      <c r="D125" s="137">
        <v>1032.83</v>
      </c>
      <c r="E125" s="2">
        <f>SUM(Table1[[#This Row],[Importado]:[Nacional]])</f>
        <v>1120.1399999999999</v>
      </c>
    </row>
    <row r="126" spans="2:5">
      <c r="B126" s="136">
        <v>45230</v>
      </c>
      <c r="C126" s="137">
        <v>52.850999999999999</v>
      </c>
      <c r="D126" s="137">
        <v>1042.617</v>
      </c>
      <c r="E126" s="2">
        <f>SUM(Table1[[#This Row],[Importado]:[Nacional]])</f>
        <v>1095.4679999999998</v>
      </c>
    </row>
    <row r="127" spans="2:5">
      <c r="B127" s="136">
        <v>45231</v>
      </c>
      <c r="C127" s="137">
        <v>15.680999999999999</v>
      </c>
      <c r="D127" s="137">
        <v>1032.6849999999999</v>
      </c>
      <c r="E127" s="2">
        <f>SUM(Table1[[#This Row],[Importado]:[Nacional]])</f>
        <v>1048.366</v>
      </c>
    </row>
    <row r="128" spans="2:5">
      <c r="B128" s="136">
        <v>45232</v>
      </c>
      <c r="C128" s="137">
        <v>79.209000000000003</v>
      </c>
      <c r="D128" s="137">
        <v>1028.17</v>
      </c>
      <c r="E128" s="2">
        <f>SUM(Table1[[#This Row],[Importado]:[Nacional]])</f>
        <v>1107.3790000000001</v>
      </c>
    </row>
    <row r="129" spans="2:5">
      <c r="B129" s="136">
        <v>45233</v>
      </c>
      <c r="C129" s="137">
        <v>79.445999999999998</v>
      </c>
      <c r="D129" s="137">
        <v>1014.667</v>
      </c>
      <c r="E129" s="2">
        <f>SUM(Table1[[#This Row],[Importado]:[Nacional]])</f>
        <v>1094.1130000000001</v>
      </c>
    </row>
    <row r="130" spans="2:5">
      <c r="B130" s="136">
        <v>45234</v>
      </c>
      <c r="C130" s="137">
        <v>70.055999999999997</v>
      </c>
      <c r="D130" s="137">
        <v>963.73599999999999</v>
      </c>
      <c r="E130" s="2">
        <f>SUM(Table1[[#This Row],[Importado]:[Nacional]])</f>
        <v>1033.7919999999999</v>
      </c>
    </row>
    <row r="131" spans="2:5">
      <c r="B131" s="136">
        <v>45235</v>
      </c>
      <c r="C131" s="137">
        <v>79.513999999999996</v>
      </c>
      <c r="D131" s="137">
        <v>930.14499999999998</v>
      </c>
      <c r="E131" s="2">
        <f>SUM(Table1[[#This Row],[Importado]:[Nacional]])</f>
        <v>1009.659</v>
      </c>
    </row>
    <row r="132" spans="2:5">
      <c r="B132" s="136">
        <v>45236</v>
      </c>
      <c r="C132" s="137">
        <v>69.004000000000005</v>
      </c>
      <c r="D132" s="137">
        <v>926.39499999999998</v>
      </c>
      <c r="E132" s="2">
        <f>SUM(Table1[[#This Row],[Importado]:[Nacional]])</f>
        <v>995.399</v>
      </c>
    </row>
    <row r="133" spans="2:5">
      <c r="B133" s="136">
        <v>45237</v>
      </c>
      <c r="C133" s="137">
        <v>139.75399999999999</v>
      </c>
      <c r="D133" s="137">
        <v>968.63199999999995</v>
      </c>
      <c r="E133" s="2">
        <f>SUM(Table1[[#This Row],[Importado]:[Nacional]])</f>
        <v>1108.386</v>
      </c>
    </row>
    <row r="134" spans="2:5">
      <c r="B134" s="136">
        <v>45238</v>
      </c>
      <c r="C134" s="137">
        <v>115.919</v>
      </c>
      <c r="D134" s="137">
        <v>1025.279</v>
      </c>
      <c r="E134" s="2">
        <f>SUM(Table1[[#This Row],[Importado]:[Nacional]])</f>
        <v>1141.1980000000001</v>
      </c>
    </row>
    <row r="135" spans="2:5">
      <c r="B135" s="136">
        <v>45239</v>
      </c>
      <c r="C135" s="137">
        <v>70.194000000000003</v>
      </c>
      <c r="D135" s="137">
        <v>1010.274</v>
      </c>
      <c r="E135" s="2">
        <f>SUM(Table1[[#This Row],[Importado]:[Nacional]])</f>
        <v>1080.4680000000001</v>
      </c>
    </row>
    <row r="136" spans="2:5">
      <c r="B136" s="136">
        <v>45240</v>
      </c>
      <c r="C136" s="137">
        <v>102.899</v>
      </c>
      <c r="D136" s="137">
        <v>1019.7619999999999</v>
      </c>
      <c r="E136" s="2">
        <f>SUM(Table1[[#This Row],[Importado]:[Nacional]])</f>
        <v>1122.6610000000001</v>
      </c>
    </row>
    <row r="137" spans="2:5">
      <c r="B137" s="136">
        <v>45241</v>
      </c>
      <c r="C137" s="137">
        <v>115.43600000000001</v>
      </c>
      <c r="D137" s="137">
        <v>1012.556</v>
      </c>
      <c r="E137" s="2">
        <f>SUM(Table1[[#This Row],[Importado]:[Nacional]])</f>
        <v>1127.992</v>
      </c>
    </row>
    <row r="138" spans="2:5">
      <c r="B138" s="136">
        <v>45242</v>
      </c>
      <c r="C138" s="137">
        <v>64.090999999999994</v>
      </c>
      <c r="D138" s="137">
        <v>961.16200000000003</v>
      </c>
      <c r="E138" s="2">
        <f>SUM(Table1[[#This Row],[Importado]:[Nacional]])</f>
        <v>1025.2529999999999</v>
      </c>
    </row>
    <row r="139" spans="2:5">
      <c r="B139" s="136">
        <v>45243</v>
      </c>
      <c r="C139" s="137">
        <v>63.012999999999998</v>
      </c>
      <c r="D139" s="137">
        <v>954.68799999999999</v>
      </c>
      <c r="E139" s="2">
        <f>SUM(Table1[[#This Row],[Importado]:[Nacional]])</f>
        <v>1017.701</v>
      </c>
    </row>
    <row r="140" spans="2:5">
      <c r="B140" s="136">
        <v>45244</v>
      </c>
      <c r="C140" s="137">
        <v>262.17200000000003</v>
      </c>
      <c r="D140" s="137">
        <v>1031.96</v>
      </c>
      <c r="E140" s="2">
        <f>SUM(Table1[[#This Row],[Importado]:[Nacional]])</f>
        <v>1294.1320000000001</v>
      </c>
    </row>
    <row r="141" spans="2:5">
      <c r="B141" s="136">
        <v>45245</v>
      </c>
      <c r="C141" s="137">
        <v>320.27300000000002</v>
      </c>
      <c r="D141" s="137">
        <v>997.80799999999999</v>
      </c>
      <c r="E141" s="2">
        <f>SUM(Table1[[#This Row],[Importado]:[Nacional]])</f>
        <v>1318.0810000000001</v>
      </c>
    </row>
    <row r="142" spans="2:5">
      <c r="B142" s="136">
        <v>45246</v>
      </c>
      <c r="C142" s="137">
        <v>183.95099999999999</v>
      </c>
      <c r="D142" s="137">
        <v>1059.9459999999999</v>
      </c>
      <c r="E142" s="2">
        <f>SUM(Table1[[#This Row],[Importado]:[Nacional]])</f>
        <v>1243.8969999999999</v>
      </c>
    </row>
    <row r="143" spans="2:5">
      <c r="B143" s="136">
        <v>45247</v>
      </c>
      <c r="C143" s="137">
        <v>73.144999999999996</v>
      </c>
      <c r="D143" s="137">
        <v>1053.7370000000001</v>
      </c>
      <c r="E143" s="2">
        <f>SUM(Table1[[#This Row],[Importado]:[Nacional]])</f>
        <v>1126.8820000000001</v>
      </c>
    </row>
    <row r="144" spans="2:5">
      <c r="B144" s="136">
        <v>45248</v>
      </c>
      <c r="C144" s="137">
        <v>150.572</v>
      </c>
      <c r="D144" s="137">
        <v>1065.5889999999999</v>
      </c>
      <c r="E144" s="2">
        <f>SUM(Table1[[#This Row],[Importado]:[Nacional]])</f>
        <v>1216.1610000000001</v>
      </c>
    </row>
    <row r="145" spans="2:5">
      <c r="B145" s="136">
        <v>45249</v>
      </c>
      <c r="C145" s="137">
        <v>139.94399999999999</v>
      </c>
      <c r="D145" s="137">
        <v>1049.655</v>
      </c>
      <c r="E145" s="2">
        <f>SUM(Table1[[#This Row],[Importado]:[Nacional]])</f>
        <v>1189.5989999999999</v>
      </c>
    </row>
    <row r="146" spans="2:5">
      <c r="B146" s="136">
        <v>45250</v>
      </c>
      <c r="C146" s="137">
        <v>99.415999999999997</v>
      </c>
      <c r="D146" s="137">
        <v>1003.561</v>
      </c>
      <c r="E146" s="2">
        <f>SUM(Table1[[#This Row],[Importado]:[Nacional]])</f>
        <v>1102.9770000000001</v>
      </c>
    </row>
    <row r="147" spans="2:5">
      <c r="B147" s="136">
        <v>45251</v>
      </c>
      <c r="C147" s="137">
        <v>128.65199999999999</v>
      </c>
      <c r="D147" s="137">
        <v>1005.854</v>
      </c>
      <c r="E147" s="2">
        <f>SUM(Table1[[#This Row],[Importado]:[Nacional]])</f>
        <v>1134.5060000000001</v>
      </c>
    </row>
    <row r="148" spans="2:5">
      <c r="B148" s="136">
        <v>45252</v>
      </c>
      <c r="C148" s="137">
        <v>143.899</v>
      </c>
      <c r="D148" s="137">
        <v>1080.3040000000001</v>
      </c>
      <c r="E148" s="2">
        <f>SUM(Table1[[#This Row],[Importado]:[Nacional]])</f>
        <v>1224.203</v>
      </c>
    </row>
    <row r="149" spans="2:5">
      <c r="B149" s="136">
        <v>45253</v>
      </c>
      <c r="C149" s="137">
        <v>99.137</v>
      </c>
      <c r="D149" s="137">
        <v>1053.587</v>
      </c>
      <c r="E149" s="2">
        <f>SUM(Table1[[#This Row],[Importado]:[Nacional]])</f>
        <v>1152.7239999999999</v>
      </c>
    </row>
    <row r="150" spans="2:5">
      <c r="B150" s="136">
        <v>45254</v>
      </c>
      <c r="C150" s="137">
        <v>61.543999999999997</v>
      </c>
      <c r="D150" s="137">
        <v>1071.249</v>
      </c>
      <c r="E150" s="2">
        <f>SUM(Table1[[#This Row],[Importado]:[Nacional]])</f>
        <v>1132.7930000000001</v>
      </c>
    </row>
    <row r="151" spans="2:5">
      <c r="B151" s="136">
        <v>45255</v>
      </c>
      <c r="C151" s="137">
        <v>51.625999999999998</v>
      </c>
      <c r="D151" s="137">
        <v>1011.7190000000001</v>
      </c>
      <c r="E151" s="2">
        <f>SUM(Table1[[#This Row],[Importado]:[Nacional]])</f>
        <v>1063.345</v>
      </c>
    </row>
    <row r="152" spans="2:5">
      <c r="B152" s="136">
        <v>45256</v>
      </c>
      <c r="C152" s="137">
        <v>36.08</v>
      </c>
      <c r="D152" s="137">
        <v>1087.423</v>
      </c>
      <c r="E152" s="2">
        <f>SUM(Table1[[#This Row],[Importado]:[Nacional]])</f>
        <v>1123.5029999999999</v>
      </c>
    </row>
    <row r="153" spans="2:5">
      <c r="B153" s="136">
        <v>45257</v>
      </c>
      <c r="C153" s="137">
        <v>54.954000000000001</v>
      </c>
      <c r="D153" s="137">
        <v>1041.7739999999999</v>
      </c>
      <c r="E153" s="2">
        <f>SUM(Table1[[#This Row],[Importado]:[Nacional]])</f>
        <v>1096.7279999999998</v>
      </c>
    </row>
    <row r="154" spans="2:5">
      <c r="B154" s="136">
        <v>45258</v>
      </c>
      <c r="C154" s="137">
        <v>49.009</v>
      </c>
      <c r="D154" s="137">
        <v>1037.0730000000001</v>
      </c>
      <c r="E154" s="2">
        <f>SUM(Table1[[#This Row],[Importado]:[Nacional]])</f>
        <v>1086.0820000000001</v>
      </c>
    </row>
    <row r="155" spans="2:5">
      <c r="B155" s="136">
        <v>45259</v>
      </c>
      <c r="C155" s="137">
        <v>111.372</v>
      </c>
      <c r="D155" s="137">
        <v>1051.9000000000001</v>
      </c>
      <c r="E155" s="2">
        <f>SUM(Table1[[#This Row],[Importado]:[Nacional]])</f>
        <v>1163.2720000000002</v>
      </c>
    </row>
    <row r="156" spans="2:5">
      <c r="B156" s="136">
        <v>45260</v>
      </c>
      <c r="C156" s="137">
        <v>158.041</v>
      </c>
      <c r="D156" s="137">
        <v>1060.8489999999999</v>
      </c>
      <c r="E156" s="2">
        <f>SUM(Table1[[#This Row],[Importado]:[Nacional]])</f>
        <v>1218.8899999999999</v>
      </c>
    </row>
    <row r="157" spans="2:5">
      <c r="B157" s="136">
        <v>45261</v>
      </c>
      <c r="C157" s="137">
        <v>259.34399999999999</v>
      </c>
      <c r="D157" s="137">
        <v>1031.7439999999999</v>
      </c>
      <c r="E157" s="2">
        <f>SUM(Table1[[#This Row],[Importado]:[Nacional]])</f>
        <v>1291.088</v>
      </c>
    </row>
    <row r="158" spans="2:5">
      <c r="B158" s="136">
        <v>45262</v>
      </c>
      <c r="C158" s="137">
        <v>242.66499999999999</v>
      </c>
      <c r="D158" s="137">
        <v>1020.158</v>
      </c>
      <c r="E158" s="2">
        <f>SUM(Table1[[#This Row],[Importado]:[Nacional]])</f>
        <v>1262.8230000000001</v>
      </c>
    </row>
    <row r="159" spans="2:5">
      <c r="B159" s="136">
        <v>45263</v>
      </c>
      <c r="C159" s="137">
        <v>233.26</v>
      </c>
      <c r="D159" s="137">
        <v>1019.686</v>
      </c>
      <c r="E159" s="2">
        <f>SUM(Table1[[#This Row],[Importado]:[Nacional]])</f>
        <v>1252.9459999999999</v>
      </c>
    </row>
    <row r="160" spans="2:5">
      <c r="B160" s="136">
        <v>45264</v>
      </c>
      <c r="C160" s="137">
        <v>230.19</v>
      </c>
      <c r="D160" s="137">
        <v>1011.746</v>
      </c>
      <c r="E160" s="2">
        <f>SUM(Table1[[#This Row],[Importado]:[Nacional]])</f>
        <v>1241.9359999999999</v>
      </c>
    </row>
    <row r="161" spans="2:5">
      <c r="B161" s="136">
        <v>45265</v>
      </c>
      <c r="C161" s="137">
        <v>321.60199999999998</v>
      </c>
      <c r="D161" s="137">
        <v>1017.827</v>
      </c>
      <c r="E161" s="2">
        <f>SUM(Table1[[#This Row],[Importado]:[Nacional]])</f>
        <v>1339.4290000000001</v>
      </c>
    </row>
    <row r="162" spans="2:5">
      <c r="B162" s="136">
        <v>45266</v>
      </c>
      <c r="C162" s="137">
        <v>349.09</v>
      </c>
      <c r="D162" s="137">
        <v>1011.277</v>
      </c>
      <c r="E162" s="2">
        <f>SUM(Table1[[#This Row],[Importado]:[Nacional]])</f>
        <v>1360.367</v>
      </c>
    </row>
    <row r="163" spans="2:5">
      <c r="B163" s="136">
        <v>45267</v>
      </c>
      <c r="C163" s="137">
        <v>342.54899999999998</v>
      </c>
      <c r="D163" s="137">
        <v>1030.1569999999999</v>
      </c>
      <c r="E163" s="2">
        <f>SUM(Table1[[#This Row],[Importado]:[Nacional]])</f>
        <v>1372.7059999999999</v>
      </c>
    </row>
    <row r="164" spans="2:5">
      <c r="B164" s="136">
        <v>45268</v>
      </c>
      <c r="C164" s="137">
        <v>358.25900000000001</v>
      </c>
      <c r="D164" s="137">
        <v>995.03599999999994</v>
      </c>
      <c r="E164" s="2">
        <f>SUM(Table1[[#This Row],[Importado]:[Nacional]])</f>
        <v>1353.2950000000001</v>
      </c>
    </row>
    <row r="165" spans="2:5">
      <c r="B165" s="136">
        <v>45269</v>
      </c>
      <c r="C165" s="137">
        <v>390.97300000000001</v>
      </c>
      <c r="D165" s="137">
        <v>980.18899999999996</v>
      </c>
      <c r="E165" s="2">
        <f>SUM(Table1[[#This Row],[Importado]:[Nacional]])</f>
        <v>1371.162</v>
      </c>
    </row>
    <row r="166" spans="2:5">
      <c r="B166" s="136">
        <v>45270</v>
      </c>
      <c r="C166" s="137">
        <v>381.38299999999998</v>
      </c>
      <c r="D166" s="137">
        <v>970.755</v>
      </c>
      <c r="E166" s="2">
        <f>SUM(Table1[[#This Row],[Importado]:[Nacional]])</f>
        <v>1352.1379999999999</v>
      </c>
    </row>
    <row r="167" spans="2:5">
      <c r="B167" s="136">
        <v>45271</v>
      </c>
      <c r="C167" s="137">
        <v>372.32600000000002</v>
      </c>
      <c r="D167" s="137">
        <v>1026.3820000000001</v>
      </c>
      <c r="E167" s="2">
        <f>SUM(Table1[[#This Row],[Importado]:[Nacional]])</f>
        <v>1398.7080000000001</v>
      </c>
    </row>
    <row r="168" spans="2:5">
      <c r="B168" s="136">
        <v>45272</v>
      </c>
      <c r="C168" s="137">
        <v>363.52600000000001</v>
      </c>
      <c r="D168" s="137">
        <v>1042.9179999999999</v>
      </c>
      <c r="E168" s="2">
        <f>SUM(Table1[[#This Row],[Importado]:[Nacional]])</f>
        <v>1406.444</v>
      </c>
    </row>
    <row r="169" spans="2:5">
      <c r="B169" s="136">
        <v>45273</v>
      </c>
      <c r="C169" s="137">
        <v>357.66699999999997</v>
      </c>
      <c r="D169" s="137">
        <v>1027.3989999999999</v>
      </c>
      <c r="E169" s="2">
        <f>SUM(Table1[[#This Row],[Importado]:[Nacional]])</f>
        <v>1385.0659999999998</v>
      </c>
    </row>
    <row r="170" spans="2:5">
      <c r="B170" s="136">
        <v>45274</v>
      </c>
      <c r="C170" s="137">
        <v>366.29899999999998</v>
      </c>
      <c r="D170" s="137">
        <v>1026.008</v>
      </c>
      <c r="E170" s="2">
        <f>SUM(Table1[[#This Row],[Importado]:[Nacional]])</f>
        <v>1392.307</v>
      </c>
    </row>
    <row r="171" spans="2:5">
      <c r="B171" s="136">
        <v>45275</v>
      </c>
      <c r="C171" s="137">
        <v>350.08800000000002</v>
      </c>
      <c r="D171" s="137">
        <v>1009.1180000000001</v>
      </c>
      <c r="E171" s="2">
        <f>SUM(Table1[[#This Row],[Importado]:[Nacional]])</f>
        <v>1359.2060000000001</v>
      </c>
    </row>
    <row r="172" spans="2:5">
      <c r="B172" s="136">
        <v>45276</v>
      </c>
      <c r="C172" s="137">
        <v>343</v>
      </c>
      <c r="D172" s="137">
        <v>1026.856</v>
      </c>
      <c r="E172" s="2">
        <f>SUM(Table1[[#This Row],[Importado]:[Nacional]])</f>
        <v>1369.856</v>
      </c>
    </row>
    <row r="173" spans="2:5">
      <c r="B173" s="136">
        <v>45277</v>
      </c>
      <c r="C173" s="137">
        <v>354.98599999999999</v>
      </c>
      <c r="D173" s="137">
        <v>1000.7619999999999</v>
      </c>
      <c r="E173" s="2">
        <f>SUM(Table1[[#This Row],[Importado]:[Nacional]])</f>
        <v>1355.748</v>
      </c>
    </row>
    <row r="174" spans="2:5">
      <c r="B174" s="136">
        <v>45278</v>
      </c>
      <c r="C174" s="137">
        <v>253.71100000000001</v>
      </c>
      <c r="D174" s="137">
        <v>1017.048</v>
      </c>
      <c r="E174" s="2">
        <f>SUM(Table1[[#This Row],[Importado]:[Nacional]])</f>
        <v>1270.759</v>
      </c>
    </row>
    <row r="175" spans="2:5">
      <c r="B175" s="136">
        <v>45279</v>
      </c>
      <c r="C175" s="137">
        <v>208.35900000000001</v>
      </c>
      <c r="D175" s="137">
        <v>1027.336</v>
      </c>
      <c r="E175" s="2">
        <f>SUM(Table1[[#This Row],[Importado]:[Nacional]])</f>
        <v>1235.6949999999999</v>
      </c>
    </row>
    <row r="176" spans="2:5">
      <c r="B176" s="136">
        <v>45280</v>
      </c>
      <c r="C176" s="137">
        <v>141.495</v>
      </c>
      <c r="D176" s="137">
        <v>1019.627</v>
      </c>
      <c r="E176" s="2">
        <f>SUM(Table1[[#This Row],[Importado]:[Nacional]])</f>
        <v>1161.1219999999998</v>
      </c>
    </row>
    <row r="177" spans="2:5">
      <c r="B177" s="136">
        <v>45281</v>
      </c>
      <c r="C177" s="137">
        <v>142.13499999999999</v>
      </c>
      <c r="D177" s="137">
        <v>988.83699999999999</v>
      </c>
      <c r="E177" s="2">
        <f>SUM(Table1[[#This Row],[Importado]:[Nacional]])</f>
        <v>1130.972</v>
      </c>
    </row>
    <row r="178" spans="2:5">
      <c r="B178" s="136">
        <v>45282</v>
      </c>
      <c r="C178" s="137">
        <v>101.039</v>
      </c>
      <c r="D178" s="137">
        <v>1002.96</v>
      </c>
      <c r="E178" s="2">
        <f>SUM(Table1[[#This Row],[Importado]:[Nacional]])</f>
        <v>1103.999</v>
      </c>
    </row>
    <row r="179" spans="2:5">
      <c r="B179" s="136">
        <v>45283</v>
      </c>
      <c r="C179" s="137">
        <v>84.805000000000007</v>
      </c>
      <c r="D179" s="137">
        <v>1021.765</v>
      </c>
      <c r="E179" s="2">
        <f>SUM(Table1[[#This Row],[Importado]:[Nacional]])</f>
        <v>1106.57</v>
      </c>
    </row>
    <row r="180" spans="2:5">
      <c r="B180" s="136">
        <v>45284</v>
      </c>
      <c r="C180" s="137">
        <v>201.33799999999999</v>
      </c>
      <c r="D180" s="137">
        <v>985.49800000000005</v>
      </c>
      <c r="E180" s="2">
        <f>SUM(Table1[[#This Row],[Importado]:[Nacional]])</f>
        <v>1186.836</v>
      </c>
    </row>
    <row r="181" spans="2:5">
      <c r="B181" s="136">
        <v>45285</v>
      </c>
      <c r="C181" s="137">
        <v>255.84700000000001</v>
      </c>
      <c r="D181" s="137">
        <v>918.32299999999998</v>
      </c>
      <c r="E181" s="2">
        <f>SUM(Table1[[#This Row],[Importado]:[Nacional]])</f>
        <v>1174.17</v>
      </c>
    </row>
    <row r="182" spans="2:5">
      <c r="B182" s="136">
        <v>45286</v>
      </c>
      <c r="C182" s="137">
        <v>265.29300000000001</v>
      </c>
      <c r="D182" s="137">
        <v>954.96600000000001</v>
      </c>
      <c r="E182" s="2">
        <f>SUM(Table1[[#This Row],[Importado]:[Nacional]])</f>
        <v>1220.259</v>
      </c>
    </row>
    <row r="183" spans="2:5">
      <c r="B183" s="136">
        <v>45287</v>
      </c>
      <c r="C183" s="137">
        <v>231.953</v>
      </c>
      <c r="D183" s="137">
        <v>902.96600000000001</v>
      </c>
      <c r="E183" s="2">
        <f>SUM(Table1[[#This Row],[Importado]:[Nacional]])</f>
        <v>1134.9190000000001</v>
      </c>
    </row>
    <row r="184" spans="2:5">
      <c r="B184" s="136">
        <v>45288</v>
      </c>
      <c r="C184" s="137">
        <v>225.58199999999999</v>
      </c>
      <c r="D184" s="137">
        <v>958.428</v>
      </c>
      <c r="E184" s="2">
        <f>SUM(Table1[[#This Row],[Importado]:[Nacional]])</f>
        <v>1184.01</v>
      </c>
    </row>
    <row r="185" spans="2:5">
      <c r="B185" s="136">
        <v>45289</v>
      </c>
      <c r="C185" s="137">
        <v>221.64699999999999</v>
      </c>
      <c r="D185" s="137">
        <v>916.98099999999999</v>
      </c>
      <c r="E185" s="2">
        <f>SUM(Table1[[#This Row],[Importado]:[Nacional]])</f>
        <v>1138.6279999999999</v>
      </c>
    </row>
    <row r="186" spans="2:5">
      <c r="B186" s="136">
        <v>45290</v>
      </c>
      <c r="C186" s="137">
        <v>119.352</v>
      </c>
      <c r="D186" s="137">
        <v>876.09299999999996</v>
      </c>
      <c r="E186" s="2">
        <f>SUM(Table1[[#This Row],[Importado]:[Nacional]])</f>
        <v>995.44499999999994</v>
      </c>
    </row>
    <row r="187" spans="2:5">
      <c r="B187" s="136">
        <v>45291</v>
      </c>
      <c r="C187" s="137">
        <v>133.19499999999999</v>
      </c>
      <c r="D187" s="137">
        <v>890.70899999999995</v>
      </c>
      <c r="E187" s="2">
        <f>SUM(Table1[[#This Row],[Importado]:[Nacional]])</f>
        <v>1023.904</v>
      </c>
    </row>
    <row r="188" spans="2:5">
      <c r="B188" s="136">
        <v>45292</v>
      </c>
      <c r="C188" s="137">
        <v>20.077000000000002</v>
      </c>
      <c r="D188" s="137">
        <v>906.36099999999999</v>
      </c>
      <c r="E188" s="2">
        <f>SUM(Table1[[#This Row],[Importado]:[Nacional]])</f>
        <v>926.43799999999999</v>
      </c>
    </row>
    <row r="189" spans="2:5">
      <c r="B189" s="136">
        <v>45293</v>
      </c>
      <c r="C189" s="137">
        <v>0</v>
      </c>
      <c r="D189" s="137">
        <v>851.70699999999999</v>
      </c>
      <c r="E189" s="2">
        <f>SUM(Table1[[#This Row],[Importado]:[Nacional]])</f>
        <v>851.70699999999999</v>
      </c>
    </row>
    <row r="190" spans="2:5">
      <c r="B190" s="136">
        <v>45294</v>
      </c>
      <c r="C190" s="137">
        <v>31.388999999999999</v>
      </c>
      <c r="D190" s="137">
        <v>932.78499999999997</v>
      </c>
      <c r="E190" s="2">
        <f>SUM(Table1[[#This Row],[Importado]:[Nacional]])</f>
        <v>964.17399999999998</v>
      </c>
    </row>
    <row r="191" spans="2:5">
      <c r="B191" s="136">
        <v>45295</v>
      </c>
      <c r="C191" s="137">
        <v>63.581000000000003</v>
      </c>
      <c r="D191" s="137">
        <v>795.55100000000004</v>
      </c>
      <c r="E191" s="2">
        <f>SUM(Table1[[#This Row],[Importado]:[Nacional]])</f>
        <v>859.13200000000006</v>
      </c>
    </row>
    <row r="192" spans="2:5">
      <c r="B192" s="136">
        <v>45296</v>
      </c>
      <c r="C192" s="137">
        <v>128.608</v>
      </c>
      <c r="D192" s="137">
        <v>808.8</v>
      </c>
      <c r="E192" s="2">
        <f>SUM(Table1[[#This Row],[Importado]:[Nacional]])</f>
        <v>937.4079999999999</v>
      </c>
    </row>
    <row r="193" spans="2:5">
      <c r="B193" s="136">
        <v>45297</v>
      </c>
      <c r="C193" s="137">
        <v>188.41800000000001</v>
      </c>
      <c r="D193" s="137">
        <v>804.91099999999994</v>
      </c>
      <c r="E193" s="2">
        <f>SUM(Table1[[#This Row],[Importado]:[Nacional]])</f>
        <v>993.32899999999995</v>
      </c>
    </row>
    <row r="194" spans="2:5">
      <c r="B194" s="136">
        <v>45298</v>
      </c>
      <c r="C194" s="137">
        <v>135.624</v>
      </c>
      <c r="D194" s="137">
        <v>809.19799999999998</v>
      </c>
      <c r="E194" s="2">
        <f>SUM(Table1[[#This Row],[Importado]:[Nacional]])</f>
        <v>944.822</v>
      </c>
    </row>
    <row r="195" spans="2:5">
      <c r="B195" s="136">
        <v>45299</v>
      </c>
      <c r="C195" s="137">
        <v>165.584</v>
      </c>
      <c r="D195" s="137">
        <v>809.36800000000005</v>
      </c>
      <c r="E195" s="2">
        <f>SUM(Table1[[#This Row],[Importado]:[Nacional]])</f>
        <v>974.952</v>
      </c>
    </row>
    <row r="196" spans="2:5">
      <c r="B196" s="136">
        <v>45300</v>
      </c>
      <c r="C196" s="137">
        <v>264.18</v>
      </c>
      <c r="D196" s="137">
        <v>808.31799999999998</v>
      </c>
      <c r="E196" s="2">
        <f>SUM(Table1[[#This Row],[Importado]:[Nacional]])</f>
        <v>1072.498</v>
      </c>
    </row>
    <row r="197" spans="2:5">
      <c r="B197" s="136">
        <v>45301</v>
      </c>
      <c r="C197" s="137">
        <v>259.18</v>
      </c>
      <c r="D197" s="137">
        <v>826.38699999999994</v>
      </c>
      <c r="E197" s="2">
        <f>SUM(Table1[[#This Row],[Importado]:[Nacional]])</f>
        <v>1085.567</v>
      </c>
    </row>
    <row r="198" spans="2:5">
      <c r="B198" s="136">
        <v>45302</v>
      </c>
      <c r="C198" s="137">
        <v>274.81599999999997</v>
      </c>
      <c r="D198" s="137">
        <v>812.85699999999997</v>
      </c>
      <c r="E198" s="2">
        <f>SUM(Table1[[#This Row],[Importado]:[Nacional]])</f>
        <v>1087.673</v>
      </c>
    </row>
    <row r="199" spans="2:5">
      <c r="B199" s="136">
        <v>45303</v>
      </c>
      <c r="C199" s="137">
        <v>309.06700000000001</v>
      </c>
      <c r="D199" s="137">
        <v>825.495</v>
      </c>
      <c r="E199" s="2">
        <f>SUM(Table1[[#This Row],[Importado]:[Nacional]])</f>
        <v>1134.5619999999999</v>
      </c>
    </row>
    <row r="200" spans="2:5">
      <c r="B200" s="136">
        <v>45304</v>
      </c>
      <c r="C200" s="137">
        <v>363.65499999999997</v>
      </c>
      <c r="D200" s="137">
        <v>816.76199999999994</v>
      </c>
      <c r="E200" s="2">
        <f>SUM(Table1[[#This Row],[Importado]:[Nacional]])</f>
        <v>1180.4169999999999</v>
      </c>
    </row>
    <row r="201" spans="2:5">
      <c r="B201" s="136">
        <v>45305</v>
      </c>
      <c r="C201" s="137">
        <v>329.82299999999998</v>
      </c>
      <c r="D201" s="137">
        <v>920.58500000000004</v>
      </c>
      <c r="E201" s="2">
        <f>SUM(Table1[[#This Row],[Importado]:[Nacional]])</f>
        <v>1250.4079999999999</v>
      </c>
    </row>
    <row r="202" spans="2:5">
      <c r="B202" s="136">
        <v>45306</v>
      </c>
      <c r="C202" s="137">
        <v>303.21300000000002</v>
      </c>
      <c r="D202" s="137">
        <v>1018.925</v>
      </c>
      <c r="E202" s="2">
        <f>SUM(Table1[[#This Row],[Importado]:[Nacional]])</f>
        <v>1322.1379999999999</v>
      </c>
    </row>
    <row r="203" spans="2:5">
      <c r="B203" s="136">
        <v>45307</v>
      </c>
      <c r="C203" s="137">
        <v>280.60899999999998</v>
      </c>
      <c r="D203" s="137">
        <v>1009.2670000000001</v>
      </c>
      <c r="E203" s="2">
        <f>SUM(Table1[[#This Row],[Importado]:[Nacional]])</f>
        <v>1289.876</v>
      </c>
    </row>
    <row r="204" spans="2:5">
      <c r="B204" s="136">
        <v>45308</v>
      </c>
      <c r="C204" s="137">
        <v>176.97399999999999</v>
      </c>
      <c r="D204" s="137">
        <v>979.63</v>
      </c>
      <c r="E204" s="2">
        <f>SUM(Table1[[#This Row],[Importado]:[Nacional]])</f>
        <v>1156.604</v>
      </c>
    </row>
    <row r="205" spans="2:5">
      <c r="B205" s="136">
        <v>45309</v>
      </c>
      <c r="C205" s="137">
        <v>145.339</v>
      </c>
      <c r="D205" s="137">
        <v>976.80700000000002</v>
      </c>
      <c r="E205" s="2">
        <f>SUM(Table1[[#This Row],[Importado]:[Nacional]])</f>
        <v>1122.146</v>
      </c>
    </row>
    <row r="206" spans="2:5">
      <c r="B206" s="136">
        <v>45310</v>
      </c>
      <c r="C206" s="137">
        <v>148.02799999999999</v>
      </c>
      <c r="D206" s="137">
        <v>994.26599999999996</v>
      </c>
      <c r="E206" s="2">
        <f>SUM(Table1[[#This Row],[Importado]:[Nacional]])</f>
        <v>1142.2939999999999</v>
      </c>
    </row>
    <row r="207" spans="2:5">
      <c r="B207" s="136">
        <v>45311</v>
      </c>
      <c r="C207" s="137">
        <v>275.71499999999997</v>
      </c>
      <c r="D207" s="137">
        <v>988.09299999999996</v>
      </c>
      <c r="E207" s="2">
        <f>SUM(Table1[[#This Row],[Importado]:[Nacional]])</f>
        <v>1263.808</v>
      </c>
    </row>
    <row r="208" spans="2:5">
      <c r="B208" s="136">
        <v>45312</v>
      </c>
      <c r="C208" s="137">
        <v>230.47300000000001</v>
      </c>
      <c r="D208" s="137">
        <v>995.45399999999995</v>
      </c>
      <c r="E208" s="2">
        <f>SUM(Table1[[#This Row],[Importado]:[Nacional]])</f>
        <v>1225.9269999999999</v>
      </c>
    </row>
    <row r="209" spans="2:5">
      <c r="B209" s="136">
        <v>45313</v>
      </c>
      <c r="C209" s="137">
        <v>316.154</v>
      </c>
      <c r="D209" s="137">
        <v>988.62199999999996</v>
      </c>
      <c r="E209" s="2">
        <f>SUM(Table1[[#This Row],[Importado]:[Nacional]])</f>
        <v>1304.7759999999998</v>
      </c>
    </row>
    <row r="210" spans="2:5">
      <c r="B210" s="136">
        <v>45314</v>
      </c>
      <c r="C210" s="137">
        <v>286.75299999999999</v>
      </c>
      <c r="D210" s="137">
        <v>998.37400000000002</v>
      </c>
      <c r="E210" s="2">
        <f>SUM(Table1[[#This Row],[Importado]:[Nacional]])</f>
        <v>1285.127</v>
      </c>
    </row>
    <row r="211" spans="2:5">
      <c r="B211" s="136">
        <v>45315</v>
      </c>
      <c r="C211" s="137">
        <v>306.67399999999998</v>
      </c>
      <c r="D211" s="137">
        <v>979.15899999999999</v>
      </c>
      <c r="E211" s="2">
        <f>SUM(Table1[[#This Row],[Importado]:[Nacional]])</f>
        <v>1285.8330000000001</v>
      </c>
    </row>
    <row r="212" spans="2:5">
      <c r="B212" s="136">
        <v>45316</v>
      </c>
      <c r="C212" s="137">
        <v>320.70999999999998</v>
      </c>
      <c r="D212" s="137">
        <v>979.17700000000002</v>
      </c>
      <c r="E212" s="2">
        <f>SUM(Table1[[#This Row],[Importado]:[Nacional]])</f>
        <v>1299.8869999999999</v>
      </c>
    </row>
    <row r="213" spans="2:5">
      <c r="B213" s="136">
        <v>45317</v>
      </c>
      <c r="C213" s="137">
        <v>254.309</v>
      </c>
      <c r="D213" s="137">
        <v>981.23199999999997</v>
      </c>
      <c r="E213" s="2">
        <f>SUM(Table1[[#This Row],[Importado]:[Nacional]])</f>
        <v>1235.5409999999999</v>
      </c>
    </row>
    <row r="214" spans="2:5">
      <c r="B214" s="136">
        <v>45318</v>
      </c>
      <c r="C214" s="137">
        <v>157.352</v>
      </c>
      <c r="D214" s="137">
        <v>980.00400000000002</v>
      </c>
      <c r="E214" s="2">
        <f>SUM(Table1[[#This Row],[Importado]:[Nacional]])</f>
        <v>1137.356</v>
      </c>
    </row>
    <row r="215" spans="2:5">
      <c r="B215" s="136">
        <v>45319</v>
      </c>
      <c r="C215" s="137">
        <v>68.186999999999998</v>
      </c>
      <c r="D215" s="137">
        <v>990.322</v>
      </c>
      <c r="E215" s="2">
        <f>SUM(Table1[[#This Row],[Importado]:[Nacional]])</f>
        <v>1058.509</v>
      </c>
    </row>
    <row r="216" spans="2:5">
      <c r="B216" s="136">
        <v>45320</v>
      </c>
      <c r="C216" s="137">
        <v>172.80600000000001</v>
      </c>
      <c r="D216" s="137">
        <v>998.46199999999999</v>
      </c>
      <c r="E216" s="2">
        <f>SUM(Table1[[#This Row],[Importado]:[Nacional]])</f>
        <v>1171.268</v>
      </c>
    </row>
    <row r="217" spans="2:5">
      <c r="B217" s="136">
        <v>45321</v>
      </c>
      <c r="C217" s="137">
        <v>237.898</v>
      </c>
      <c r="D217" s="137">
        <v>1016.667</v>
      </c>
      <c r="E217" s="2">
        <f>SUM(Table1[[#This Row],[Importado]:[Nacional]])</f>
        <v>1254.5650000000001</v>
      </c>
    </row>
    <row r="218" spans="2:5">
      <c r="B218" s="136">
        <v>45322</v>
      </c>
      <c r="C218" s="137">
        <v>272.09300000000002</v>
      </c>
      <c r="D218" s="137">
        <v>996.60500000000002</v>
      </c>
      <c r="E218" s="2">
        <f>SUM(Table1[[#This Row],[Importado]:[Nacional]])</f>
        <v>1268.6980000000001</v>
      </c>
    </row>
    <row r="219" spans="2:5">
      <c r="B219" s="136">
        <v>45323</v>
      </c>
      <c r="C219" s="137">
        <v>329.37200000000001</v>
      </c>
      <c r="D219" s="137">
        <v>988.17100000000005</v>
      </c>
      <c r="E219" s="2">
        <f>SUM(Table1[[#This Row],[Importado]:[Nacional]])</f>
        <v>1317.5430000000001</v>
      </c>
    </row>
    <row r="220" spans="2:5">
      <c r="B220" s="136">
        <v>45324</v>
      </c>
      <c r="C220" s="137">
        <v>383.24900000000002</v>
      </c>
      <c r="D220" s="137">
        <v>1005.5650000000001</v>
      </c>
      <c r="E220" s="2">
        <f>SUM(Table1[[#This Row],[Importado]:[Nacional]])</f>
        <v>1388.8140000000001</v>
      </c>
    </row>
    <row r="221" spans="2:5">
      <c r="B221" s="136">
        <v>45325</v>
      </c>
      <c r="C221" s="137">
        <v>336.334</v>
      </c>
      <c r="D221" s="137">
        <v>994.601</v>
      </c>
      <c r="E221" s="2">
        <f>SUM(Table1[[#This Row],[Importado]:[Nacional]])</f>
        <v>1330.9349999999999</v>
      </c>
    </row>
    <row r="222" spans="2:5">
      <c r="B222" s="136">
        <v>45326</v>
      </c>
      <c r="C222" s="137">
        <v>247.459</v>
      </c>
      <c r="D222" s="137">
        <v>951.93499999999995</v>
      </c>
      <c r="E222" s="2">
        <f>SUM(Table1[[#This Row],[Importado]:[Nacional]])</f>
        <v>1199.394</v>
      </c>
    </row>
    <row r="223" spans="2:5">
      <c r="B223" s="136">
        <v>45327</v>
      </c>
      <c r="C223" s="137">
        <v>256.29399999999998</v>
      </c>
      <c r="D223" s="137">
        <v>1002.724</v>
      </c>
      <c r="E223" s="2">
        <f>SUM(Table1[[#This Row],[Importado]:[Nacional]])</f>
        <v>1259.018</v>
      </c>
    </row>
    <row r="224" spans="2:5">
      <c r="B224" s="136">
        <v>45328</v>
      </c>
      <c r="C224" s="137">
        <v>111.29</v>
      </c>
      <c r="D224" s="137">
        <v>991.95799999999997</v>
      </c>
      <c r="E224" s="2">
        <f>SUM(Table1[[#This Row],[Importado]:[Nacional]])</f>
        <v>1103.248</v>
      </c>
    </row>
    <row r="225" spans="2:5">
      <c r="B225" s="136">
        <v>45329</v>
      </c>
      <c r="C225" s="137">
        <v>185.01</v>
      </c>
      <c r="D225" s="137">
        <v>1007.68</v>
      </c>
      <c r="E225" s="2">
        <f>SUM(Table1[[#This Row],[Importado]:[Nacional]])</f>
        <v>1192.69</v>
      </c>
    </row>
    <row r="226" spans="2:5">
      <c r="B226" s="136">
        <v>45330</v>
      </c>
      <c r="C226" s="137">
        <v>75.856999999999999</v>
      </c>
      <c r="D226" s="137">
        <v>1006.617</v>
      </c>
      <c r="E226" s="2">
        <f>SUM(Table1[[#This Row],[Importado]:[Nacional]])</f>
        <v>1082.4739999999999</v>
      </c>
    </row>
    <row r="227" spans="2:5">
      <c r="B227" s="136">
        <v>45331</v>
      </c>
      <c r="C227" s="137">
        <v>31.530999999999999</v>
      </c>
      <c r="D227" s="137">
        <v>1006.684</v>
      </c>
      <c r="E227" s="2">
        <f>SUM(Table1[[#This Row],[Importado]:[Nacional]])</f>
        <v>1038.2149999999999</v>
      </c>
    </row>
    <row r="228" spans="2:5">
      <c r="B228" s="136">
        <v>45332</v>
      </c>
      <c r="C228" s="137">
        <v>29.423999999999999</v>
      </c>
      <c r="D228" s="137">
        <v>999.99199999999996</v>
      </c>
      <c r="E228" s="2">
        <f>SUM(Table1[[#This Row],[Importado]:[Nacional]])</f>
        <v>1029.4159999999999</v>
      </c>
    </row>
    <row r="229" spans="2:5">
      <c r="B229" s="136">
        <v>45333</v>
      </c>
      <c r="C229" s="137">
        <v>0</v>
      </c>
      <c r="D229" s="137">
        <v>977.20500000000004</v>
      </c>
      <c r="E229" s="2">
        <f>SUM(Table1[[#This Row],[Importado]:[Nacional]])</f>
        <v>977.20500000000004</v>
      </c>
    </row>
    <row r="230" spans="2:5">
      <c r="B230" s="136">
        <v>45334</v>
      </c>
      <c r="C230" s="137">
        <v>102.375</v>
      </c>
      <c r="D230" s="137">
        <v>988.16300000000001</v>
      </c>
      <c r="E230" s="2">
        <f>SUM(Table1[[#This Row],[Importado]:[Nacional]])</f>
        <v>1090.538</v>
      </c>
    </row>
    <row r="231" spans="2:5">
      <c r="B231" s="136">
        <v>45335</v>
      </c>
      <c r="C231" s="137">
        <v>110.32</v>
      </c>
      <c r="D231" s="137">
        <v>982.21</v>
      </c>
      <c r="E231" s="2">
        <f>SUM(Table1[[#This Row],[Importado]:[Nacional]])</f>
        <v>1092.53</v>
      </c>
    </row>
    <row r="232" spans="2:5">
      <c r="B232" s="136">
        <v>45336</v>
      </c>
      <c r="C232" s="137">
        <v>215.61600000000001</v>
      </c>
      <c r="D232" s="137">
        <v>965.56399999999996</v>
      </c>
      <c r="E232" s="2">
        <f>SUM(Table1[[#This Row],[Importado]:[Nacional]])</f>
        <v>1181.18</v>
      </c>
    </row>
    <row r="233" spans="2:5">
      <c r="B233" s="136">
        <v>45337</v>
      </c>
      <c r="C233" s="137">
        <v>269.15199999999999</v>
      </c>
      <c r="D233" s="137">
        <v>980.58399999999995</v>
      </c>
      <c r="E233" s="2">
        <f>SUM(Table1[[#This Row],[Importado]:[Nacional]])</f>
        <v>1249.7359999999999</v>
      </c>
    </row>
    <row r="234" spans="2:5">
      <c r="B234" s="136">
        <v>45338</v>
      </c>
      <c r="C234" s="137">
        <v>193.40299999999999</v>
      </c>
      <c r="D234" s="137">
        <v>977.14499999999998</v>
      </c>
      <c r="E234" s="2">
        <f>SUM(Table1[[#This Row],[Importado]:[Nacional]])</f>
        <v>1170.548</v>
      </c>
    </row>
    <row r="235" spans="2:5">
      <c r="B235" s="136">
        <v>45339</v>
      </c>
      <c r="C235" s="137">
        <v>203.69499999999999</v>
      </c>
      <c r="D235" s="137">
        <v>959.42</v>
      </c>
      <c r="E235" s="2">
        <f>SUM(Table1[[#This Row],[Importado]:[Nacional]])</f>
        <v>1163.115</v>
      </c>
    </row>
    <row r="236" spans="2:5">
      <c r="B236" s="136">
        <v>45340</v>
      </c>
      <c r="C236" s="137">
        <v>190.87700000000001</v>
      </c>
      <c r="D236" s="137">
        <v>995.22400000000005</v>
      </c>
      <c r="E236" s="2">
        <f>SUM(Table1[[#This Row],[Importado]:[Nacional]])</f>
        <v>1186.1010000000001</v>
      </c>
    </row>
    <row r="237" spans="2:5">
      <c r="B237" s="136">
        <v>45341</v>
      </c>
      <c r="C237" s="137">
        <v>163.61799999999999</v>
      </c>
      <c r="D237" s="137">
        <v>983.89499999999998</v>
      </c>
      <c r="E237" s="2">
        <f>SUM(Table1[[#This Row],[Importado]:[Nacional]])</f>
        <v>1147.5129999999999</v>
      </c>
    </row>
    <row r="238" spans="2:5">
      <c r="B238" s="136">
        <v>45342</v>
      </c>
      <c r="C238" s="137">
        <v>173.053</v>
      </c>
      <c r="D238" s="137">
        <v>976.32799999999997</v>
      </c>
      <c r="E238" s="2">
        <f>SUM(Table1[[#This Row],[Importado]:[Nacional]])</f>
        <v>1149.3809999999999</v>
      </c>
    </row>
    <row r="239" spans="2:5">
      <c r="B239" s="136">
        <v>45343</v>
      </c>
      <c r="C239" s="137">
        <v>182.02500000000001</v>
      </c>
      <c r="D239" s="137">
        <v>978.51300000000003</v>
      </c>
      <c r="E239" s="2">
        <f>SUM(Table1[[#This Row],[Importado]:[Nacional]])</f>
        <v>1160.538</v>
      </c>
    </row>
    <row r="240" spans="2:5">
      <c r="B240" s="136">
        <v>45344</v>
      </c>
      <c r="C240" s="137">
        <v>293.73399999999998</v>
      </c>
      <c r="D240" s="137">
        <v>984.46</v>
      </c>
      <c r="E240" s="2">
        <f>SUM(Table1[[#This Row],[Importado]:[Nacional]])</f>
        <v>1278.194</v>
      </c>
    </row>
    <row r="241" spans="2:5">
      <c r="B241" s="136">
        <v>45345</v>
      </c>
      <c r="C241" s="137">
        <v>331.709</v>
      </c>
      <c r="D241" s="137">
        <v>997.96199999999999</v>
      </c>
      <c r="E241" s="2">
        <f>SUM(Table1[[#This Row],[Importado]:[Nacional]])</f>
        <v>1329.671</v>
      </c>
    </row>
    <row r="242" spans="2:5">
      <c r="B242" s="136">
        <v>45346</v>
      </c>
      <c r="C242" s="137">
        <v>342.47699999999998</v>
      </c>
      <c r="D242" s="137">
        <v>994.67899999999997</v>
      </c>
      <c r="E242" s="2">
        <f>SUM(Table1[[#This Row],[Importado]:[Nacional]])</f>
        <v>1337.1559999999999</v>
      </c>
    </row>
    <row r="243" spans="2:5">
      <c r="B243" s="136">
        <v>45347</v>
      </c>
      <c r="C243" s="137">
        <v>329.61900000000003</v>
      </c>
      <c r="D243" s="137">
        <v>991.42</v>
      </c>
      <c r="E243" s="2">
        <f>SUM(Table1[[#This Row],[Importado]:[Nacional]])</f>
        <v>1321.039</v>
      </c>
    </row>
    <row r="244" spans="2:5">
      <c r="B244" s="136">
        <v>45348</v>
      </c>
      <c r="C244" s="137">
        <v>303.786</v>
      </c>
      <c r="D244" s="137">
        <v>983.25599999999997</v>
      </c>
      <c r="E244" s="2">
        <f>SUM(Table1[[#This Row],[Importado]:[Nacional]])</f>
        <v>1287.0419999999999</v>
      </c>
    </row>
    <row r="245" spans="2:5">
      <c r="B245" s="136">
        <v>45349</v>
      </c>
      <c r="C245" s="137">
        <v>330.66500000000002</v>
      </c>
      <c r="D245" s="137">
        <v>991.79100000000005</v>
      </c>
      <c r="E245" s="2">
        <f>SUM(Table1[[#This Row],[Importado]:[Nacional]])</f>
        <v>1322.4560000000001</v>
      </c>
    </row>
    <row r="246" spans="2:5">
      <c r="B246" s="136">
        <v>45350</v>
      </c>
      <c r="C246" s="137">
        <v>318.46899999999999</v>
      </c>
      <c r="D246" s="137">
        <v>958.06500000000005</v>
      </c>
      <c r="E246" s="2">
        <f>SUM(Table1[[#This Row],[Importado]:[Nacional]])</f>
        <v>1276.5340000000001</v>
      </c>
    </row>
    <row r="247" spans="2:5">
      <c r="B247" s="136">
        <v>45351</v>
      </c>
      <c r="C247" s="137">
        <v>354.54899999999998</v>
      </c>
      <c r="D247" s="137">
        <v>971.29300000000001</v>
      </c>
      <c r="E247" s="2">
        <f>SUM(Table1[[#This Row],[Importado]:[Nacional]])</f>
        <v>1325.8420000000001</v>
      </c>
    </row>
    <row r="248" spans="2:5">
      <c r="B248" s="136">
        <v>45352</v>
      </c>
      <c r="C248" s="137">
        <v>329.63900000000001</v>
      </c>
      <c r="D248" s="137">
        <v>967.56200000000001</v>
      </c>
      <c r="E248" s="2">
        <f>SUM(Table1[[#This Row],[Importado]:[Nacional]])</f>
        <v>1297.201</v>
      </c>
    </row>
    <row r="249" spans="2:5">
      <c r="B249" s="136">
        <v>45353</v>
      </c>
      <c r="C249" s="137">
        <v>294.75599999999997</v>
      </c>
      <c r="D249" s="137">
        <v>978.15</v>
      </c>
      <c r="E249" s="2">
        <f>SUM(Table1[[#This Row],[Importado]:[Nacional]])</f>
        <v>1272.9059999999999</v>
      </c>
    </row>
    <row r="250" spans="2:5">
      <c r="B250" s="136">
        <v>45354</v>
      </c>
      <c r="C250" s="137">
        <v>240.953</v>
      </c>
      <c r="D250" s="137">
        <v>981.74199999999996</v>
      </c>
      <c r="E250" s="2">
        <f>SUM(Table1[[#This Row],[Importado]:[Nacional]])</f>
        <v>1222.6949999999999</v>
      </c>
    </row>
    <row r="251" spans="2:5">
      <c r="B251" s="136">
        <v>45355</v>
      </c>
      <c r="C251" s="137">
        <v>255.49100000000001</v>
      </c>
      <c r="D251" s="137">
        <v>982.07</v>
      </c>
      <c r="E251" s="2">
        <f>SUM(Table1[[#This Row],[Importado]:[Nacional]])</f>
        <v>1237.5610000000001</v>
      </c>
    </row>
    <row r="252" spans="2:5">
      <c r="B252" s="136">
        <v>45356</v>
      </c>
      <c r="C252" s="137">
        <v>259.19900000000001</v>
      </c>
      <c r="D252" s="137">
        <v>983.85799999999995</v>
      </c>
      <c r="E252" s="2">
        <f>SUM(Table1[[#This Row],[Importado]:[Nacional]])</f>
        <v>1243.057</v>
      </c>
    </row>
    <row r="253" spans="2:5">
      <c r="B253" s="136">
        <v>45357</v>
      </c>
      <c r="C253" s="137">
        <v>324.81</v>
      </c>
      <c r="D253" s="137">
        <v>978.76</v>
      </c>
      <c r="E253" s="2">
        <f>SUM(Table1[[#This Row],[Importado]:[Nacional]])</f>
        <v>1303.57</v>
      </c>
    </row>
    <row r="254" spans="2:5">
      <c r="B254" s="136">
        <v>45358</v>
      </c>
      <c r="C254" s="137">
        <v>379.86399999999998</v>
      </c>
      <c r="D254" s="137">
        <v>973.45799999999997</v>
      </c>
      <c r="E254" s="2">
        <f>SUM(Table1[[#This Row],[Importado]:[Nacional]])</f>
        <v>1353.3219999999999</v>
      </c>
    </row>
    <row r="255" spans="2:5">
      <c r="B255" s="136">
        <v>45359</v>
      </c>
      <c r="C255" s="137">
        <v>375.56400000000002</v>
      </c>
      <c r="D255" s="137">
        <v>968.84699999999998</v>
      </c>
      <c r="E255" s="2">
        <f>SUM(Table1[[#This Row],[Importado]:[Nacional]])</f>
        <v>1344.4110000000001</v>
      </c>
    </row>
    <row r="256" spans="2:5">
      <c r="B256" s="136">
        <v>45360</v>
      </c>
      <c r="C256" s="137">
        <v>330.48500000000001</v>
      </c>
      <c r="D256" s="137">
        <v>988.923</v>
      </c>
      <c r="E256" s="2">
        <f>SUM(Table1[[#This Row],[Importado]:[Nacional]])</f>
        <v>1319.4079999999999</v>
      </c>
    </row>
    <row r="257" spans="2:5">
      <c r="B257" s="136">
        <v>45361</v>
      </c>
      <c r="C257" s="137">
        <v>356.98</v>
      </c>
      <c r="D257" s="137">
        <v>991.35400000000004</v>
      </c>
      <c r="E257" s="2">
        <f>SUM(Table1[[#This Row],[Importado]:[Nacional]])</f>
        <v>1348.3340000000001</v>
      </c>
    </row>
    <row r="258" spans="2:5">
      <c r="B258" s="136">
        <v>45362</v>
      </c>
      <c r="C258" s="137">
        <v>348.73</v>
      </c>
      <c r="D258" s="137">
        <v>990.68899999999996</v>
      </c>
      <c r="E258" s="2">
        <f>SUM(Table1[[#This Row],[Importado]:[Nacional]])</f>
        <v>1339.4189999999999</v>
      </c>
    </row>
    <row r="259" spans="2:5">
      <c r="B259" s="136">
        <v>45363</v>
      </c>
      <c r="C259" s="137">
        <v>367.59800000000001</v>
      </c>
      <c r="D259" s="137">
        <v>985.36</v>
      </c>
      <c r="E259" s="2">
        <f>SUM(Table1[[#This Row],[Importado]:[Nacional]])</f>
        <v>1352.9580000000001</v>
      </c>
    </row>
    <row r="260" spans="2:5">
      <c r="B260" s="136">
        <v>45364</v>
      </c>
      <c r="C260" s="137">
        <v>364.00599999999997</v>
      </c>
      <c r="D260" s="137">
        <v>990.53499999999997</v>
      </c>
      <c r="E260" s="2">
        <f>SUM(Table1[[#This Row],[Importado]:[Nacional]])</f>
        <v>1354.5409999999999</v>
      </c>
    </row>
    <row r="261" spans="2:5">
      <c r="B261" s="136">
        <v>45365</v>
      </c>
      <c r="C261" s="137">
        <v>370.14600000000002</v>
      </c>
      <c r="D261" s="137">
        <v>991.36400000000003</v>
      </c>
      <c r="E261" s="2">
        <f>SUM(Table1[[#This Row],[Importado]:[Nacional]])</f>
        <v>1361.51</v>
      </c>
    </row>
    <row r="262" spans="2:5">
      <c r="B262" s="136">
        <v>45366</v>
      </c>
      <c r="C262" s="137">
        <v>384.06299999999999</v>
      </c>
      <c r="D262" s="137">
        <v>993.25599999999997</v>
      </c>
      <c r="E262" s="2">
        <f>SUM(Table1[[#This Row],[Importado]:[Nacional]])</f>
        <v>1377.319</v>
      </c>
    </row>
    <row r="263" spans="2:5">
      <c r="B263" s="136">
        <v>45367</v>
      </c>
      <c r="C263" s="137">
        <v>376.36200000000002</v>
      </c>
      <c r="D263" s="137">
        <v>988.68100000000004</v>
      </c>
      <c r="E263" s="2">
        <f>SUM(Table1[[#This Row],[Importado]:[Nacional]])</f>
        <v>1365.0430000000001</v>
      </c>
    </row>
    <row r="264" spans="2:5">
      <c r="B264" s="136">
        <v>45368</v>
      </c>
      <c r="C264" s="137">
        <v>342.37799999999999</v>
      </c>
      <c r="D264" s="137">
        <v>981.2</v>
      </c>
      <c r="E264" s="2">
        <f>SUM(Table1[[#This Row],[Importado]:[Nacional]])</f>
        <v>1323.578</v>
      </c>
    </row>
    <row r="265" spans="2:5">
      <c r="B265" s="136">
        <v>45369</v>
      </c>
      <c r="C265" s="137">
        <v>369.315</v>
      </c>
      <c r="D265" s="137">
        <v>992.51099999999997</v>
      </c>
      <c r="E265" s="2">
        <f>SUM(Table1[[#This Row],[Importado]:[Nacional]])</f>
        <v>1361.826</v>
      </c>
    </row>
    <row r="266" spans="2:5">
      <c r="B266" s="136">
        <v>45370</v>
      </c>
      <c r="C266" s="137">
        <v>371.053</v>
      </c>
      <c r="D266" s="137">
        <v>998.76400000000001</v>
      </c>
      <c r="E266" s="2">
        <f>SUM(Table1[[#This Row],[Importado]:[Nacional]])</f>
        <v>1369.817</v>
      </c>
    </row>
    <row r="267" spans="2:5">
      <c r="B267" s="136">
        <v>45371</v>
      </c>
      <c r="C267" s="137">
        <v>375.649</v>
      </c>
      <c r="D267" s="137">
        <v>994.25599999999997</v>
      </c>
      <c r="E267" s="2">
        <f>SUM(Table1[[#This Row],[Importado]:[Nacional]])</f>
        <v>1369.905</v>
      </c>
    </row>
    <row r="268" spans="2:5">
      <c r="B268" s="136">
        <v>45372</v>
      </c>
      <c r="C268" s="137">
        <v>367.44799999999998</v>
      </c>
      <c r="D268" s="137">
        <v>981.09699999999998</v>
      </c>
      <c r="E268" s="2">
        <f>SUM(Table1[[#This Row],[Importado]:[Nacional]])</f>
        <v>1348.5450000000001</v>
      </c>
    </row>
    <row r="269" spans="2:5">
      <c r="B269" s="136">
        <v>45373</v>
      </c>
      <c r="C269" s="137">
        <v>374.685</v>
      </c>
      <c r="D269" s="137">
        <v>989.83299999999997</v>
      </c>
      <c r="E269" s="2">
        <f>SUM(Table1[[#This Row],[Importado]:[Nacional]])</f>
        <v>1364.518</v>
      </c>
    </row>
    <row r="270" spans="2:5">
      <c r="B270" s="136">
        <v>45374</v>
      </c>
      <c r="C270" s="137">
        <v>384.92099999999999</v>
      </c>
      <c r="D270" s="137">
        <v>991.01</v>
      </c>
      <c r="E270" s="2">
        <f>SUM(Table1[[#This Row],[Importado]:[Nacional]])</f>
        <v>1375.931</v>
      </c>
    </row>
    <row r="271" spans="2:5">
      <c r="B271" s="136">
        <v>45375</v>
      </c>
      <c r="C271" s="137">
        <v>384.52600000000001</v>
      </c>
      <c r="D271" s="137">
        <v>981.44299999999998</v>
      </c>
      <c r="E271" s="2">
        <f>SUM(Table1[[#This Row],[Importado]:[Nacional]])</f>
        <v>1365.9690000000001</v>
      </c>
    </row>
    <row r="272" spans="2:5">
      <c r="B272" s="136">
        <v>45376</v>
      </c>
      <c r="C272" s="137">
        <v>388.26900000000001</v>
      </c>
      <c r="D272" s="137">
        <v>962.101</v>
      </c>
      <c r="E272" s="2">
        <f>SUM(Table1[[#This Row],[Importado]:[Nacional]])</f>
        <v>1350.37</v>
      </c>
    </row>
    <row r="273" spans="2:5">
      <c r="B273" s="136">
        <v>45377</v>
      </c>
      <c r="C273" s="137">
        <v>395.54700000000003</v>
      </c>
      <c r="D273" s="137">
        <v>837.54200000000003</v>
      </c>
      <c r="E273" s="2">
        <f>SUM(Table1[[#This Row],[Importado]:[Nacional]])</f>
        <v>1233.0889999999999</v>
      </c>
    </row>
    <row r="274" spans="2:5">
      <c r="B274" s="136">
        <v>45378</v>
      </c>
      <c r="C274" s="137">
        <v>411.87099999999998</v>
      </c>
      <c r="D274" s="137">
        <v>983.721</v>
      </c>
      <c r="E274" s="2">
        <f>SUM(Table1[[#This Row],[Importado]:[Nacional]])</f>
        <v>1395.5920000000001</v>
      </c>
    </row>
    <row r="275" spans="2:5">
      <c r="B275" s="136">
        <v>45379</v>
      </c>
      <c r="C275" s="137">
        <v>398.43200000000002</v>
      </c>
      <c r="D275" s="137">
        <v>970.72500000000002</v>
      </c>
      <c r="E275" s="2">
        <f>SUM(Table1[[#This Row],[Importado]:[Nacional]])</f>
        <v>1369.1570000000002</v>
      </c>
    </row>
    <row r="276" spans="2:5">
      <c r="B276" s="136">
        <v>45380</v>
      </c>
      <c r="C276" s="137">
        <v>396.99900000000002</v>
      </c>
      <c r="D276" s="137">
        <v>920.13099999999997</v>
      </c>
      <c r="E276" s="2">
        <f>SUM(Table1[[#This Row],[Importado]:[Nacional]])</f>
        <v>1317.13</v>
      </c>
    </row>
    <row r="277" spans="2:5">
      <c r="B277" s="136">
        <v>45381</v>
      </c>
      <c r="C277" s="137">
        <v>383.62</v>
      </c>
      <c r="D277" s="137">
        <v>924.35</v>
      </c>
      <c r="E277" s="2">
        <f>SUM(Table1[[#This Row],[Importado]:[Nacional]])</f>
        <v>1307.97</v>
      </c>
    </row>
    <row r="278" spans="2:5">
      <c r="B278" s="136">
        <v>45382</v>
      </c>
      <c r="C278" s="137">
        <v>351.59199999999998</v>
      </c>
      <c r="D278" s="137">
        <v>930.4</v>
      </c>
      <c r="E278" s="2">
        <f>SUM(Table1[[#This Row],[Importado]:[Nacional]])</f>
        <v>1281.992</v>
      </c>
    </row>
    <row r="279" spans="2:5">
      <c r="B279" s="136">
        <v>45383</v>
      </c>
      <c r="C279" s="137">
        <v>398.99200000000002</v>
      </c>
      <c r="D279" s="137">
        <v>904.76700000000005</v>
      </c>
      <c r="E279" s="2">
        <f>SUM(Table1[[#This Row],[Importado]:[Nacional]])</f>
        <v>1303.759</v>
      </c>
    </row>
    <row r="280" spans="2:5">
      <c r="B280" s="136">
        <v>45384</v>
      </c>
      <c r="C280" s="137">
        <v>414.346</v>
      </c>
      <c r="D280" s="137">
        <v>965.63800000000003</v>
      </c>
      <c r="E280" s="2">
        <f>SUM(Table1[[#This Row],[Importado]:[Nacional]])</f>
        <v>1379.9839999999999</v>
      </c>
    </row>
    <row r="281" spans="2:5">
      <c r="B281" s="136">
        <v>45385</v>
      </c>
      <c r="C281" s="137">
        <v>413.31</v>
      </c>
      <c r="D281" s="137">
        <v>969.48400000000004</v>
      </c>
      <c r="E281" s="2">
        <f>SUM(Table1[[#This Row],[Importado]:[Nacional]])</f>
        <v>1382.7940000000001</v>
      </c>
    </row>
    <row r="282" spans="2:5">
      <c r="B282" s="136">
        <v>45386</v>
      </c>
      <c r="C282" s="137">
        <v>414.45299999999997</v>
      </c>
      <c r="D282" s="137">
        <v>977.53800000000001</v>
      </c>
      <c r="E282" s="2">
        <f>SUM(Table1[[#This Row],[Importado]:[Nacional]])</f>
        <v>1391.991</v>
      </c>
    </row>
    <row r="283" spans="2:5">
      <c r="B283" s="136">
        <v>45387</v>
      </c>
      <c r="C283" s="137">
        <v>413.80700000000002</v>
      </c>
      <c r="D283" s="137">
        <v>966.89400000000001</v>
      </c>
      <c r="E283" s="2">
        <f>SUM(Table1[[#This Row],[Importado]:[Nacional]])</f>
        <v>1380.701</v>
      </c>
    </row>
    <row r="284" spans="2:5">
      <c r="B284" s="136">
        <v>45388</v>
      </c>
      <c r="C284" s="137">
        <v>361.01100000000002</v>
      </c>
      <c r="D284" s="137">
        <v>975.92399999999998</v>
      </c>
      <c r="E284" s="2">
        <f>SUM(Table1[[#This Row],[Importado]:[Nacional]])</f>
        <v>1336.9349999999999</v>
      </c>
    </row>
    <row r="285" spans="2:5">
      <c r="B285" s="136">
        <v>45389</v>
      </c>
      <c r="C285" s="137">
        <v>349.77199999999999</v>
      </c>
      <c r="D285" s="137">
        <v>972.721</v>
      </c>
      <c r="E285" s="2">
        <f>SUM(Table1[[#This Row],[Importado]:[Nacional]])</f>
        <v>1322.4929999999999</v>
      </c>
    </row>
    <row r="286" spans="2:5">
      <c r="B286" s="136">
        <v>45390</v>
      </c>
      <c r="C286" s="137">
        <v>410.80099999999999</v>
      </c>
      <c r="D286" s="137">
        <v>969.10699999999997</v>
      </c>
      <c r="E286" s="2">
        <f>SUM(Table1[[#This Row],[Importado]:[Nacional]])</f>
        <v>1379.9079999999999</v>
      </c>
    </row>
    <row r="287" spans="2:5">
      <c r="B287" s="136">
        <v>45391</v>
      </c>
      <c r="C287" s="137">
        <v>407.803</v>
      </c>
      <c r="D287" s="137">
        <v>973.84500000000003</v>
      </c>
      <c r="E287" s="2">
        <f>SUM(Table1[[#This Row],[Importado]:[Nacional]])</f>
        <v>1381.6480000000001</v>
      </c>
    </row>
    <row r="288" spans="2:5">
      <c r="B288" s="136">
        <v>45392</v>
      </c>
      <c r="C288" s="137">
        <v>415.161</v>
      </c>
      <c r="D288" s="137">
        <v>968.45799999999997</v>
      </c>
      <c r="E288" s="2">
        <f>SUM(Table1[[#This Row],[Importado]:[Nacional]])</f>
        <v>1383.6189999999999</v>
      </c>
    </row>
    <row r="289" spans="2:5">
      <c r="B289" s="136">
        <v>45393</v>
      </c>
      <c r="C289" s="137">
        <v>410.80599999999998</v>
      </c>
      <c r="D289" s="137">
        <v>955.84500000000003</v>
      </c>
      <c r="E289" s="2">
        <f>SUM(Table1[[#This Row],[Importado]:[Nacional]])</f>
        <v>1366.6510000000001</v>
      </c>
    </row>
    <row r="290" spans="2:5">
      <c r="B290" s="136">
        <v>45394</v>
      </c>
      <c r="C290" s="137">
        <v>410.65699999999998</v>
      </c>
      <c r="D290" s="137">
        <v>965.64700000000005</v>
      </c>
      <c r="E290" s="2">
        <f>SUM(Table1[[#This Row],[Importado]:[Nacional]])</f>
        <v>1376.3040000000001</v>
      </c>
    </row>
    <row r="291" spans="2:5">
      <c r="B291" s="136">
        <v>45395</v>
      </c>
      <c r="C291" s="137">
        <v>400.77800000000002</v>
      </c>
      <c r="D291" s="137">
        <v>978.59100000000001</v>
      </c>
      <c r="E291" s="2">
        <f>SUM(Table1[[#This Row],[Importado]:[Nacional]])</f>
        <v>1379.3690000000001</v>
      </c>
    </row>
    <row r="292" spans="2:5">
      <c r="B292" s="136">
        <v>45396</v>
      </c>
      <c r="C292" s="137">
        <v>402.84100000000001</v>
      </c>
      <c r="D292" s="137">
        <v>982.375</v>
      </c>
      <c r="E292" s="2">
        <f>SUM(Table1[[#This Row],[Importado]:[Nacional]])</f>
        <v>1385.2159999999999</v>
      </c>
    </row>
    <row r="293" spans="2:5">
      <c r="B293" s="136">
        <v>45397</v>
      </c>
      <c r="C293" s="137">
        <v>407.43700000000001</v>
      </c>
      <c r="D293" s="137">
        <v>973.41700000000003</v>
      </c>
      <c r="E293" s="2">
        <f>SUM(Table1[[#This Row],[Importado]:[Nacional]])</f>
        <v>1380.854</v>
      </c>
    </row>
    <row r="294" spans="2:5">
      <c r="B294" s="136">
        <v>45398</v>
      </c>
      <c r="C294" s="137">
        <v>457.02</v>
      </c>
      <c r="D294" s="137">
        <v>994.25199999999995</v>
      </c>
      <c r="E294" s="2">
        <f>SUM(Table1[[#This Row],[Importado]:[Nacional]])</f>
        <v>1451.2719999999999</v>
      </c>
    </row>
    <row r="295" spans="2:5">
      <c r="B295" s="136">
        <v>45399</v>
      </c>
      <c r="C295" s="137">
        <v>453.95699999999999</v>
      </c>
      <c r="D295" s="137">
        <v>995.87800000000004</v>
      </c>
      <c r="E295" s="2">
        <f>SUM(Table1[[#This Row],[Importado]:[Nacional]])</f>
        <v>1449.835</v>
      </c>
    </row>
    <row r="296" spans="2:5">
      <c r="B296" s="136">
        <v>45400</v>
      </c>
      <c r="C296" s="137">
        <v>452.62700000000001</v>
      </c>
      <c r="D296" s="137">
        <v>945.91600000000005</v>
      </c>
      <c r="E296" s="2">
        <f>SUM(Table1[[#This Row],[Importado]:[Nacional]])</f>
        <v>1398.5430000000001</v>
      </c>
    </row>
    <row r="297" spans="2:5">
      <c r="B297" s="136">
        <v>45401</v>
      </c>
      <c r="C297" s="137">
        <v>461.69099999999997</v>
      </c>
      <c r="D297" s="137">
        <v>1023.8440000000001</v>
      </c>
      <c r="E297" s="2">
        <f>SUM(Table1[[#This Row],[Importado]:[Nacional]])</f>
        <v>1485.5350000000001</v>
      </c>
    </row>
    <row r="298" spans="2:5">
      <c r="B298" s="136">
        <v>45402</v>
      </c>
      <c r="C298" s="137">
        <v>449.34899999999999</v>
      </c>
      <c r="D298" s="137">
        <v>1003.502</v>
      </c>
      <c r="E298" s="2">
        <f>SUM(Table1[[#This Row],[Importado]:[Nacional]])</f>
        <v>1452.8509999999999</v>
      </c>
    </row>
    <row r="299" spans="2:5">
      <c r="B299" s="136">
        <v>45403</v>
      </c>
      <c r="C299" s="137">
        <v>424.83300000000003</v>
      </c>
      <c r="D299" s="137">
        <v>1002.071</v>
      </c>
      <c r="E299" s="2">
        <f>SUM(Table1[[#This Row],[Importado]:[Nacional]])</f>
        <v>1426.904</v>
      </c>
    </row>
    <row r="300" spans="2:5">
      <c r="B300" s="136">
        <v>45404</v>
      </c>
      <c r="C300" s="137">
        <v>424.41500000000002</v>
      </c>
      <c r="D300" s="137">
        <v>990.702</v>
      </c>
      <c r="E300" s="2">
        <f>SUM(Table1[[#This Row],[Importado]:[Nacional]])</f>
        <v>1415.117</v>
      </c>
    </row>
    <row r="301" spans="2:5">
      <c r="B301" s="136">
        <v>45405</v>
      </c>
      <c r="C301" s="137">
        <v>428.96</v>
      </c>
      <c r="D301" s="137">
        <v>1000.902</v>
      </c>
      <c r="E301" s="2">
        <f>SUM(Table1[[#This Row],[Importado]:[Nacional]])</f>
        <v>1429.8620000000001</v>
      </c>
    </row>
    <row r="302" spans="2:5">
      <c r="B302" s="136">
        <v>45406</v>
      </c>
      <c r="C302" s="137">
        <v>440.88</v>
      </c>
      <c r="D302" s="137">
        <v>990.851</v>
      </c>
      <c r="E302" s="2">
        <f>SUM(Table1[[#This Row],[Importado]:[Nacional]])</f>
        <v>1431.731</v>
      </c>
    </row>
    <row r="303" spans="2:5">
      <c r="B303" s="136">
        <v>45407</v>
      </c>
      <c r="C303" s="137">
        <v>462.06200000000001</v>
      </c>
      <c r="D303" s="137">
        <v>998.00199999999995</v>
      </c>
      <c r="E303" s="2">
        <f>SUM(Table1[[#This Row],[Importado]:[Nacional]])</f>
        <v>1460.0639999999999</v>
      </c>
    </row>
    <row r="304" spans="2:5">
      <c r="B304" s="136">
        <v>45408</v>
      </c>
      <c r="C304" s="137">
        <v>463.01299999999998</v>
      </c>
      <c r="D304" s="137">
        <v>1006.932</v>
      </c>
      <c r="E304" s="2">
        <f>SUM(Table1[[#This Row],[Importado]:[Nacional]])</f>
        <v>1469.9449999999999</v>
      </c>
    </row>
    <row r="305" spans="2:5">
      <c r="B305" s="136">
        <v>45409</v>
      </c>
      <c r="C305" s="137">
        <v>446.935</v>
      </c>
      <c r="D305" s="137">
        <v>1006.57</v>
      </c>
      <c r="E305" s="2">
        <f>SUM(Table1[[#This Row],[Importado]:[Nacional]])</f>
        <v>1453.5050000000001</v>
      </c>
    </row>
    <row r="306" spans="2:5">
      <c r="B306" s="136">
        <v>45410</v>
      </c>
      <c r="C306" s="137">
        <v>426.82100000000003</v>
      </c>
      <c r="D306" s="137">
        <v>974.66499999999996</v>
      </c>
      <c r="E306" s="2">
        <f>SUM(Table1[[#This Row],[Importado]:[Nacional]])</f>
        <v>1401.4859999999999</v>
      </c>
    </row>
    <row r="307" spans="2:5">
      <c r="B307" s="136">
        <v>45411</v>
      </c>
      <c r="C307" s="137">
        <v>287.50700000000001</v>
      </c>
      <c r="D307" s="137">
        <v>960.25400000000002</v>
      </c>
      <c r="E307" s="2">
        <f>SUM(Table1[[#This Row],[Importado]:[Nacional]])</f>
        <v>1247.761</v>
      </c>
    </row>
    <row r="308" spans="2:5">
      <c r="B308" s="136">
        <v>45412</v>
      </c>
      <c r="C308" s="137">
        <v>236.58099999999999</v>
      </c>
      <c r="D308" s="137">
        <v>959.923</v>
      </c>
      <c r="E308" s="2">
        <f>SUM(Table1[[#This Row],[Importado]:[Nacional]])</f>
        <v>1196.5039999999999</v>
      </c>
    </row>
    <row r="309" spans="2:5">
      <c r="B309" s="136">
        <v>45413</v>
      </c>
      <c r="C309" s="137">
        <v>59.213999999999999</v>
      </c>
      <c r="D309" s="137">
        <v>955.548</v>
      </c>
      <c r="E309" s="2">
        <f>SUM(Table1[[#This Row],[Importado]:[Nacional]])</f>
        <v>1014.7619999999999</v>
      </c>
    </row>
    <row r="310" spans="2:5">
      <c r="B310" s="136">
        <v>45414</v>
      </c>
      <c r="C310" s="137">
        <v>48.618000000000002</v>
      </c>
      <c r="D310" s="137">
        <v>960.14499999999998</v>
      </c>
      <c r="E310" s="2">
        <f>SUM(Table1[[#This Row],[Importado]:[Nacional]])</f>
        <v>1008.763</v>
      </c>
    </row>
    <row r="311" spans="2:5">
      <c r="B311" s="136">
        <v>45415</v>
      </c>
      <c r="C311" s="137">
        <v>56.920999999999999</v>
      </c>
      <c r="D311" s="137">
        <v>975.95100000000002</v>
      </c>
      <c r="E311" s="2">
        <f>SUM(Table1[[#This Row],[Importado]:[Nacional]])</f>
        <v>1032.8720000000001</v>
      </c>
    </row>
    <row r="312" spans="2:5">
      <c r="B312" s="136">
        <v>45416</v>
      </c>
      <c r="C312" s="137">
        <v>40.091999999999999</v>
      </c>
      <c r="D312" s="137">
        <v>947.96</v>
      </c>
      <c r="E312" s="2">
        <f>SUM(Table1[[#This Row],[Importado]:[Nacional]])</f>
        <v>988.05200000000002</v>
      </c>
    </row>
    <row r="313" spans="2:5">
      <c r="B313" s="136">
        <v>45417</v>
      </c>
      <c r="C313" s="137">
        <v>90.132999999999996</v>
      </c>
      <c r="D313" s="137">
        <v>959.27700000000004</v>
      </c>
      <c r="E313" s="2">
        <f>SUM(Table1[[#This Row],[Importado]:[Nacional]])</f>
        <v>1049.4100000000001</v>
      </c>
    </row>
    <row r="314" spans="2:5">
      <c r="B314" s="136">
        <v>45418</v>
      </c>
      <c r="C314" s="137">
        <v>94.105000000000004</v>
      </c>
      <c r="D314" s="137">
        <v>912.649</v>
      </c>
      <c r="E314" s="2">
        <f>SUM(Table1[[#This Row],[Importado]:[Nacional]])</f>
        <v>1006.754</v>
      </c>
    </row>
    <row r="315" spans="2:5">
      <c r="B315" s="136">
        <v>45419</v>
      </c>
      <c r="C315" s="137">
        <v>109.434</v>
      </c>
      <c r="D315" s="137">
        <v>898.84500000000003</v>
      </c>
      <c r="E315" s="2">
        <f>SUM(Table1[[#This Row],[Importado]:[Nacional]])</f>
        <v>1008.279</v>
      </c>
    </row>
    <row r="316" spans="2:5">
      <c r="B316" s="136">
        <v>45420</v>
      </c>
      <c r="C316" s="137">
        <v>97.290999999999997</v>
      </c>
      <c r="D316" s="137">
        <v>904.94500000000005</v>
      </c>
      <c r="E316" s="2">
        <f>SUM(Table1[[#This Row],[Importado]:[Nacional]])</f>
        <v>1002.2360000000001</v>
      </c>
    </row>
    <row r="317" spans="2:5">
      <c r="B317" s="136">
        <v>45421</v>
      </c>
      <c r="C317" s="137">
        <v>56.067999999999998</v>
      </c>
      <c r="D317" s="137">
        <v>940.86</v>
      </c>
      <c r="E317" s="2">
        <f>SUM(Table1[[#This Row],[Importado]:[Nacional]])</f>
        <v>996.928</v>
      </c>
    </row>
    <row r="318" spans="2:5">
      <c r="B318" s="136">
        <v>45422</v>
      </c>
      <c r="C318" s="137">
        <v>50.21</v>
      </c>
      <c r="D318" s="137">
        <v>956.92</v>
      </c>
      <c r="E318" s="2">
        <f>SUM(Table1[[#This Row],[Importado]:[Nacional]])</f>
        <v>1007.13</v>
      </c>
    </row>
    <row r="319" spans="2:5">
      <c r="B319" s="136">
        <v>45423</v>
      </c>
      <c r="C319" s="137">
        <v>65.123999999999995</v>
      </c>
      <c r="D319" s="137">
        <v>935.596</v>
      </c>
      <c r="E319" s="2">
        <f>SUM(Table1[[#This Row],[Importado]:[Nacional]])</f>
        <v>1000.72</v>
      </c>
    </row>
    <row r="320" spans="2:5">
      <c r="B320" s="136">
        <v>45424</v>
      </c>
      <c r="C320" s="137">
        <v>30.087</v>
      </c>
      <c r="D320" s="137">
        <v>960.28399999999999</v>
      </c>
      <c r="E320" s="2">
        <f>SUM(Table1[[#This Row],[Importado]:[Nacional]])</f>
        <v>990.37099999999998</v>
      </c>
    </row>
    <row r="321" spans="2:5">
      <c r="B321" s="136">
        <v>45425</v>
      </c>
      <c r="C321" s="137">
        <v>30.158999999999999</v>
      </c>
      <c r="D321" s="137">
        <v>922.39</v>
      </c>
      <c r="E321" s="2">
        <f>SUM(Table1[[#This Row],[Importado]:[Nacional]])</f>
        <v>952.54899999999998</v>
      </c>
    </row>
    <row r="322" spans="2:5">
      <c r="B322" s="136">
        <v>45426</v>
      </c>
      <c r="C322" s="137">
        <v>46.473999999999997</v>
      </c>
      <c r="D322" s="137">
        <v>958.34400000000005</v>
      </c>
      <c r="E322" s="2">
        <f>SUM(Table1[[#This Row],[Importado]:[Nacional]])</f>
        <v>1004.8180000000001</v>
      </c>
    </row>
    <row r="323" spans="2:5">
      <c r="B323" s="136">
        <v>45427</v>
      </c>
      <c r="C323" s="137">
        <v>39.179000000000002</v>
      </c>
      <c r="D323" s="137">
        <v>975.17399999999998</v>
      </c>
      <c r="E323" s="2">
        <f>SUM(Table1[[#This Row],[Importado]:[Nacional]])</f>
        <v>1014.353</v>
      </c>
    </row>
    <row r="324" spans="2:5">
      <c r="B324" s="136">
        <v>45428</v>
      </c>
      <c r="C324" s="137">
        <v>29.157</v>
      </c>
      <c r="D324" s="137">
        <v>988.279</v>
      </c>
      <c r="E324" s="2">
        <f>SUM(Table1[[#This Row],[Importado]:[Nacional]])</f>
        <v>1017.436</v>
      </c>
    </row>
    <row r="325" spans="2:5">
      <c r="B325" s="136">
        <v>45429</v>
      </c>
      <c r="C325" s="137">
        <v>42.118000000000002</v>
      </c>
      <c r="D325" s="137">
        <v>1003.7430000000001</v>
      </c>
      <c r="E325" s="2">
        <f>SUM(Table1[[#This Row],[Importado]:[Nacional]])</f>
        <v>1045.8610000000001</v>
      </c>
    </row>
    <row r="326" spans="2:5">
      <c r="B326" s="136">
        <v>45430</v>
      </c>
      <c r="C326" s="137">
        <v>31.131</v>
      </c>
      <c r="D326" s="137">
        <v>1008.32</v>
      </c>
      <c r="E326" s="2">
        <f>SUM(Table1[[#This Row],[Importado]:[Nacional]])</f>
        <v>1039.451</v>
      </c>
    </row>
    <row r="327" spans="2:5">
      <c r="B327" s="136">
        <v>45431</v>
      </c>
      <c r="C327" s="137">
        <v>64.287999999999997</v>
      </c>
      <c r="D327" s="137">
        <v>991.64700000000005</v>
      </c>
      <c r="E327" s="2">
        <f>SUM(Table1[[#This Row],[Importado]:[Nacional]])</f>
        <v>1055.9349999999999</v>
      </c>
    </row>
    <row r="328" spans="2:5">
      <c r="B328" s="136">
        <v>45432</v>
      </c>
      <c r="C328" s="137">
        <v>70.557000000000002</v>
      </c>
      <c r="D328" s="137">
        <v>996.07299999999998</v>
      </c>
      <c r="E328" s="2">
        <f>SUM(Table1[[#This Row],[Importado]:[Nacional]])</f>
        <v>1066.6299999999999</v>
      </c>
    </row>
    <row r="329" spans="2:5">
      <c r="B329" s="136">
        <v>45433</v>
      </c>
      <c r="C329" s="137">
        <v>66.846000000000004</v>
      </c>
      <c r="D329" s="137">
        <v>995.7</v>
      </c>
      <c r="E329" s="2">
        <f>SUM(Table1[[#This Row],[Importado]:[Nacional]])</f>
        <v>1062.546</v>
      </c>
    </row>
    <row r="330" spans="2:5">
      <c r="B330" s="136">
        <v>45434</v>
      </c>
      <c r="C330" s="137">
        <v>72.765000000000001</v>
      </c>
      <c r="D330" s="137">
        <v>996.98299999999995</v>
      </c>
      <c r="E330" s="2">
        <f>SUM(Table1[[#This Row],[Importado]:[Nacional]])</f>
        <v>1069.748</v>
      </c>
    </row>
    <row r="331" spans="2:5">
      <c r="B331" s="136">
        <v>45435</v>
      </c>
      <c r="C331" s="137">
        <v>46.143000000000001</v>
      </c>
      <c r="D331" s="137">
        <v>965.08500000000004</v>
      </c>
      <c r="E331" s="2">
        <f>SUM(Table1[[#This Row],[Importado]:[Nacional]])</f>
        <v>1011.2280000000001</v>
      </c>
    </row>
    <row r="332" spans="2:5">
      <c r="B332" s="136">
        <v>45436</v>
      </c>
      <c r="C332" s="137">
        <v>78.093999999999994</v>
      </c>
      <c r="D332" s="137">
        <v>984.85699999999997</v>
      </c>
      <c r="E332" s="2">
        <f>SUM(Table1[[#This Row],[Importado]:[Nacional]])</f>
        <v>1062.951</v>
      </c>
    </row>
    <row r="333" spans="2:5">
      <c r="B333" s="136">
        <v>45437</v>
      </c>
      <c r="C333" s="137">
        <v>55.031999999999996</v>
      </c>
      <c r="D333" s="137">
        <v>1014.042</v>
      </c>
      <c r="E333" s="2">
        <f>SUM(Table1[[#This Row],[Importado]:[Nacional]])</f>
        <v>1069.0740000000001</v>
      </c>
    </row>
    <row r="334" spans="2:5">
      <c r="B334" s="136">
        <v>45438</v>
      </c>
      <c r="C334" s="137">
        <v>28.184999999999999</v>
      </c>
      <c r="D334" s="137">
        <v>992.68</v>
      </c>
      <c r="E334" s="2">
        <f>SUM(Table1[[#This Row],[Importado]:[Nacional]])</f>
        <v>1020.8649999999999</v>
      </c>
    </row>
    <row r="335" spans="2:5">
      <c r="B335" s="136">
        <v>45439</v>
      </c>
      <c r="C335" s="137">
        <v>42.14</v>
      </c>
      <c r="D335" s="137">
        <v>989.26</v>
      </c>
      <c r="E335" s="2">
        <f>SUM(Table1[[#This Row],[Importado]:[Nacional]])</f>
        <v>1031.4000000000001</v>
      </c>
    </row>
    <row r="336" spans="2:5">
      <c r="B336" s="136">
        <v>45440</v>
      </c>
      <c r="C336" s="137">
        <v>36.628999999999998</v>
      </c>
      <c r="D336" s="137">
        <v>999.89099999999996</v>
      </c>
      <c r="E336" s="2">
        <f>SUM(Table1[[#This Row],[Importado]:[Nacional]])</f>
        <v>1036.52</v>
      </c>
    </row>
    <row r="337" spans="2:5">
      <c r="B337" s="136">
        <v>45441</v>
      </c>
      <c r="C337" s="137">
        <v>29.692</v>
      </c>
      <c r="D337" s="137">
        <v>974.89300000000003</v>
      </c>
      <c r="E337" s="2">
        <f>SUM(Table1[[#This Row],[Importado]:[Nacional]])</f>
        <v>1004.585</v>
      </c>
    </row>
    <row r="338" spans="2:5">
      <c r="B338" s="136">
        <v>45442</v>
      </c>
      <c r="C338" s="137">
        <v>26.408999999999999</v>
      </c>
      <c r="D338" s="137">
        <v>993.24699999999996</v>
      </c>
      <c r="E338" s="2">
        <f>SUM(Table1[[#This Row],[Importado]:[Nacional]])</f>
        <v>1019.6559999999999</v>
      </c>
    </row>
    <row r="339" spans="2:5">
      <c r="B339" s="136">
        <v>45443</v>
      </c>
      <c r="C339" s="137">
        <v>27.477</v>
      </c>
      <c r="D339" s="137">
        <v>977.67899999999997</v>
      </c>
      <c r="E339" s="2">
        <f>SUM(Table1[[#This Row],[Importado]:[Nacional]])</f>
        <v>1005.1559999999999</v>
      </c>
    </row>
    <row r="340" spans="2:5">
      <c r="B340" s="136">
        <v>45444</v>
      </c>
      <c r="C340" s="2">
        <v>11.093</v>
      </c>
      <c r="D340" s="2">
        <v>964.94299999999998</v>
      </c>
      <c r="E340" s="2">
        <f>SUM(Table1[[#This Row],[Importado]:[Nacional]])</f>
        <v>976.03599999999994</v>
      </c>
    </row>
    <row r="341" spans="2:5">
      <c r="B341" s="136">
        <v>45445</v>
      </c>
      <c r="C341" s="2">
        <v>0</v>
      </c>
      <c r="D341" s="2">
        <v>965.51499999999999</v>
      </c>
      <c r="E341" s="2">
        <f>SUM(Table1[[#This Row],[Importado]:[Nacional]])</f>
        <v>965.51499999999999</v>
      </c>
    </row>
    <row r="342" spans="2:5">
      <c r="B342" s="136">
        <v>45446</v>
      </c>
      <c r="C342" s="2">
        <v>11.103999999999999</v>
      </c>
      <c r="D342" s="2">
        <v>978.58399999999995</v>
      </c>
      <c r="E342" s="2">
        <f>SUM(Table1[[#This Row],[Importado]:[Nacional]])</f>
        <v>989.68799999999999</v>
      </c>
    </row>
    <row r="343" spans="2:5">
      <c r="B343" s="136">
        <v>45447</v>
      </c>
      <c r="C343" s="2">
        <v>28.094000000000001</v>
      </c>
      <c r="D343" s="2">
        <v>964.10500000000002</v>
      </c>
      <c r="E343" s="2">
        <f>SUM(Table1[[#This Row],[Importado]:[Nacional]])</f>
        <v>992.19900000000007</v>
      </c>
    </row>
    <row r="344" spans="2:5">
      <c r="B344" s="136">
        <v>45448</v>
      </c>
      <c r="C344" s="2">
        <v>61.204999999999998</v>
      </c>
      <c r="D344" s="2">
        <v>968.13800000000003</v>
      </c>
      <c r="E344" s="2">
        <f>SUM(Table1[[#This Row],[Importado]:[Nacional]])</f>
        <v>1029.3430000000001</v>
      </c>
    </row>
    <row r="345" spans="2:5">
      <c r="B345" s="136">
        <v>45449</v>
      </c>
      <c r="C345" s="2">
        <v>48.064</v>
      </c>
      <c r="D345" s="2">
        <v>979.18399999999997</v>
      </c>
      <c r="E345" s="2">
        <f>SUM(Table1[[#This Row],[Importado]:[Nacional]])</f>
        <v>1027.248</v>
      </c>
    </row>
    <row r="346" spans="2:5">
      <c r="B346" s="136">
        <v>45450</v>
      </c>
      <c r="C346" s="2">
        <v>43.7</v>
      </c>
      <c r="D346" s="2">
        <v>980.47299999999996</v>
      </c>
      <c r="E346" s="2">
        <f>SUM(Table1[[#This Row],[Importado]:[Nacional]])</f>
        <v>1024.173</v>
      </c>
    </row>
    <row r="347" spans="2:5">
      <c r="B347" s="136">
        <v>45451</v>
      </c>
      <c r="C347" s="2">
        <v>11.053000000000001</v>
      </c>
      <c r="D347" s="2">
        <v>976.92200000000003</v>
      </c>
      <c r="E347" s="2">
        <f>SUM(Table1[[#This Row],[Importado]:[Nacional]])</f>
        <v>987.97500000000002</v>
      </c>
    </row>
    <row r="348" spans="2:5">
      <c r="B348" s="136">
        <v>45452</v>
      </c>
      <c r="C348" s="2">
        <v>0</v>
      </c>
      <c r="D348" s="2">
        <v>981.495</v>
      </c>
      <c r="E348" s="2">
        <f>SUM(Table1[[#This Row],[Importado]:[Nacional]])</f>
        <v>981.495</v>
      </c>
    </row>
    <row r="349" spans="2:5">
      <c r="B349" s="136">
        <v>45453</v>
      </c>
      <c r="C349" s="2">
        <v>56.811</v>
      </c>
      <c r="D349" s="2">
        <v>935.27599999999995</v>
      </c>
      <c r="E349" s="2">
        <f>SUM(Table1[[#This Row],[Importado]:[Nacional]])</f>
        <v>992.08699999999999</v>
      </c>
    </row>
    <row r="350" spans="2:5">
      <c r="B350" s="136">
        <v>45454</v>
      </c>
      <c r="C350" s="2">
        <v>85.209000000000003</v>
      </c>
      <c r="D350" s="2">
        <v>970.41099999999994</v>
      </c>
      <c r="E350" s="2">
        <f>SUM(Table1[[#This Row],[Importado]:[Nacional]])</f>
        <v>1055.6199999999999</v>
      </c>
    </row>
    <row r="351" spans="2:5">
      <c r="B351" s="136">
        <v>45455</v>
      </c>
      <c r="C351" s="2">
        <v>43.906999999999996</v>
      </c>
      <c r="D351" s="2">
        <v>971.43899999999996</v>
      </c>
      <c r="E351" s="2">
        <f>SUM(Table1[[#This Row],[Importado]:[Nacional]])</f>
        <v>1015.346</v>
      </c>
    </row>
    <row r="352" spans="2:5">
      <c r="B352" s="136">
        <v>45456</v>
      </c>
      <c r="C352" s="2">
        <v>38.619999999999997</v>
      </c>
      <c r="D352" s="2">
        <v>956.28200000000004</v>
      </c>
      <c r="E352" s="2">
        <f>SUM(Table1[[#This Row],[Importado]:[Nacional]])</f>
        <v>994.90200000000004</v>
      </c>
    </row>
    <row r="353" spans="2:5">
      <c r="B353" s="136">
        <v>45457</v>
      </c>
      <c r="C353" s="2">
        <v>45.164999999999999</v>
      </c>
      <c r="D353" s="2">
        <v>970.90599999999995</v>
      </c>
      <c r="E353" s="2">
        <f>SUM(Table1[[#This Row],[Importado]:[Nacional]])</f>
        <v>1016.0709999999999</v>
      </c>
    </row>
    <row r="354" spans="2:5">
      <c r="B354" s="136">
        <v>45458</v>
      </c>
      <c r="C354" s="2">
        <v>25.573</v>
      </c>
      <c r="D354" s="2">
        <v>968.08399999999995</v>
      </c>
      <c r="E354" s="2">
        <f>SUM(Table1[[#This Row],[Importado]:[Nacional]])</f>
        <v>993.65699999999993</v>
      </c>
    </row>
    <row r="355" spans="2:5">
      <c r="B355" s="136">
        <v>45459</v>
      </c>
      <c r="C355" s="2">
        <v>52.85</v>
      </c>
      <c r="D355" s="2">
        <v>973.10699999999997</v>
      </c>
      <c r="E355" s="2">
        <f>SUM(Table1[[#This Row],[Importado]:[Nacional]])</f>
        <v>1025.9569999999999</v>
      </c>
    </row>
    <row r="356" spans="2:5">
      <c r="B356" s="136">
        <v>45460</v>
      </c>
      <c r="C356" s="2">
        <v>46.2</v>
      </c>
      <c r="D356" s="2">
        <v>966.80600000000004</v>
      </c>
      <c r="E356" s="2">
        <f>SUM(Table1[[#This Row],[Importado]:[Nacional]])</f>
        <v>1013.0060000000001</v>
      </c>
    </row>
    <row r="357" spans="2:5">
      <c r="B357" s="136">
        <v>45461</v>
      </c>
      <c r="C357" s="2">
        <v>51.75</v>
      </c>
      <c r="D357" s="2">
        <v>956.42399999999998</v>
      </c>
      <c r="E357" s="2">
        <f>SUM(Table1[[#This Row],[Importado]:[Nacional]])</f>
        <v>1008.174</v>
      </c>
    </row>
    <row r="358" spans="2:5">
      <c r="B358" s="136">
        <v>45462</v>
      </c>
      <c r="C358" s="2">
        <v>49.542999999999999</v>
      </c>
      <c r="D358" s="2">
        <v>966.40599999999995</v>
      </c>
      <c r="E358" s="2">
        <f>SUM(Table1[[#This Row],[Importado]:[Nacional]])</f>
        <v>1015.949</v>
      </c>
    </row>
    <row r="359" spans="2:5">
      <c r="B359" s="136">
        <v>45463</v>
      </c>
      <c r="C359" s="2">
        <v>28.561</v>
      </c>
      <c r="D359" s="2">
        <v>971.10400000000004</v>
      </c>
      <c r="E359" s="2">
        <f>SUM(Table1[[#This Row],[Importado]:[Nacional]])</f>
        <v>999.66500000000008</v>
      </c>
    </row>
    <row r="360" spans="2:5">
      <c r="B360" s="136">
        <v>45464</v>
      </c>
      <c r="C360" s="2">
        <v>74.763000000000005</v>
      </c>
      <c r="D360" s="2">
        <v>986.59900000000005</v>
      </c>
      <c r="E360" s="2">
        <f>SUM(Table1[[#This Row],[Importado]:[Nacional]])</f>
        <v>1061.3620000000001</v>
      </c>
    </row>
    <row r="361" spans="2:5">
      <c r="B361" s="136">
        <v>45465</v>
      </c>
      <c r="C361" s="2">
        <v>48.12</v>
      </c>
      <c r="D361" s="2">
        <v>992.67499999999995</v>
      </c>
      <c r="E361" s="2">
        <f>SUM(Table1[[#This Row],[Importado]:[Nacional]])</f>
        <v>1040.7949999999998</v>
      </c>
    </row>
    <row r="362" spans="2:5">
      <c r="B362" s="136">
        <v>45466</v>
      </c>
      <c r="C362" s="2">
        <v>12.532</v>
      </c>
      <c r="D362" s="2">
        <v>1004.372</v>
      </c>
      <c r="E362" s="2">
        <f>SUM(Table1[[#This Row],[Importado]:[Nacional]])</f>
        <v>1016.904</v>
      </c>
    </row>
    <row r="363" spans="2:5">
      <c r="B363" s="136">
        <v>45467</v>
      </c>
      <c r="C363" s="2">
        <v>37.701000000000001</v>
      </c>
      <c r="D363" s="2">
        <v>994.274</v>
      </c>
      <c r="E363" s="2">
        <f>SUM(Table1[[#This Row],[Importado]:[Nacional]])</f>
        <v>1031.9749999999999</v>
      </c>
    </row>
    <row r="364" spans="2:5">
      <c r="B364" s="136">
        <v>45468</v>
      </c>
      <c r="C364" s="2">
        <v>37.396000000000001</v>
      </c>
      <c r="D364" s="2">
        <v>975.89499999999998</v>
      </c>
      <c r="E364" s="2">
        <f>SUM(Table1[[#This Row],[Importado]:[Nacional]])</f>
        <v>1013.2909999999999</v>
      </c>
    </row>
    <row r="365" spans="2:5">
      <c r="B365" s="136">
        <v>45469</v>
      </c>
      <c r="C365" s="2">
        <v>34.146000000000001</v>
      </c>
      <c r="D365" s="2">
        <v>990.59900000000005</v>
      </c>
      <c r="E365" s="2">
        <f>SUM(Table1[[#This Row],[Importado]:[Nacional]])</f>
        <v>1024.7450000000001</v>
      </c>
    </row>
    <row r="366" spans="2:5">
      <c r="B366" s="136">
        <v>45470</v>
      </c>
      <c r="C366" s="2">
        <v>63.122999999999998</v>
      </c>
      <c r="D366" s="2">
        <v>972.22199999999998</v>
      </c>
      <c r="E366" s="2">
        <f>SUM(Table1[[#This Row],[Importado]:[Nacional]])</f>
        <v>1035.345</v>
      </c>
    </row>
    <row r="367" spans="2:5">
      <c r="B367" s="136">
        <v>45471</v>
      </c>
      <c r="C367" s="2">
        <v>42.829000000000001</v>
      </c>
      <c r="D367" s="2">
        <v>958.52300000000002</v>
      </c>
      <c r="E367" s="2">
        <f>SUM(Table1[[#This Row],[Importado]:[Nacional]])</f>
        <v>1001.352</v>
      </c>
    </row>
    <row r="368" spans="2:5">
      <c r="B368" s="136">
        <v>45472</v>
      </c>
      <c r="C368" s="2">
        <v>22.847999999999999</v>
      </c>
      <c r="D368" s="2">
        <v>932.98199999999997</v>
      </c>
      <c r="E368" s="2">
        <f>SUM(Table1[[#This Row],[Importado]:[Nacional]])</f>
        <v>955.82999999999993</v>
      </c>
    </row>
    <row r="369" spans="2:5">
      <c r="B369" s="136">
        <v>45473</v>
      </c>
      <c r="C369" s="2">
        <v>11.097</v>
      </c>
      <c r="D369" s="2">
        <v>936.94899999999996</v>
      </c>
      <c r="E369" s="2">
        <f>SUM(Table1[[#This Row],[Importado]:[Nacional]])</f>
        <v>948.04599999999994</v>
      </c>
    </row>
    <row r="370" spans="2:5">
      <c r="B370" s="136">
        <v>45474</v>
      </c>
      <c r="C370" s="2">
        <v>0</v>
      </c>
      <c r="D370" s="2">
        <v>966.91099999999994</v>
      </c>
      <c r="E370" s="2">
        <f>SUM(Table1[[#This Row],[Importado]:[Nacional]])</f>
        <v>966.91099999999994</v>
      </c>
    </row>
    <row r="371" spans="2:5">
      <c r="B371" s="136">
        <v>45475</v>
      </c>
      <c r="C371" s="2">
        <v>29.890999999999998</v>
      </c>
      <c r="D371" s="2">
        <v>967.46199999999999</v>
      </c>
      <c r="E371" s="2">
        <f>SUM(Table1[[#This Row],[Importado]:[Nacional]])</f>
        <v>997.35299999999995</v>
      </c>
    </row>
    <row r="372" spans="2:5">
      <c r="B372" s="136">
        <v>45476</v>
      </c>
      <c r="C372" s="2">
        <v>44.185000000000002</v>
      </c>
      <c r="D372" s="2">
        <v>967.99699999999996</v>
      </c>
      <c r="E372" s="2">
        <f>SUM(Table1[[#This Row],[Importado]:[Nacional]])</f>
        <v>1012.182</v>
      </c>
    </row>
    <row r="373" spans="2:5">
      <c r="B373" s="136">
        <v>45477</v>
      </c>
      <c r="C373" s="2">
        <v>30.213999999999999</v>
      </c>
      <c r="D373" s="2">
        <v>967.952</v>
      </c>
      <c r="E373" s="2">
        <f>SUM(Table1[[#This Row],[Importado]:[Nacional]])</f>
        <v>998.16599999999994</v>
      </c>
    </row>
    <row r="374" spans="2:5">
      <c r="B374" s="136">
        <v>45478</v>
      </c>
      <c r="C374" s="2">
        <v>32.109000000000002</v>
      </c>
      <c r="D374" s="2">
        <v>977.98199999999997</v>
      </c>
      <c r="E374" s="2">
        <f>SUM(Table1[[#This Row],[Importado]:[Nacional]])</f>
        <v>1010.091</v>
      </c>
    </row>
    <row r="375" spans="2:5">
      <c r="B375" s="136">
        <v>45479</v>
      </c>
      <c r="C375" s="2">
        <v>14.414999999999999</v>
      </c>
      <c r="D375" s="2">
        <v>980.63800000000003</v>
      </c>
      <c r="E375" s="2">
        <f>SUM(Table1[[#This Row],[Importado]:[Nacional]])</f>
        <v>995.053</v>
      </c>
    </row>
    <row r="376" spans="2:5">
      <c r="B376" s="136">
        <v>45480</v>
      </c>
      <c r="C376" s="2">
        <v>17.806000000000001</v>
      </c>
      <c r="D376" s="2">
        <v>973.05600000000004</v>
      </c>
      <c r="E376" s="2">
        <f>SUM(Table1[[#This Row],[Importado]:[Nacional]])</f>
        <v>990.86200000000008</v>
      </c>
    </row>
    <row r="377" spans="2:5">
      <c r="B377" s="136">
        <v>45481</v>
      </c>
      <c r="C377" s="2">
        <v>22.065999999999999</v>
      </c>
      <c r="D377" s="2">
        <v>968.20600000000002</v>
      </c>
      <c r="E377" s="2">
        <f>SUM(Table1[[#This Row],[Importado]:[Nacional]])</f>
        <v>990.27200000000005</v>
      </c>
    </row>
    <row r="378" spans="2:5">
      <c r="B378" s="136">
        <v>45482</v>
      </c>
      <c r="C378" s="2">
        <v>49.637</v>
      </c>
      <c r="D378" s="2">
        <v>971.01300000000003</v>
      </c>
      <c r="E378" s="2">
        <f>SUM(Table1[[#This Row],[Importado]:[Nacional]])</f>
        <v>1020.6500000000001</v>
      </c>
    </row>
    <row r="379" spans="2:5">
      <c r="B379" s="136">
        <v>45483</v>
      </c>
      <c r="C379" s="2">
        <v>52.72</v>
      </c>
      <c r="D379" s="2">
        <v>966.12900000000002</v>
      </c>
      <c r="E379" s="2">
        <f>SUM(Table1[[#This Row],[Importado]:[Nacional]])</f>
        <v>1018.849</v>
      </c>
    </row>
    <row r="380" spans="2:5">
      <c r="B380" s="136">
        <v>45484</v>
      </c>
      <c r="C380" s="2">
        <v>72.149000000000001</v>
      </c>
      <c r="D380" s="2">
        <v>958.42200000000003</v>
      </c>
      <c r="E380" s="2">
        <f>SUM(Table1[[#This Row],[Importado]:[Nacional]])</f>
        <v>1030.5709999999999</v>
      </c>
    </row>
    <row r="381" spans="2:5">
      <c r="B381" s="136">
        <v>45485</v>
      </c>
      <c r="C381" s="2">
        <v>79.438000000000002</v>
      </c>
      <c r="D381" s="2">
        <v>989.13400000000001</v>
      </c>
      <c r="E381" s="2">
        <f>SUM(Table1[[#This Row],[Importado]:[Nacional]])</f>
        <v>1068.5720000000001</v>
      </c>
    </row>
    <row r="382" spans="2:5">
      <c r="B382" s="136">
        <v>45486</v>
      </c>
      <c r="C382" s="2">
        <v>69.254000000000005</v>
      </c>
      <c r="D382" s="2">
        <v>900.91099999999994</v>
      </c>
      <c r="E382" s="2">
        <f>SUM(Table1[[#This Row],[Importado]:[Nacional]])</f>
        <v>970.16499999999996</v>
      </c>
    </row>
    <row r="383" spans="2:5">
      <c r="B383" s="136">
        <v>45487</v>
      </c>
      <c r="C383" s="2">
        <v>65.242000000000004</v>
      </c>
      <c r="D383" s="2">
        <v>891.25199999999995</v>
      </c>
      <c r="E383" s="2">
        <f>SUM(Table1[[#This Row],[Importado]:[Nacional]])</f>
        <v>956.49399999999991</v>
      </c>
    </row>
    <row r="384" spans="2:5">
      <c r="B384" s="136">
        <v>45488</v>
      </c>
      <c r="C384" s="2">
        <v>82.155000000000001</v>
      </c>
      <c r="D384" s="2">
        <v>902.91399999999999</v>
      </c>
      <c r="E384" s="2">
        <f>SUM(Table1[[#This Row],[Importado]:[Nacional]])</f>
        <v>985.06899999999996</v>
      </c>
    </row>
    <row r="385" spans="2:5">
      <c r="B385" s="136">
        <v>45489</v>
      </c>
      <c r="C385" s="2">
        <v>120.047</v>
      </c>
      <c r="D385" s="2">
        <v>843.67700000000002</v>
      </c>
      <c r="E385" s="2">
        <f>SUM(Table1[[#This Row],[Importado]:[Nacional]])</f>
        <v>963.72400000000005</v>
      </c>
    </row>
    <row r="386" spans="2:5">
      <c r="B386" s="136">
        <v>45490</v>
      </c>
      <c r="C386" s="2">
        <v>151.571</v>
      </c>
      <c r="D386" s="2">
        <v>868.73500000000001</v>
      </c>
      <c r="E386" s="2">
        <f>SUM(Table1[[#This Row],[Importado]:[Nacional]])</f>
        <v>1020.306</v>
      </c>
    </row>
    <row r="387" spans="2:5">
      <c r="B387" s="136">
        <v>45491</v>
      </c>
      <c r="C387" s="2">
        <v>120.348</v>
      </c>
      <c r="D387" s="2">
        <v>1009.542</v>
      </c>
      <c r="E387" s="2">
        <f>SUM(Table1[[#This Row],[Importado]:[Nacional]])</f>
        <v>1129.8900000000001</v>
      </c>
    </row>
    <row r="388" spans="2:5">
      <c r="B388" s="136">
        <v>45492</v>
      </c>
      <c r="C388" s="2">
        <v>95.289000000000001</v>
      </c>
      <c r="D388" s="2">
        <v>971.88599999999997</v>
      </c>
      <c r="E388" s="2">
        <f>SUM(Table1[[#This Row],[Importado]:[Nacional]])</f>
        <v>1067.175</v>
      </c>
    </row>
    <row r="389" spans="2:5">
      <c r="B389" s="136">
        <v>45493</v>
      </c>
      <c r="C389" s="2">
        <v>78.326999999999998</v>
      </c>
      <c r="D389" s="2">
        <v>949.26</v>
      </c>
      <c r="E389" s="2">
        <f>SUM(Table1[[#This Row],[Importado]:[Nacional]])</f>
        <v>1027.587</v>
      </c>
    </row>
    <row r="390" spans="2:5">
      <c r="B390" s="136">
        <v>45494</v>
      </c>
      <c r="C390" s="2">
        <v>38.786999999999999</v>
      </c>
      <c r="D390" s="2">
        <v>955.06200000000001</v>
      </c>
      <c r="E390" s="2">
        <f>SUM(Table1[[#This Row],[Importado]:[Nacional]])</f>
        <v>993.84900000000005</v>
      </c>
    </row>
    <row r="391" spans="2:5">
      <c r="B391" s="136">
        <v>45495</v>
      </c>
      <c r="C391" s="2">
        <v>70.917000000000002</v>
      </c>
      <c r="D391" s="2">
        <v>955.71900000000005</v>
      </c>
      <c r="E391" s="2">
        <f>SUM(Table1[[#This Row],[Importado]:[Nacional]])</f>
        <v>1026.636</v>
      </c>
    </row>
    <row r="392" spans="2:5">
      <c r="B392" s="136">
        <v>45496</v>
      </c>
      <c r="C392" s="2">
        <v>38.29</v>
      </c>
      <c r="D392" s="2">
        <v>952.41600000000005</v>
      </c>
      <c r="E392" s="2">
        <f>SUM(Table1[[#This Row],[Importado]:[Nacional]])</f>
        <v>990.70600000000002</v>
      </c>
    </row>
    <row r="393" spans="2:5">
      <c r="B393" s="136">
        <v>45497</v>
      </c>
      <c r="C393" s="2">
        <v>54.417000000000002</v>
      </c>
      <c r="D393" s="2">
        <v>959.45600000000002</v>
      </c>
      <c r="E393" s="2">
        <f>SUM(Table1[[#This Row],[Importado]:[Nacional]])</f>
        <v>1013.873</v>
      </c>
    </row>
    <row r="394" spans="2:5">
      <c r="B394" s="136">
        <v>45498</v>
      </c>
      <c r="C394" s="2">
        <v>114.633</v>
      </c>
      <c r="D394" s="2">
        <v>981.08900000000006</v>
      </c>
      <c r="E394" s="2">
        <f>SUM(Table1[[#This Row],[Importado]:[Nacional]])</f>
        <v>1095.722</v>
      </c>
    </row>
    <row r="395" spans="2:5">
      <c r="B395" s="136">
        <v>45499</v>
      </c>
      <c r="C395" s="2">
        <v>68.975999999999999</v>
      </c>
      <c r="D395" s="2">
        <v>977.20899999999995</v>
      </c>
      <c r="E395" s="2">
        <f>SUM(Table1[[#This Row],[Importado]:[Nacional]])</f>
        <v>1046.1849999999999</v>
      </c>
    </row>
    <row r="396" spans="2:5">
      <c r="B396" s="136">
        <v>45500</v>
      </c>
      <c r="C396" s="2">
        <v>63.371000000000002</v>
      </c>
      <c r="D396" s="2">
        <v>971.85500000000002</v>
      </c>
      <c r="E396" s="2">
        <f>SUM(Table1[[#This Row],[Importado]:[Nacional]])</f>
        <v>1035.2260000000001</v>
      </c>
    </row>
    <row r="397" spans="2:5">
      <c r="B397" s="136">
        <v>45501</v>
      </c>
      <c r="C397" s="2">
        <v>34.506</v>
      </c>
      <c r="D397" s="2">
        <v>972.346</v>
      </c>
      <c r="E397" s="2">
        <f>SUM(Table1[[#This Row],[Importado]:[Nacional]])</f>
        <v>1006.852</v>
      </c>
    </row>
    <row r="398" spans="2:5">
      <c r="B398" s="136">
        <v>45502</v>
      </c>
      <c r="C398" s="2">
        <v>107.605</v>
      </c>
      <c r="D398" s="2">
        <v>972.73800000000006</v>
      </c>
      <c r="E398" s="2">
        <f>SUM(Table1[[#This Row],[Importado]:[Nacional]])</f>
        <v>1080.3430000000001</v>
      </c>
    </row>
    <row r="399" spans="2:5">
      <c r="B399" s="136">
        <v>45503</v>
      </c>
      <c r="C399" s="2">
        <v>110.249</v>
      </c>
      <c r="D399" s="2">
        <v>992.471</v>
      </c>
      <c r="E399" s="2">
        <f>SUM(Table1[[#This Row],[Importado]:[Nacional]])</f>
        <v>1102.72</v>
      </c>
    </row>
    <row r="400" spans="2:5">
      <c r="B400" s="136">
        <v>45504</v>
      </c>
      <c r="C400" s="2">
        <v>95.962000000000003</v>
      </c>
      <c r="D400" s="2">
        <v>974.04700000000003</v>
      </c>
      <c r="E400" s="2">
        <f>SUM(Table1[[#This Row],[Importado]:[Nacional]])</f>
        <v>1070.009</v>
      </c>
    </row>
    <row r="401" spans="2:5">
      <c r="B401" s="136">
        <v>45505</v>
      </c>
      <c r="C401" s="2">
        <v>72.811000000000007</v>
      </c>
      <c r="D401" s="2">
        <v>975.01599999999996</v>
      </c>
      <c r="E401" s="2">
        <f>SUM(Table1[[#This Row],[Importado]:[Nacional]])</f>
        <v>1047.827</v>
      </c>
    </row>
    <row r="402" spans="2:5">
      <c r="B402" s="136">
        <v>45506</v>
      </c>
      <c r="C402" s="2">
        <v>46.406999999999996</v>
      </c>
      <c r="D402" s="2">
        <v>966.68499999999995</v>
      </c>
      <c r="E402" s="2">
        <f>SUM(Table1[[#This Row],[Importado]:[Nacional]])</f>
        <v>1013.092</v>
      </c>
    </row>
    <row r="403" spans="2:5">
      <c r="B403" s="136">
        <v>45507</v>
      </c>
      <c r="C403" s="2">
        <v>31.006</v>
      </c>
      <c r="D403" s="2">
        <v>946.59500000000003</v>
      </c>
      <c r="E403" s="2">
        <f>SUM(Table1[[#This Row],[Importado]:[Nacional]])</f>
        <v>977.601</v>
      </c>
    </row>
    <row r="404" spans="2:5">
      <c r="B404" s="136">
        <v>45508</v>
      </c>
      <c r="C404" s="2">
        <v>22.893999999999998</v>
      </c>
      <c r="D404" s="2">
        <v>970.29</v>
      </c>
      <c r="E404" s="2">
        <f>SUM(Table1[[#This Row],[Importado]:[Nacional]])</f>
        <v>993.18399999999997</v>
      </c>
    </row>
    <row r="405" spans="2:5">
      <c r="B405" s="136">
        <v>45509</v>
      </c>
      <c r="C405" s="2">
        <v>49.110999999999997</v>
      </c>
      <c r="D405" s="2">
        <v>964.54399999999998</v>
      </c>
      <c r="E405" s="2">
        <f>SUM(Table1[[#This Row],[Importado]:[Nacional]])</f>
        <v>1013.655</v>
      </c>
    </row>
    <row r="406" spans="2:5">
      <c r="B406" s="136">
        <v>45510</v>
      </c>
      <c r="C406" s="2">
        <v>16.405000000000001</v>
      </c>
      <c r="D406" s="2">
        <v>959.67600000000004</v>
      </c>
      <c r="E406" s="2">
        <f>SUM(Table1[[#This Row],[Importado]:[Nacional]])</f>
        <v>976.08100000000002</v>
      </c>
    </row>
    <row r="407" spans="2:5">
      <c r="B407" s="136">
        <v>45511</v>
      </c>
      <c r="C407" s="2">
        <v>25.350999999999999</v>
      </c>
      <c r="D407" s="2">
        <v>967.66</v>
      </c>
      <c r="E407" s="2">
        <f>SUM(Table1[[#This Row],[Importado]:[Nacional]])</f>
        <v>993.01099999999997</v>
      </c>
    </row>
    <row r="408" spans="2:5">
      <c r="B408" s="136">
        <v>45512</v>
      </c>
      <c r="C408" s="2">
        <v>49</v>
      </c>
      <c r="D408" s="2">
        <v>960.29499999999996</v>
      </c>
      <c r="E408" s="2">
        <f>SUM(Table1[[#This Row],[Importado]:[Nacional]])</f>
        <v>1009.295</v>
      </c>
    </row>
    <row r="409" spans="2:5">
      <c r="B409" s="136">
        <v>45513</v>
      </c>
      <c r="C409" s="2">
        <v>41.127000000000002</v>
      </c>
      <c r="D409" s="2">
        <v>950.505</v>
      </c>
      <c r="E409" s="2">
        <f>SUM(Table1[[#This Row],[Importado]:[Nacional]])</f>
        <v>991.63199999999995</v>
      </c>
    </row>
    <row r="410" spans="2:5">
      <c r="B410" s="136">
        <v>45514</v>
      </c>
      <c r="C410" s="2">
        <v>39.027000000000001</v>
      </c>
      <c r="D410" s="2">
        <v>947.51700000000005</v>
      </c>
      <c r="E410" s="2">
        <f>SUM(Table1[[#This Row],[Importado]:[Nacional]])</f>
        <v>986.5440000000001</v>
      </c>
    </row>
    <row r="411" spans="2:5">
      <c r="B411" s="136">
        <v>45515</v>
      </c>
      <c r="C411" s="2">
        <v>19.140999999999998</v>
      </c>
      <c r="D411" s="2">
        <v>947.97799999999995</v>
      </c>
      <c r="E411" s="2">
        <f>SUM(Table1[[#This Row],[Importado]:[Nacional]])</f>
        <v>967.11899999999991</v>
      </c>
    </row>
    <row r="412" spans="2:5">
      <c r="B412" s="136">
        <v>45516</v>
      </c>
      <c r="C412" s="2">
        <v>48.741</v>
      </c>
      <c r="D412" s="2">
        <v>942.88900000000001</v>
      </c>
      <c r="E412" s="2">
        <f>SUM(Table1[[#This Row],[Importado]:[Nacional]])</f>
        <v>991.63</v>
      </c>
    </row>
    <row r="413" spans="2:5">
      <c r="B413" s="136">
        <v>45517</v>
      </c>
      <c r="C413" s="2">
        <v>76.563999999999993</v>
      </c>
      <c r="D413" s="2">
        <v>960.47</v>
      </c>
      <c r="E413" s="2">
        <f>SUM(Table1[[#This Row],[Importado]:[Nacional]])</f>
        <v>1037.0340000000001</v>
      </c>
    </row>
    <row r="414" spans="2:5">
      <c r="B414" s="136">
        <v>45518</v>
      </c>
      <c r="C414" s="2">
        <v>107.797</v>
      </c>
      <c r="D414" s="2">
        <v>961.27200000000005</v>
      </c>
      <c r="E414" s="2">
        <f>SUM(Table1[[#This Row],[Importado]:[Nacional]])</f>
        <v>1069.069</v>
      </c>
    </row>
    <row r="415" spans="2:5">
      <c r="B415" s="136">
        <v>45519</v>
      </c>
      <c r="C415" s="2">
        <v>155.79300000000001</v>
      </c>
      <c r="D415" s="2">
        <v>958.88499999999999</v>
      </c>
      <c r="E415" s="2">
        <f>SUM(Table1[[#This Row],[Importado]:[Nacional]])</f>
        <v>1114.6779999999999</v>
      </c>
    </row>
    <row r="416" spans="2:5">
      <c r="B416" s="136">
        <v>45520</v>
      </c>
      <c r="C416" s="2">
        <v>151.52199999999999</v>
      </c>
      <c r="D416" s="2">
        <v>964.10799999999995</v>
      </c>
      <c r="E416" s="2">
        <f>SUM(Table1[[#This Row],[Importado]:[Nacional]])</f>
        <v>1115.6299999999999</v>
      </c>
    </row>
    <row r="417" spans="2:5">
      <c r="B417" s="136">
        <v>45521</v>
      </c>
      <c r="C417" s="2">
        <v>11.647</v>
      </c>
      <c r="D417" s="2">
        <v>961.76</v>
      </c>
      <c r="E417" s="2">
        <f>SUM(Table1[[#This Row],[Importado]:[Nacional]])</f>
        <v>973.40700000000004</v>
      </c>
    </row>
    <row r="418" spans="2:5">
      <c r="B418" s="136">
        <v>45522</v>
      </c>
      <c r="C418" s="2">
        <v>90.391999999999996</v>
      </c>
      <c r="D418" s="2">
        <v>954.55600000000004</v>
      </c>
      <c r="E418" s="2">
        <f>SUM(Table1[[#This Row],[Importado]:[Nacional]])</f>
        <v>1044.9480000000001</v>
      </c>
    </row>
    <row r="419" spans="2:5">
      <c r="B419" s="136">
        <v>45523</v>
      </c>
      <c r="C419" s="2">
        <v>128.81100000000001</v>
      </c>
      <c r="D419" s="2">
        <v>945.54100000000005</v>
      </c>
      <c r="E419" s="2">
        <f>SUM(Table1[[#This Row],[Importado]:[Nacional]])</f>
        <v>1074.3520000000001</v>
      </c>
    </row>
    <row r="420" spans="2:5">
      <c r="B420" s="136">
        <v>45524</v>
      </c>
      <c r="C420" s="2">
        <v>183.57900000000001</v>
      </c>
      <c r="D420" s="2">
        <v>948.947</v>
      </c>
      <c r="E420" s="2">
        <f>SUM(Table1[[#This Row],[Importado]:[Nacional]])</f>
        <v>1132.5260000000001</v>
      </c>
    </row>
    <row r="421" spans="2:5">
      <c r="B421" s="136">
        <v>45525</v>
      </c>
      <c r="C421" s="2">
        <v>190.18899999999999</v>
      </c>
      <c r="D421" s="2">
        <v>967.26499999999999</v>
      </c>
      <c r="E421" s="2">
        <f>SUM(Table1[[#This Row],[Importado]:[Nacional]])</f>
        <v>1157.454</v>
      </c>
    </row>
    <row r="422" spans="2:5">
      <c r="B422" s="136">
        <v>45526</v>
      </c>
      <c r="C422" s="2">
        <v>245.27500000000001</v>
      </c>
      <c r="D422" s="2">
        <v>966.64</v>
      </c>
      <c r="E422" s="2">
        <f>SUM(Table1[[#This Row],[Importado]:[Nacional]])</f>
        <v>1211.915</v>
      </c>
    </row>
    <row r="423" spans="2:5">
      <c r="B423" s="136">
        <v>45527</v>
      </c>
      <c r="C423" s="2">
        <v>307.58800000000002</v>
      </c>
      <c r="D423" s="2">
        <v>957.75199999999995</v>
      </c>
      <c r="E423" s="2">
        <f>SUM(Table1[[#This Row],[Importado]:[Nacional]])</f>
        <v>1265.3399999999999</v>
      </c>
    </row>
    <row r="424" spans="2:5">
      <c r="B424" s="136">
        <v>45528</v>
      </c>
      <c r="C424" s="2">
        <v>255.55799999999999</v>
      </c>
      <c r="D424" s="2">
        <v>953.80799999999999</v>
      </c>
      <c r="E424" s="2">
        <f>SUM(Table1[[#This Row],[Importado]:[Nacional]])</f>
        <v>1209.366</v>
      </c>
    </row>
    <row r="425" spans="2:5">
      <c r="B425" s="136">
        <v>45529</v>
      </c>
      <c r="C425" s="2">
        <v>183.01</v>
      </c>
      <c r="D425" s="2">
        <v>960.51800000000003</v>
      </c>
      <c r="E425" s="2">
        <f>SUM(Table1[[#This Row],[Importado]:[Nacional]])</f>
        <v>1143.528</v>
      </c>
    </row>
    <row r="426" spans="2:5">
      <c r="B426" s="136">
        <v>45530</v>
      </c>
      <c r="C426" s="2">
        <v>114.607</v>
      </c>
      <c r="D426" s="2">
        <v>966.56600000000003</v>
      </c>
      <c r="E426" s="2">
        <f>SUM(Table1[[#This Row],[Importado]:[Nacional]])</f>
        <v>1081.173</v>
      </c>
    </row>
    <row r="427" spans="2:5">
      <c r="B427" s="136">
        <v>45531</v>
      </c>
      <c r="C427" s="2">
        <v>125.617</v>
      </c>
      <c r="D427" s="2">
        <v>951.45399999999995</v>
      </c>
      <c r="E427" s="2">
        <f>SUM(Table1[[#This Row],[Importado]:[Nacional]])</f>
        <v>1077.0709999999999</v>
      </c>
    </row>
    <row r="428" spans="2:5">
      <c r="B428" s="136">
        <v>45532</v>
      </c>
      <c r="C428" s="2">
        <v>137.56399999999999</v>
      </c>
      <c r="D428" s="2">
        <v>952.24</v>
      </c>
      <c r="E428" s="2">
        <f>SUM(Table1[[#This Row],[Importado]:[Nacional]])</f>
        <v>1089.8040000000001</v>
      </c>
    </row>
    <row r="429" spans="2:5">
      <c r="B429" s="136">
        <v>45533</v>
      </c>
      <c r="C429" s="2">
        <v>135.108</v>
      </c>
      <c r="D429" s="2">
        <v>946.78399999999999</v>
      </c>
      <c r="E429" s="2">
        <f>SUM(Table1[[#This Row],[Importado]:[Nacional]])</f>
        <v>1081.8920000000001</v>
      </c>
    </row>
    <row r="430" spans="2:5">
      <c r="B430" s="136">
        <v>45534</v>
      </c>
      <c r="C430" s="2">
        <v>167.29400000000001</v>
      </c>
      <c r="D430" s="2">
        <v>928.82299999999998</v>
      </c>
      <c r="E430" s="2">
        <f>SUM(Table1[[#This Row],[Importado]:[Nacional]])</f>
        <v>1096.117</v>
      </c>
    </row>
    <row r="431" spans="2:5">
      <c r="B431" s="136">
        <v>45535</v>
      </c>
      <c r="C431" s="2">
        <v>143.91499999999999</v>
      </c>
      <c r="D431" s="2">
        <v>923.75800000000004</v>
      </c>
      <c r="E431" s="2">
        <f>SUM(Table1[[#This Row],[Importado]:[Nacional]])</f>
        <v>1067.673</v>
      </c>
    </row>
    <row r="432" spans="2:5">
      <c r="B432" s="136">
        <v>45536</v>
      </c>
      <c r="C432" s="2">
        <v>170.536</v>
      </c>
      <c r="D432" s="2">
        <v>898.43499999999995</v>
      </c>
      <c r="E432" s="2">
        <f>SUM(Table1[[#This Row],[Importado]:[Nacional]])</f>
        <v>1068.971</v>
      </c>
    </row>
    <row r="433" spans="2:5">
      <c r="B433" s="136">
        <v>45537</v>
      </c>
      <c r="C433" s="2">
        <v>205.63499999999999</v>
      </c>
      <c r="D433" s="2">
        <v>886.62099999999998</v>
      </c>
      <c r="E433" s="2">
        <f>SUM(Table1[[#This Row],[Importado]:[Nacional]])</f>
        <v>1092.2559999999999</v>
      </c>
    </row>
    <row r="434" spans="2:5">
      <c r="B434" s="136">
        <v>45538</v>
      </c>
      <c r="C434" s="2">
        <v>213.92</v>
      </c>
      <c r="D434" s="2">
        <v>877.22900000000004</v>
      </c>
      <c r="E434" s="2">
        <f>SUM(Table1[[#This Row],[Importado]:[Nacional]])</f>
        <v>1091.1490000000001</v>
      </c>
    </row>
    <row r="435" spans="2:5">
      <c r="B435" s="136">
        <v>45539</v>
      </c>
      <c r="C435" s="2">
        <v>200.477</v>
      </c>
      <c r="D435" s="2">
        <v>921.72199999999998</v>
      </c>
      <c r="E435" s="2">
        <f>SUM(Table1[[#This Row],[Importado]:[Nacional]])</f>
        <v>1122.1990000000001</v>
      </c>
    </row>
    <row r="436" spans="2:5">
      <c r="B436" s="136">
        <v>45540</v>
      </c>
      <c r="C436" s="2">
        <v>194.893</v>
      </c>
      <c r="D436" s="2">
        <v>892.35</v>
      </c>
      <c r="E436" s="2">
        <f>SUM(Table1[[#This Row],[Importado]:[Nacional]])</f>
        <v>1087.2429999999999</v>
      </c>
    </row>
    <row r="437" spans="2:5">
      <c r="B437" s="136">
        <v>45541</v>
      </c>
      <c r="C437" s="2">
        <v>188.768</v>
      </c>
      <c r="D437" s="2">
        <v>899.91099999999994</v>
      </c>
      <c r="E437" s="2">
        <f>SUM(Table1[[#This Row],[Importado]:[Nacional]])</f>
        <v>1088.6789999999999</v>
      </c>
    </row>
    <row r="438" spans="2:5">
      <c r="B438" s="136">
        <v>45542</v>
      </c>
      <c r="C438" s="2">
        <v>172.49700000000001</v>
      </c>
      <c r="D438" s="2">
        <v>902.44899999999996</v>
      </c>
      <c r="E438" s="2">
        <f>SUM(Table1[[#This Row],[Importado]:[Nacional]])</f>
        <v>1074.9459999999999</v>
      </c>
    </row>
    <row r="439" spans="2:5">
      <c r="B439" s="136">
        <v>45543</v>
      </c>
      <c r="C439" s="2">
        <v>135.58500000000001</v>
      </c>
      <c r="D439" s="2">
        <v>887.92399999999998</v>
      </c>
      <c r="E439" s="2">
        <f>SUM(Table1[[#This Row],[Importado]:[Nacional]])</f>
        <v>1023.509</v>
      </c>
    </row>
    <row r="440" spans="2:5">
      <c r="B440" s="136">
        <v>45544</v>
      </c>
      <c r="C440" s="2">
        <v>162.69</v>
      </c>
      <c r="D440" s="2">
        <v>885.36300000000006</v>
      </c>
      <c r="E440" s="2">
        <f>SUM(Table1[[#This Row],[Importado]:[Nacional]])</f>
        <v>1048.0530000000001</v>
      </c>
    </row>
    <row r="441" spans="2:5">
      <c r="B441" s="136">
        <v>45545</v>
      </c>
      <c r="C441" s="2">
        <v>201.191</v>
      </c>
      <c r="D441" s="2">
        <v>886.04</v>
      </c>
      <c r="E441" s="2">
        <f>SUM(Table1[[#This Row],[Importado]:[Nacional]])</f>
        <v>1087.231</v>
      </c>
    </row>
    <row r="442" spans="2:5">
      <c r="B442" s="136">
        <v>45546</v>
      </c>
      <c r="C442" s="2">
        <v>240.02</v>
      </c>
      <c r="D442" s="2">
        <v>874.16600000000005</v>
      </c>
      <c r="E442" s="2">
        <f>SUM(Table1[[#This Row],[Importado]:[Nacional]])</f>
        <v>1114.1860000000001</v>
      </c>
    </row>
    <row r="443" spans="2:5">
      <c r="B443" s="136">
        <v>45547</v>
      </c>
      <c r="C443" s="2">
        <v>257.98</v>
      </c>
      <c r="D443" s="2">
        <v>897.81500000000005</v>
      </c>
      <c r="E443" s="2">
        <f>SUM(Table1[[#This Row],[Importado]:[Nacional]])</f>
        <v>1155.7950000000001</v>
      </c>
    </row>
    <row r="444" spans="2:5">
      <c r="B444" s="136">
        <v>45548</v>
      </c>
      <c r="C444" s="2">
        <v>309.37900000000002</v>
      </c>
      <c r="D444" s="2">
        <v>873.77099999999996</v>
      </c>
      <c r="E444" s="2">
        <f>SUM(Table1[[#This Row],[Importado]:[Nacional]])</f>
        <v>1183.1500000000001</v>
      </c>
    </row>
    <row r="445" spans="2:5">
      <c r="B445" s="136">
        <v>45549</v>
      </c>
      <c r="C445" s="2">
        <v>372.25299999999999</v>
      </c>
      <c r="D445" s="2">
        <v>889.57899999999995</v>
      </c>
      <c r="E445" s="2">
        <f>SUM(Table1[[#This Row],[Importado]:[Nacional]])</f>
        <v>1261.8319999999999</v>
      </c>
    </row>
    <row r="446" spans="2:5">
      <c r="B446" s="136">
        <v>45550</v>
      </c>
      <c r="C446" s="2">
        <v>375.45600000000002</v>
      </c>
      <c r="D446" s="2">
        <v>873.05600000000004</v>
      </c>
      <c r="E446" s="2">
        <f>SUM(Table1[[#This Row],[Importado]:[Nacional]])</f>
        <v>1248.5120000000002</v>
      </c>
    </row>
    <row r="447" spans="2:5">
      <c r="B447" s="136">
        <v>45551</v>
      </c>
      <c r="C447" s="2">
        <v>391.84699999999998</v>
      </c>
      <c r="D447" s="2">
        <v>919.86500000000001</v>
      </c>
      <c r="E447" s="2">
        <f>SUM(Table1[[#This Row],[Importado]:[Nacional]])</f>
        <v>1311.712</v>
      </c>
    </row>
    <row r="448" spans="2:5">
      <c r="B448" s="136">
        <v>45552</v>
      </c>
      <c r="C448" s="2">
        <v>354.637</v>
      </c>
      <c r="D448" s="2">
        <v>931.94899999999996</v>
      </c>
      <c r="E448" s="2">
        <f>SUM(Table1[[#This Row],[Importado]:[Nacional]])</f>
        <v>1286.586</v>
      </c>
    </row>
    <row r="449" spans="2:5">
      <c r="B449" s="136">
        <v>45553</v>
      </c>
      <c r="C449" s="2">
        <v>367.36799999999999</v>
      </c>
      <c r="D449" s="2">
        <v>925.74099999999999</v>
      </c>
      <c r="E449" s="2">
        <f>SUM(Table1[[#This Row],[Importado]:[Nacional]])</f>
        <v>1293.1089999999999</v>
      </c>
    </row>
    <row r="450" spans="2:5">
      <c r="B450" s="136">
        <v>45554</v>
      </c>
      <c r="C450" s="2">
        <v>378.65600000000001</v>
      </c>
      <c r="D450" s="2">
        <v>917.43499999999995</v>
      </c>
      <c r="E450" s="2">
        <f>SUM(Table1[[#This Row],[Importado]:[Nacional]])</f>
        <v>1296.0909999999999</v>
      </c>
    </row>
    <row r="451" spans="2:5">
      <c r="B451" s="136">
        <v>45555</v>
      </c>
      <c r="C451" s="2">
        <v>395.995</v>
      </c>
      <c r="D451" s="2">
        <v>913.21100000000001</v>
      </c>
      <c r="E451" s="2">
        <f>SUM(Table1[[#This Row],[Importado]:[Nacional]])</f>
        <v>1309.2060000000001</v>
      </c>
    </row>
    <row r="452" spans="2:5">
      <c r="B452" s="136">
        <v>45556</v>
      </c>
      <c r="C452" s="2">
        <v>386.37</v>
      </c>
      <c r="D452" s="2">
        <v>910.41600000000005</v>
      </c>
      <c r="E452" s="2">
        <f>SUM(Table1[[#This Row],[Importado]:[Nacional]])</f>
        <v>1296.7860000000001</v>
      </c>
    </row>
    <row r="453" spans="2:5">
      <c r="B453" s="136">
        <v>45557</v>
      </c>
      <c r="C453" s="2">
        <v>434.26799999999997</v>
      </c>
      <c r="D453" s="2">
        <v>920.32500000000005</v>
      </c>
      <c r="E453" s="2">
        <f>SUM(Table1[[#This Row],[Importado]:[Nacional]])</f>
        <v>1354.5930000000001</v>
      </c>
    </row>
    <row r="454" spans="2:5">
      <c r="B454" s="136">
        <v>45558</v>
      </c>
      <c r="C454" s="2">
        <v>432.41800000000001</v>
      </c>
      <c r="D454" s="2">
        <v>898.15200000000004</v>
      </c>
      <c r="E454" s="2">
        <f>SUM(Table1[[#This Row],[Importado]:[Nacional]])</f>
        <v>1330.5700000000002</v>
      </c>
    </row>
    <row r="455" spans="2:5">
      <c r="B455" s="136">
        <v>45559</v>
      </c>
      <c r="C455" s="2">
        <v>430.98599999999999</v>
      </c>
      <c r="D455" s="2">
        <v>891.62199999999996</v>
      </c>
      <c r="E455" s="2">
        <f>SUM(Table1[[#This Row],[Importado]:[Nacional]])</f>
        <v>1322.6079999999999</v>
      </c>
    </row>
    <row r="456" spans="2:5">
      <c r="B456" s="136">
        <v>45560</v>
      </c>
      <c r="C456" s="2">
        <v>421.81099999999998</v>
      </c>
      <c r="D456" s="2">
        <v>920.64599999999996</v>
      </c>
      <c r="E456" s="2">
        <f>SUM(Table1[[#This Row],[Importado]:[Nacional]])</f>
        <v>1342.4569999999999</v>
      </c>
    </row>
    <row r="457" spans="2:5">
      <c r="B457" s="136">
        <v>45561</v>
      </c>
      <c r="C457" s="2">
        <v>438.71699999999998</v>
      </c>
      <c r="D457" s="2">
        <v>915.36900000000003</v>
      </c>
      <c r="E457" s="2">
        <f>SUM(Table1[[#This Row],[Importado]:[Nacional]])</f>
        <v>1354.086</v>
      </c>
    </row>
    <row r="458" spans="2:5">
      <c r="B458" s="136">
        <v>45562</v>
      </c>
      <c r="C458" s="2">
        <v>465.18700000000001</v>
      </c>
      <c r="D458" s="2">
        <v>898.69899999999996</v>
      </c>
      <c r="E458" s="2">
        <f>SUM(Table1[[#This Row],[Importado]:[Nacional]])</f>
        <v>1363.886</v>
      </c>
    </row>
    <row r="459" spans="2:5">
      <c r="B459" s="136">
        <v>45563</v>
      </c>
      <c r="C459" s="2">
        <v>414.47699999999998</v>
      </c>
      <c r="D459" s="2">
        <v>929.97699999999998</v>
      </c>
      <c r="E459" s="2">
        <f>SUM(Table1[[#This Row],[Importado]:[Nacional]])</f>
        <v>1344.454</v>
      </c>
    </row>
    <row r="460" spans="2:5">
      <c r="B460" s="136">
        <v>45564</v>
      </c>
      <c r="C460" s="2">
        <v>388.69900000000001</v>
      </c>
      <c r="D460" s="2">
        <v>914.71199999999999</v>
      </c>
      <c r="E460" s="2">
        <f>SUM(Table1[[#This Row],[Importado]:[Nacional]])</f>
        <v>1303.4110000000001</v>
      </c>
    </row>
    <row r="461" spans="2:5">
      <c r="B461" s="136">
        <v>45565</v>
      </c>
      <c r="C461" s="2">
        <v>465.51299999999998</v>
      </c>
      <c r="D461" s="2">
        <v>927.04100000000005</v>
      </c>
      <c r="E461" s="2">
        <f>SUM(Table1[[#This Row],[Importado]:[Nacional]])</f>
        <v>1392.5540000000001</v>
      </c>
    </row>
    <row r="462" spans="2:5">
      <c r="B462" s="136">
        <v>45566</v>
      </c>
      <c r="C462" s="2">
        <v>447.03899999999999</v>
      </c>
      <c r="D462" s="2">
        <v>935.846</v>
      </c>
      <c r="E462" s="2">
        <f>SUM(Table1[[#This Row],[Importado]:[Nacional]])</f>
        <v>1382.885</v>
      </c>
    </row>
    <row r="463" spans="2:5">
      <c r="B463" s="136">
        <v>45567</v>
      </c>
      <c r="C463" s="2">
        <v>434.32</v>
      </c>
      <c r="D463" s="2">
        <v>935.28700000000003</v>
      </c>
      <c r="E463" s="2">
        <f>SUM(Table1[[#This Row],[Importado]:[Nacional]])</f>
        <v>1369.607</v>
      </c>
    </row>
    <row r="464" spans="2:5">
      <c r="B464" s="136">
        <v>45568</v>
      </c>
      <c r="C464" s="2">
        <v>450.15600000000001</v>
      </c>
      <c r="D464" s="2">
        <v>921.32299999999998</v>
      </c>
      <c r="E464" s="2">
        <f>SUM(Table1[[#This Row],[Importado]:[Nacional]])</f>
        <v>1371.479</v>
      </c>
    </row>
    <row r="465" spans="2:5">
      <c r="B465" s="136">
        <v>45569</v>
      </c>
      <c r="C465" s="2">
        <v>469.428</v>
      </c>
      <c r="D465" s="2">
        <v>922.51</v>
      </c>
      <c r="E465" s="2">
        <f>SUM(Table1[[#This Row],[Importado]:[Nacional]])</f>
        <v>1391.9380000000001</v>
      </c>
    </row>
    <row r="466" spans="2:5">
      <c r="B466" s="136">
        <v>45570</v>
      </c>
      <c r="C466" s="2">
        <v>434.08699999999999</v>
      </c>
      <c r="D466" s="2">
        <v>942.39099999999996</v>
      </c>
      <c r="E466" s="2">
        <f>SUM(Table1[[#This Row],[Importado]:[Nacional]])</f>
        <v>1376.4780000000001</v>
      </c>
    </row>
    <row r="467" spans="2:5">
      <c r="B467" s="136">
        <v>45571</v>
      </c>
      <c r="C467" s="2">
        <v>454.29300000000001</v>
      </c>
      <c r="D467" s="2">
        <v>942.87599999999998</v>
      </c>
      <c r="E467" s="2">
        <f>SUM(Table1[[#This Row],[Importado]:[Nacional]])</f>
        <v>1397.1689999999999</v>
      </c>
    </row>
    <row r="468" spans="2:5">
      <c r="B468" s="136">
        <v>45572</v>
      </c>
      <c r="C468" s="2">
        <v>472.791</v>
      </c>
      <c r="D468" s="2">
        <v>954.41</v>
      </c>
      <c r="E468" s="2">
        <f>SUM(Table1[[#This Row],[Importado]:[Nacional]])</f>
        <v>1427.201</v>
      </c>
    </row>
    <row r="469" spans="2:5">
      <c r="B469" s="136">
        <v>45573</v>
      </c>
      <c r="C469" s="2">
        <v>476.01299999999998</v>
      </c>
      <c r="D469" s="2">
        <v>916.66600000000005</v>
      </c>
      <c r="E469" s="2">
        <f>SUM(Table1[[#This Row],[Importado]:[Nacional]])</f>
        <v>1392.6790000000001</v>
      </c>
    </row>
    <row r="470" spans="2:5">
      <c r="B470" s="136">
        <v>45574</v>
      </c>
      <c r="C470" s="2">
        <v>466.41199999999998</v>
      </c>
      <c r="D470" s="2">
        <v>920.68399999999997</v>
      </c>
      <c r="E470" s="2">
        <f>SUM(Table1[[#This Row],[Importado]:[Nacional]])</f>
        <v>1387.096</v>
      </c>
    </row>
    <row r="471" spans="2:5">
      <c r="B471" s="136">
        <v>45575</v>
      </c>
      <c r="C471" s="2">
        <v>469.51</v>
      </c>
      <c r="D471" s="2">
        <v>916.52499999999998</v>
      </c>
      <c r="E471" s="2">
        <f>SUM(Table1[[#This Row],[Importado]:[Nacional]])</f>
        <v>1386.0349999999999</v>
      </c>
    </row>
    <row r="472" spans="2:5">
      <c r="B472" s="136">
        <v>45576</v>
      </c>
      <c r="C472" s="2">
        <v>454.00900000000001</v>
      </c>
      <c r="D472" s="2">
        <v>915.28700000000003</v>
      </c>
      <c r="E472" s="2">
        <f>SUM(Table1[[#This Row],[Importado]:[Nacional]])</f>
        <v>1369.296</v>
      </c>
    </row>
    <row r="473" spans="2:5">
      <c r="B473" s="136">
        <v>45577</v>
      </c>
      <c r="C473" s="2">
        <v>267.45</v>
      </c>
      <c r="D473" s="2">
        <v>908.00199999999995</v>
      </c>
      <c r="E473" s="2">
        <f>SUM(Table1[[#This Row],[Importado]:[Nacional]])</f>
        <v>1175.452</v>
      </c>
    </row>
    <row r="474" spans="2:5">
      <c r="B474" s="136">
        <v>45578</v>
      </c>
      <c r="C474" s="2">
        <v>332.92399999999998</v>
      </c>
      <c r="D474" s="2">
        <v>897.26199999999994</v>
      </c>
      <c r="E474" s="2">
        <f>SUM(Table1[[#This Row],[Importado]:[Nacional]])</f>
        <v>1230.1859999999999</v>
      </c>
    </row>
    <row r="475" spans="2:5">
      <c r="B475" s="136">
        <v>45579</v>
      </c>
      <c r="C475" s="2">
        <v>367.64600000000002</v>
      </c>
      <c r="D475" s="2">
        <v>908.96799999999996</v>
      </c>
      <c r="E475" s="2">
        <f>SUM(Table1[[#This Row],[Importado]:[Nacional]])</f>
        <v>1276.614</v>
      </c>
    </row>
    <row r="476" spans="2:5">
      <c r="B476" s="136">
        <v>45580</v>
      </c>
      <c r="C476" s="2">
        <v>462.166</v>
      </c>
      <c r="D476" s="2">
        <v>889.12300000000005</v>
      </c>
      <c r="E476" s="2">
        <f>SUM(Table1[[#This Row],[Importado]:[Nacional]])</f>
        <v>1351.289</v>
      </c>
    </row>
    <row r="477" spans="2:5">
      <c r="B477" s="136">
        <v>45581</v>
      </c>
      <c r="C477" s="2">
        <v>442.01900000000001</v>
      </c>
      <c r="D477" s="2">
        <v>900.31799999999998</v>
      </c>
      <c r="E477" s="2">
        <f>SUM(Table1[[#This Row],[Importado]:[Nacional]])</f>
        <v>1342.337</v>
      </c>
    </row>
    <row r="478" spans="2:5">
      <c r="B478" s="136">
        <v>45582</v>
      </c>
      <c r="C478" s="2">
        <v>442.08699999999999</v>
      </c>
      <c r="D478" s="2">
        <v>903.91800000000001</v>
      </c>
      <c r="E478" s="2">
        <f>SUM(Table1[[#This Row],[Importado]:[Nacional]])</f>
        <v>1346.0050000000001</v>
      </c>
    </row>
    <row r="479" spans="2:5">
      <c r="B479" s="136">
        <v>45583</v>
      </c>
      <c r="C479" s="2">
        <v>464.54300000000001</v>
      </c>
      <c r="D479" s="2">
        <v>913.279</v>
      </c>
      <c r="E479" s="2">
        <f>SUM(Table1[[#This Row],[Importado]:[Nacional]])</f>
        <v>1377.8220000000001</v>
      </c>
    </row>
    <row r="480" spans="2:5">
      <c r="B480" s="136">
        <v>45584</v>
      </c>
      <c r="C480" s="2">
        <v>466.95499999999998</v>
      </c>
      <c r="D480" s="2">
        <v>904.76800000000003</v>
      </c>
      <c r="E480" s="2">
        <f>SUM(Table1[[#This Row],[Importado]:[Nacional]])</f>
        <v>1371.723</v>
      </c>
    </row>
    <row r="481" spans="2:5">
      <c r="B481" s="136">
        <v>45585</v>
      </c>
      <c r="C481" s="2">
        <v>405.08699999999999</v>
      </c>
      <c r="D481" s="2">
        <v>926.61699999999996</v>
      </c>
      <c r="E481" s="2">
        <f>SUM(Table1[[#This Row],[Importado]:[Nacional]])</f>
        <v>1331.704</v>
      </c>
    </row>
    <row r="482" spans="2:5">
      <c r="B482" s="136">
        <v>45586</v>
      </c>
      <c r="C482" s="2">
        <v>307.65300000000002</v>
      </c>
      <c r="D482" s="2">
        <v>932.73900000000003</v>
      </c>
      <c r="E482" s="2">
        <f>SUM(Table1[[#This Row],[Importado]:[Nacional]])</f>
        <v>1240.3920000000001</v>
      </c>
    </row>
    <row r="483" spans="2:5">
      <c r="B483" s="136">
        <v>45587</v>
      </c>
      <c r="C483" s="2">
        <v>361.774</v>
      </c>
      <c r="D483" s="2">
        <v>936.404</v>
      </c>
      <c r="E483" s="2">
        <f>SUM(Table1[[#This Row],[Importado]:[Nacional]])</f>
        <v>1298.1779999999999</v>
      </c>
    </row>
    <row r="484" spans="2:5">
      <c r="B484" s="136">
        <v>45588</v>
      </c>
      <c r="C484" s="2">
        <v>430.45400000000001</v>
      </c>
      <c r="D484" s="2">
        <v>918.90700000000004</v>
      </c>
      <c r="E484" s="2">
        <f>SUM(Table1[[#This Row],[Importado]:[Nacional]])</f>
        <v>1349.3610000000001</v>
      </c>
    </row>
    <row r="485" spans="2:5">
      <c r="B485" s="136">
        <v>45589</v>
      </c>
      <c r="C485" s="2">
        <v>456.572</v>
      </c>
      <c r="D485" s="2">
        <v>931.93600000000004</v>
      </c>
      <c r="E485" s="2">
        <f>SUM(Table1[[#This Row],[Importado]:[Nacional]])</f>
        <v>1388.508</v>
      </c>
    </row>
    <row r="486" spans="2:5">
      <c r="B486" s="136">
        <v>45590</v>
      </c>
      <c r="C486" s="2">
        <v>462.964</v>
      </c>
      <c r="D486" s="2">
        <v>925.39800000000002</v>
      </c>
      <c r="E486" s="2">
        <f>SUM(Table1[[#This Row],[Importado]:[Nacional]])</f>
        <v>1388.3620000000001</v>
      </c>
    </row>
    <row r="487" spans="2:5">
      <c r="B487" s="136">
        <v>45591</v>
      </c>
      <c r="C487" s="2">
        <v>459.9</v>
      </c>
      <c r="D487" s="2">
        <v>921.71199999999999</v>
      </c>
      <c r="E487" s="2">
        <f>SUM(Table1[[#This Row],[Importado]:[Nacional]])</f>
        <v>1381.6120000000001</v>
      </c>
    </row>
    <row r="488" spans="2:5">
      <c r="B488" s="136">
        <v>45592</v>
      </c>
      <c r="C488" s="2">
        <v>266.09199999999998</v>
      </c>
      <c r="D488" s="2">
        <v>912.90700000000004</v>
      </c>
      <c r="E488" s="2">
        <f>SUM(Table1[[#This Row],[Importado]:[Nacional]])</f>
        <v>1178.999</v>
      </c>
    </row>
    <row r="489" spans="2:5">
      <c r="B489" s="136">
        <v>45593</v>
      </c>
      <c r="C489" s="2">
        <v>462.53199999999998</v>
      </c>
      <c r="D489" s="2">
        <v>916.74699999999996</v>
      </c>
      <c r="E489" s="2">
        <f>SUM(Table1[[#This Row],[Importado]:[Nacional]])</f>
        <v>1379.279</v>
      </c>
    </row>
    <row r="490" spans="2:5">
      <c r="B490" s="136">
        <v>45594</v>
      </c>
      <c r="C490" s="2">
        <v>464.00099999999998</v>
      </c>
      <c r="D490" s="2">
        <v>924.16099999999994</v>
      </c>
      <c r="E490" s="2">
        <f>SUM(Table1[[#This Row],[Importado]:[Nacional]])</f>
        <v>1388.1619999999998</v>
      </c>
    </row>
    <row r="491" spans="2:5">
      <c r="B491" s="136">
        <v>45595</v>
      </c>
      <c r="C491" s="2">
        <v>462.81700000000001</v>
      </c>
      <c r="D491" s="2">
        <v>922.90899999999999</v>
      </c>
      <c r="E491" s="2">
        <f>SUM(Table1[[#This Row],[Importado]:[Nacional]])</f>
        <v>1385.7260000000001</v>
      </c>
    </row>
    <row r="492" spans="2:5">
      <c r="B492" s="136">
        <v>45596</v>
      </c>
      <c r="C492" s="2">
        <v>0</v>
      </c>
      <c r="D492" s="2">
        <v>911.96400000000006</v>
      </c>
      <c r="E492" s="2">
        <f>SUM(Table1[[#This Row],[Importado]:[Nacional]])</f>
        <v>911.96400000000006</v>
      </c>
    </row>
    <row r="493" spans="2:5">
      <c r="B493" s="136">
        <v>45597</v>
      </c>
      <c r="C493" s="2">
        <v>0</v>
      </c>
      <c r="D493" s="2">
        <v>925.80499999999995</v>
      </c>
      <c r="E493" s="2">
        <f>SUM(Table1[[#This Row],[Importado]:[Nacional]])</f>
        <v>925.80499999999995</v>
      </c>
    </row>
    <row r="494" spans="2:5">
      <c r="B494" s="136">
        <v>45598</v>
      </c>
      <c r="C494" s="2">
        <v>0</v>
      </c>
      <c r="D494" s="2">
        <v>925.125</v>
      </c>
      <c r="E494" s="2">
        <f>SUM(Table1[[#This Row],[Importado]:[Nacional]])</f>
        <v>925.125</v>
      </c>
    </row>
    <row r="495" spans="2:5">
      <c r="B495" s="136">
        <v>45599</v>
      </c>
      <c r="C495" s="2">
        <v>0</v>
      </c>
      <c r="D495" s="2">
        <v>929.73299999999995</v>
      </c>
      <c r="E495" s="2">
        <f>SUM(Table1[[#This Row],[Importado]:[Nacional]])</f>
        <v>929.73299999999995</v>
      </c>
    </row>
    <row r="496" spans="2:5">
      <c r="B496" s="136">
        <v>45600</v>
      </c>
      <c r="C496" s="2">
        <v>0</v>
      </c>
      <c r="D496" s="2">
        <v>919.44799999999998</v>
      </c>
      <c r="E496" s="2">
        <f>SUM(Table1[[#This Row],[Importado]:[Nacional]])</f>
        <v>919.44799999999998</v>
      </c>
    </row>
    <row r="497" spans="2:5">
      <c r="B497" s="136">
        <v>45601</v>
      </c>
      <c r="C497" s="2">
        <v>449.34100000000001</v>
      </c>
      <c r="D497" s="2">
        <v>932.64200000000005</v>
      </c>
      <c r="E497" s="2">
        <f>SUM(Table1[[#This Row],[Importado]:[Nacional]])</f>
        <v>1381.9830000000002</v>
      </c>
    </row>
    <row r="498" spans="2:5">
      <c r="B498" s="136">
        <v>45602</v>
      </c>
      <c r="C498" s="2">
        <v>372.25700000000001</v>
      </c>
      <c r="D498" s="2">
        <v>924.25099999999998</v>
      </c>
      <c r="E498" s="2">
        <f>SUM(Table1[[#This Row],[Importado]:[Nacional]])</f>
        <v>1296.508</v>
      </c>
    </row>
    <row r="499" spans="2:5">
      <c r="B499" s="136">
        <v>45603</v>
      </c>
      <c r="C499" s="2">
        <v>450.11</v>
      </c>
      <c r="D499" s="2">
        <v>926.21299999999997</v>
      </c>
      <c r="E499" s="2">
        <f>SUM(Table1[[#This Row],[Importado]:[Nacional]])</f>
        <v>1376.3229999999999</v>
      </c>
    </row>
    <row r="500" spans="2:5">
      <c r="B500" s="136">
        <v>45604</v>
      </c>
      <c r="C500" s="2">
        <v>458.46100000000001</v>
      </c>
      <c r="D500" s="2">
        <v>924.25599999999997</v>
      </c>
      <c r="E500" s="2">
        <f>SUM(Table1[[#This Row],[Importado]:[Nacional]])</f>
        <v>1382.7170000000001</v>
      </c>
    </row>
    <row r="501" spans="2:5">
      <c r="B501" s="136">
        <v>45605</v>
      </c>
      <c r="C501" s="2">
        <v>401.286</v>
      </c>
      <c r="D501" s="2">
        <v>925.16800000000001</v>
      </c>
      <c r="E501" s="2">
        <f>SUM(Table1[[#This Row],[Importado]:[Nacional]])</f>
        <v>1326.454</v>
      </c>
    </row>
    <row r="502" spans="2:5">
      <c r="B502" s="136">
        <v>45606</v>
      </c>
      <c r="C502" s="2">
        <v>303.77300000000002</v>
      </c>
      <c r="D502" s="2">
        <v>921.85900000000004</v>
      </c>
      <c r="E502" s="2">
        <f>SUM(Table1[[#This Row],[Importado]:[Nacional]])</f>
        <v>1225.6320000000001</v>
      </c>
    </row>
    <row r="503" spans="2:5">
      <c r="B503" s="136">
        <v>45607</v>
      </c>
      <c r="C503" s="2">
        <v>289.28399999999999</v>
      </c>
      <c r="D503" s="2">
        <v>918.39300000000003</v>
      </c>
      <c r="E503" s="2">
        <f>SUM(Table1[[#This Row],[Importado]:[Nacional]])</f>
        <v>1207.6770000000001</v>
      </c>
    </row>
    <row r="504" spans="2:5">
      <c r="B504" s="136">
        <v>45608</v>
      </c>
      <c r="C504" s="2">
        <v>203.33799999999999</v>
      </c>
      <c r="D504" s="2">
        <v>925.88699999999994</v>
      </c>
      <c r="E504" s="2">
        <f>SUM(Table1[[#This Row],[Importado]:[Nacional]])</f>
        <v>1129.2249999999999</v>
      </c>
    </row>
    <row r="505" spans="2:5">
      <c r="B505" s="136">
        <v>45609</v>
      </c>
      <c r="C505" s="2">
        <v>164.47499999999999</v>
      </c>
      <c r="D505" s="2">
        <v>938.09100000000001</v>
      </c>
      <c r="E505" s="2">
        <f>SUM(Table1[[#This Row],[Importado]:[Nacional]])</f>
        <v>1102.566</v>
      </c>
    </row>
    <row r="506" spans="2:5">
      <c r="B506" s="136">
        <v>45610</v>
      </c>
      <c r="C506" s="2">
        <v>172.995</v>
      </c>
      <c r="D506" s="2">
        <v>936.55200000000002</v>
      </c>
      <c r="E506" s="2">
        <f>SUM(Table1[[#This Row],[Importado]:[Nacional]])</f>
        <v>1109.547</v>
      </c>
    </row>
    <row r="507" spans="2:5">
      <c r="B507" s="136">
        <v>45611</v>
      </c>
      <c r="C507" s="2">
        <v>123.15300000000001</v>
      </c>
      <c r="D507" s="2">
        <v>917.67399999999998</v>
      </c>
      <c r="E507" s="2">
        <f>SUM(Table1[[#This Row],[Importado]:[Nacional]])</f>
        <v>1040.827</v>
      </c>
    </row>
    <row r="508" spans="2:5">
      <c r="B508" s="136">
        <v>45612</v>
      </c>
      <c r="C508" s="2">
        <v>55.625</v>
      </c>
      <c r="D508" s="2">
        <v>929.66899999999998</v>
      </c>
      <c r="E508" s="2">
        <f>SUM(Table1[[#This Row],[Importado]:[Nacional]])</f>
        <v>985.29399999999998</v>
      </c>
    </row>
    <row r="509" spans="2:5">
      <c r="B509" s="136">
        <v>45613</v>
      </c>
      <c r="C509" s="2">
        <v>113.407</v>
      </c>
      <c r="D509" s="2">
        <v>866.221</v>
      </c>
      <c r="E509" s="2">
        <f>SUM(Table1[[#This Row],[Importado]:[Nacional]])</f>
        <v>979.62800000000004</v>
      </c>
    </row>
    <row r="510" spans="2:5">
      <c r="B510" s="136">
        <v>45614</v>
      </c>
      <c r="C510" s="2">
        <v>188.72499999999999</v>
      </c>
      <c r="D510" s="2">
        <v>843.79700000000003</v>
      </c>
      <c r="E510" s="2">
        <f>SUM(Table1[[#This Row],[Importado]:[Nacional]])</f>
        <v>1032.5219999999999</v>
      </c>
    </row>
    <row r="511" spans="2:5">
      <c r="B511" s="136">
        <v>45615</v>
      </c>
      <c r="C511" s="2">
        <v>143.25700000000001</v>
      </c>
      <c r="D511" s="2">
        <v>938.86800000000005</v>
      </c>
      <c r="E511" s="2">
        <f>SUM(Table1[[#This Row],[Importado]:[Nacional]])</f>
        <v>1082.125</v>
      </c>
    </row>
    <row r="512" spans="2:5">
      <c r="B512" s="136">
        <v>45616</v>
      </c>
      <c r="C512" s="2">
        <v>248.505</v>
      </c>
      <c r="D512" s="2">
        <v>908.03200000000004</v>
      </c>
      <c r="E512" s="2">
        <f>SUM(Table1[[#This Row],[Importado]:[Nacional]])</f>
        <v>1156.537</v>
      </c>
    </row>
    <row r="513" spans="2:5">
      <c r="B513" s="136">
        <v>45617</v>
      </c>
      <c r="C513" s="2">
        <v>172.82900000000001</v>
      </c>
      <c r="D513" s="2">
        <v>918.82299999999998</v>
      </c>
      <c r="E513" s="2">
        <f>SUM(Table1[[#This Row],[Importado]:[Nacional]])</f>
        <v>1091.652</v>
      </c>
    </row>
    <row r="514" spans="2:5">
      <c r="B514" s="136">
        <v>45618</v>
      </c>
      <c r="C514" s="2">
        <v>207.48400000000001</v>
      </c>
      <c r="D514" s="2">
        <v>908.07399999999996</v>
      </c>
      <c r="E514" s="2">
        <f>SUM(Table1[[#This Row],[Importado]:[Nacional]])</f>
        <v>1115.558</v>
      </c>
    </row>
    <row r="515" spans="2:5">
      <c r="B515" s="136">
        <v>45619</v>
      </c>
      <c r="C515" s="2">
        <v>191.642</v>
      </c>
      <c r="D515" s="2">
        <v>910.173</v>
      </c>
      <c r="E515" s="2">
        <f>SUM(Table1[[#This Row],[Importado]:[Nacional]])</f>
        <v>1101.8150000000001</v>
      </c>
    </row>
    <row r="516" spans="2:5">
      <c r="B516" s="136">
        <v>45620</v>
      </c>
      <c r="C516" s="2">
        <v>172.38900000000001</v>
      </c>
      <c r="D516" s="2">
        <v>907.13900000000001</v>
      </c>
      <c r="E516" s="2">
        <f>SUM(Table1[[#This Row],[Importado]:[Nacional]])</f>
        <v>1079.528</v>
      </c>
    </row>
    <row r="517" spans="2:5">
      <c r="B517" s="136">
        <v>45621</v>
      </c>
      <c r="C517" s="2">
        <v>192.67</v>
      </c>
      <c r="D517" s="2">
        <v>886.26300000000003</v>
      </c>
      <c r="E517" s="2">
        <f>SUM(Table1[[#This Row],[Importado]:[Nacional]])</f>
        <v>1078.933</v>
      </c>
    </row>
    <row r="518" spans="2:5">
      <c r="B518" s="136">
        <v>45622</v>
      </c>
      <c r="C518" s="2">
        <v>199.93600000000001</v>
      </c>
      <c r="D518" s="2">
        <v>888.27200000000005</v>
      </c>
      <c r="E518" s="2">
        <f>SUM(Table1[[#This Row],[Importado]:[Nacional]])</f>
        <v>1088.2080000000001</v>
      </c>
    </row>
    <row r="519" spans="2:5">
      <c r="B519" s="136">
        <v>45623</v>
      </c>
      <c r="C519" s="2">
        <v>274.08199999999999</v>
      </c>
      <c r="D519" s="2">
        <v>839.21799999999996</v>
      </c>
      <c r="E519" s="2">
        <f>SUM(Table1[[#This Row],[Importado]:[Nacional]])</f>
        <v>1113.3</v>
      </c>
    </row>
    <row r="520" spans="2:5">
      <c r="B520" s="136">
        <v>45624</v>
      </c>
      <c r="C520" s="2">
        <v>320.613</v>
      </c>
      <c r="D520" s="2">
        <v>892.245</v>
      </c>
      <c r="E520" s="2">
        <f>SUM(Table1[[#This Row],[Importado]:[Nacional]])</f>
        <v>1212.8579999999999</v>
      </c>
    </row>
    <row r="521" spans="2:5">
      <c r="B521" s="136">
        <v>45625</v>
      </c>
      <c r="C521" s="2">
        <v>233.047</v>
      </c>
      <c r="D521" s="2">
        <v>889.75</v>
      </c>
      <c r="E521" s="2">
        <f>SUM(Table1[[#This Row],[Importado]:[Nacional]])</f>
        <v>1122.797</v>
      </c>
    </row>
    <row r="522" spans="2:5">
      <c r="B522" s="136">
        <v>45626</v>
      </c>
      <c r="C522" s="2">
        <v>157.82499999999999</v>
      </c>
      <c r="D522" s="2">
        <v>883.38800000000003</v>
      </c>
      <c r="E522" s="2">
        <f>SUM(Table1[[#This Row],[Importado]:[Nacional]])</f>
        <v>1041.213</v>
      </c>
    </row>
    <row r="523" spans="2:5">
      <c r="B523" s="136">
        <v>45627</v>
      </c>
      <c r="C523" s="2">
        <v>141.75399999999999</v>
      </c>
      <c r="D523" s="2">
        <v>850.04</v>
      </c>
      <c r="E523" s="2">
        <f>SUM(Table1[[#This Row],[Importado]:[Nacional]])</f>
        <v>991.79399999999998</v>
      </c>
    </row>
    <row r="524" spans="2:5">
      <c r="B524" s="136">
        <v>45628</v>
      </c>
      <c r="C524" s="2">
        <v>170.56200000000001</v>
      </c>
      <c r="D524" s="2">
        <v>868.66099999999994</v>
      </c>
      <c r="E524" s="2">
        <f>SUM(Table1[[#This Row],[Importado]:[Nacional]])</f>
        <v>1039.223</v>
      </c>
    </row>
    <row r="525" spans="2:5">
      <c r="B525" s="136">
        <v>45629</v>
      </c>
      <c r="C525" s="2">
        <v>270.16399999999999</v>
      </c>
      <c r="D525" s="2">
        <v>888.30100000000004</v>
      </c>
      <c r="E525" s="2">
        <f>SUM(Table1[[#This Row],[Importado]:[Nacional]])</f>
        <v>1158.4650000000001</v>
      </c>
    </row>
    <row r="526" spans="2:5">
      <c r="B526" s="136">
        <v>45630</v>
      </c>
      <c r="C526" s="2">
        <v>313.52300000000002</v>
      </c>
      <c r="D526" s="2">
        <v>890.78300000000002</v>
      </c>
      <c r="E526" s="2">
        <f>SUM(Table1[[#This Row],[Importado]:[Nacional]])</f>
        <v>1204.306</v>
      </c>
    </row>
    <row r="527" spans="2:5">
      <c r="B527" s="136">
        <v>45631</v>
      </c>
      <c r="C527" s="2">
        <v>369.61700000000002</v>
      </c>
      <c r="D527" s="2">
        <v>881.77700000000004</v>
      </c>
      <c r="E527" s="2">
        <f>SUM(Table1[[#This Row],[Importado]:[Nacional]])</f>
        <v>1251.394</v>
      </c>
    </row>
    <row r="528" spans="2:5">
      <c r="B528" s="136">
        <v>45632</v>
      </c>
      <c r="C528" s="2">
        <v>269.55700000000002</v>
      </c>
      <c r="D528" s="2">
        <v>885.16399999999999</v>
      </c>
      <c r="E528" s="2">
        <f>SUM(Table1[[#This Row],[Importado]:[Nacional]])</f>
        <v>1154.721</v>
      </c>
    </row>
    <row r="529" spans="2:5">
      <c r="B529" s="136">
        <v>45633</v>
      </c>
      <c r="C529" s="2">
        <v>298.762</v>
      </c>
      <c r="D529" s="2">
        <v>877.64099999999996</v>
      </c>
      <c r="E529" s="2">
        <f>SUM(Table1[[#This Row],[Importado]:[Nacional]])</f>
        <v>1176.403</v>
      </c>
    </row>
    <row r="530" spans="2:5">
      <c r="B530" s="136">
        <v>45634</v>
      </c>
      <c r="C530" s="2">
        <v>207.56800000000001</v>
      </c>
      <c r="D530" s="2">
        <v>884.66499999999996</v>
      </c>
      <c r="E530" s="2">
        <f>SUM(Table1[[#This Row],[Importado]:[Nacional]])</f>
        <v>1092.2329999999999</v>
      </c>
    </row>
    <row r="531" spans="2:5">
      <c r="B531" s="136">
        <v>45635</v>
      </c>
      <c r="C531" s="2">
        <v>373.74099999999999</v>
      </c>
      <c r="D531" s="2">
        <v>878.18799999999999</v>
      </c>
      <c r="E531" s="2">
        <f>SUM(Table1[[#This Row],[Importado]:[Nacional]])</f>
        <v>1251.9290000000001</v>
      </c>
    </row>
    <row r="532" spans="2:5">
      <c r="B532" s="136">
        <v>45636</v>
      </c>
      <c r="C532" s="2">
        <v>394.40800000000002</v>
      </c>
      <c r="D532" s="2">
        <v>896.68600000000004</v>
      </c>
      <c r="E532" s="2">
        <f>SUM(Table1[[#This Row],[Importado]:[Nacional]])</f>
        <v>1291.0940000000001</v>
      </c>
    </row>
    <row r="533" spans="2:5">
      <c r="B533" s="136">
        <v>45637</v>
      </c>
      <c r="C533" s="2">
        <v>399.096</v>
      </c>
      <c r="D533" s="2">
        <v>904.505</v>
      </c>
      <c r="E533" s="2">
        <f>SUM(Table1[[#This Row],[Importado]:[Nacional]])</f>
        <v>1303.6010000000001</v>
      </c>
    </row>
    <row r="534" spans="2:5">
      <c r="B534" s="136">
        <v>45638</v>
      </c>
      <c r="C534" s="2">
        <v>447.63900000000001</v>
      </c>
      <c r="D534" s="2">
        <v>913.19</v>
      </c>
      <c r="E534" s="2">
        <f>SUM(Table1[[#This Row],[Importado]:[Nacional]])</f>
        <v>1360.8290000000002</v>
      </c>
    </row>
    <row r="535" spans="2:5">
      <c r="B535" s="136">
        <v>45639</v>
      </c>
      <c r="C535" s="2">
        <v>459.62700000000001</v>
      </c>
      <c r="D535" s="2">
        <v>904.26</v>
      </c>
      <c r="E535" s="2">
        <f>SUM(Table1[[#This Row],[Importado]:[Nacional]])</f>
        <v>1363.8869999999999</v>
      </c>
    </row>
    <row r="536" spans="2:5">
      <c r="B536" s="136">
        <v>45640</v>
      </c>
      <c r="C536" s="2">
        <v>456.50200000000001</v>
      </c>
      <c r="D536" s="2">
        <v>892.11900000000003</v>
      </c>
      <c r="E536" s="2">
        <f>SUM(Table1[[#This Row],[Importado]:[Nacional]])</f>
        <v>1348.6210000000001</v>
      </c>
    </row>
    <row r="537" spans="2:5">
      <c r="B537" s="136">
        <v>45641</v>
      </c>
      <c r="C537" s="2">
        <v>384.93400000000003</v>
      </c>
      <c r="D537" s="2">
        <v>899.95899999999995</v>
      </c>
      <c r="E537" s="2">
        <f>SUM(Table1[[#This Row],[Importado]:[Nacional]])</f>
        <v>1284.893</v>
      </c>
    </row>
    <row r="538" spans="2:5">
      <c r="B538" s="136">
        <v>45642</v>
      </c>
      <c r="C538" s="2">
        <v>430.726</v>
      </c>
      <c r="D538" s="2">
        <v>893.99</v>
      </c>
      <c r="E538" s="2">
        <f>SUM(Table1[[#This Row],[Importado]:[Nacional]])</f>
        <v>1324.7159999999999</v>
      </c>
    </row>
    <row r="539" spans="2:5">
      <c r="B539" s="136">
        <v>45643</v>
      </c>
      <c r="C539" s="2">
        <v>382.06200000000001</v>
      </c>
      <c r="D539" s="2">
        <v>894.83600000000001</v>
      </c>
      <c r="E539" s="2">
        <f>SUM(Table1[[#This Row],[Importado]:[Nacional]])</f>
        <v>1276.8980000000001</v>
      </c>
    </row>
    <row r="540" spans="2:5">
      <c r="B540" s="136">
        <v>45644</v>
      </c>
      <c r="C540" s="2">
        <v>417.98899999999998</v>
      </c>
      <c r="D540" s="2">
        <v>903.43399999999997</v>
      </c>
      <c r="E540" s="2">
        <f>SUM(Table1[[#This Row],[Importado]:[Nacional]])</f>
        <v>1321.423</v>
      </c>
    </row>
    <row r="541" spans="2:5">
      <c r="B541" s="136">
        <v>45645</v>
      </c>
      <c r="C541" s="2">
        <v>374.97500000000002</v>
      </c>
      <c r="D541" s="2">
        <v>909.80600000000004</v>
      </c>
      <c r="E541" s="2">
        <f>SUM(Table1[[#This Row],[Importado]:[Nacional]])</f>
        <v>1284.7809999999999</v>
      </c>
    </row>
    <row r="542" spans="2:5">
      <c r="B542" s="136">
        <v>45646</v>
      </c>
      <c r="C542" s="2">
        <v>414.09500000000003</v>
      </c>
      <c r="D542" s="2">
        <v>899.35900000000004</v>
      </c>
      <c r="E542" s="2">
        <f>SUM(Table1[[#This Row],[Importado]:[Nacional]])</f>
        <v>1313.4540000000002</v>
      </c>
    </row>
    <row r="543" spans="2:5">
      <c r="B543" s="136">
        <v>45647</v>
      </c>
      <c r="C543" s="2">
        <v>427.226</v>
      </c>
      <c r="D543" s="2">
        <v>908.83</v>
      </c>
      <c r="E543" s="2">
        <f>SUM(Table1[[#This Row],[Importado]:[Nacional]])</f>
        <v>1336.056</v>
      </c>
    </row>
    <row r="544" spans="2:5">
      <c r="B544" s="136">
        <v>45648</v>
      </c>
      <c r="C544" s="2">
        <v>389.10300000000001</v>
      </c>
      <c r="D544" s="2">
        <v>912.43700000000001</v>
      </c>
      <c r="E544" s="2">
        <f>SUM(Table1[[#This Row],[Importado]:[Nacional]])</f>
        <v>1301.54</v>
      </c>
    </row>
    <row r="545" spans="2:5">
      <c r="B545" s="136">
        <v>45649</v>
      </c>
      <c r="C545" s="2">
        <v>336.67200000000003</v>
      </c>
      <c r="D545" s="2">
        <v>907.54</v>
      </c>
      <c r="E545" s="2">
        <f>SUM(Table1[[#This Row],[Importado]:[Nacional]])</f>
        <v>1244.212</v>
      </c>
    </row>
    <row r="546" spans="2:5">
      <c r="B546" s="136">
        <v>45650</v>
      </c>
      <c r="C546" s="2">
        <v>260.798</v>
      </c>
      <c r="D546" s="2">
        <v>895.72299999999996</v>
      </c>
      <c r="E546" s="2">
        <f>SUM(Table1[[#This Row],[Importado]:[Nacional]])</f>
        <v>1156.521</v>
      </c>
    </row>
    <row r="547" spans="2:5">
      <c r="B547" s="136">
        <v>45651</v>
      </c>
      <c r="C547" s="2">
        <v>145.04900000000001</v>
      </c>
      <c r="D547" s="2">
        <v>855.75199999999995</v>
      </c>
      <c r="E547" s="2">
        <f>SUM(Table1[[#This Row],[Importado]:[Nacional]])</f>
        <v>1000.8009999999999</v>
      </c>
    </row>
    <row r="548" spans="2:5">
      <c r="B548" s="136">
        <v>45652</v>
      </c>
      <c r="C548" s="2">
        <v>212.84299999999999</v>
      </c>
      <c r="D548" s="2">
        <v>853.91200000000003</v>
      </c>
      <c r="E548" s="2">
        <f>SUM(Table1[[#This Row],[Importado]:[Nacional]])</f>
        <v>1066.7550000000001</v>
      </c>
    </row>
    <row r="549" spans="2:5">
      <c r="B549" s="136">
        <v>45653</v>
      </c>
      <c r="C549" s="2">
        <v>134.58500000000001</v>
      </c>
      <c r="D549" s="2">
        <v>841.72400000000005</v>
      </c>
      <c r="E549" s="2">
        <f>SUM(Table1[[#This Row],[Importado]:[Nacional]])</f>
        <v>976.30900000000008</v>
      </c>
    </row>
    <row r="550" spans="2:5">
      <c r="B550" s="136">
        <v>45654</v>
      </c>
      <c r="C550" s="2">
        <v>109.101</v>
      </c>
      <c r="D550" s="2">
        <v>830.07600000000002</v>
      </c>
      <c r="E550" s="2">
        <f>SUM(Table1[[#This Row],[Importado]:[Nacional]])</f>
        <v>939.17700000000002</v>
      </c>
    </row>
    <row r="551" spans="2:5">
      <c r="B551" s="136">
        <v>45655</v>
      </c>
      <c r="C551" s="2">
        <v>63.009</v>
      </c>
      <c r="D551" s="2">
        <v>809.55600000000004</v>
      </c>
      <c r="E551" s="2">
        <f>SUM(Table1[[#This Row],[Importado]:[Nacional]])</f>
        <v>872.56500000000005</v>
      </c>
    </row>
    <row r="552" spans="2:5">
      <c r="B552" s="136">
        <v>45656</v>
      </c>
      <c r="C552" s="2">
        <v>69.221000000000004</v>
      </c>
      <c r="D552" s="2">
        <v>838.36099999999999</v>
      </c>
      <c r="E552" s="2">
        <f>SUM(Table1[[#This Row],[Importado]:[Nacional]])</f>
        <v>907.58199999999999</v>
      </c>
    </row>
    <row r="553" spans="2:5">
      <c r="B553" s="136">
        <v>45657</v>
      </c>
      <c r="C553" s="2">
        <v>43.786000000000001</v>
      </c>
      <c r="D553" s="2">
        <v>780.9</v>
      </c>
      <c r="E553" s="2">
        <f>SUM(Table1[[#This Row],[Importado]:[Nacional]])</f>
        <v>824.68599999999992</v>
      </c>
    </row>
  </sheetData>
  <pageMargins left="0.7" right="0.7" top="0.75" bottom="0.75" header="0.3" footer="0.3"/>
  <customProperties>
    <customPr name="GUID" r:id="rId1"/>
  </customProperties>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3"/>
  <sheetViews>
    <sheetView zoomScale="60" zoomScaleNormal="60" workbookViewId="0">
      <pane xSplit="3" ySplit="3" topLeftCell="D4" activePane="bottomRight" state="frozen"/>
      <selection pane="topRight" activeCell="C1" sqref="C1"/>
      <selection pane="bottomLeft" activeCell="A4" sqref="A4"/>
      <selection pane="bottomRight" activeCell="G57" sqref="G57"/>
    </sheetView>
  </sheetViews>
  <sheetFormatPr baseColWidth="10" defaultColWidth="9.1640625" defaultRowHeight="15"/>
  <cols>
    <col min="1" max="2" width="9.1640625" style="2"/>
    <col min="3" max="3" width="31.33203125" style="2" bestFit="1" customWidth="1"/>
    <col min="4" max="9" width="28.1640625" style="2" bestFit="1" customWidth="1"/>
    <col min="10" max="10" width="31.5" style="2" bestFit="1" customWidth="1"/>
    <col min="11" max="11" width="18.5" style="2" customWidth="1"/>
    <col min="12" max="12" width="2.83203125" style="2" customWidth="1"/>
    <col min="13" max="16384" width="9.1640625" style="2"/>
  </cols>
  <sheetData>
    <row r="1" spans="1:12" ht="50.25" customHeight="1">
      <c r="A1" s="31" t="s">
        <v>9</v>
      </c>
      <c r="B1" s="25"/>
      <c r="C1" s="31" t="s">
        <v>209</v>
      </c>
    </row>
    <row r="2" spans="1:12" s="6" customFormat="1">
      <c r="D2" s="26"/>
      <c r="E2" s="26"/>
      <c r="F2" s="26"/>
      <c r="G2" s="26"/>
      <c r="H2" s="26"/>
      <c r="I2" s="26"/>
      <c r="J2" s="26"/>
      <c r="K2" s="26"/>
      <c r="L2" s="26"/>
    </row>
    <row r="3" spans="1:12">
      <c r="C3" s="27" t="s">
        <v>0</v>
      </c>
      <c r="D3" s="32">
        <v>2016</v>
      </c>
      <c r="E3" s="32">
        <v>2017</v>
      </c>
      <c r="F3" s="32">
        <v>2018</v>
      </c>
      <c r="G3" s="32">
        <v>2019</v>
      </c>
      <c r="H3" s="32">
        <v>2020</v>
      </c>
      <c r="I3" s="32">
        <v>2021</v>
      </c>
      <c r="J3" s="32">
        <v>2022</v>
      </c>
      <c r="K3" s="32">
        <v>2023</v>
      </c>
      <c r="L3" s="26"/>
    </row>
    <row r="4" spans="1:12">
      <c r="C4" s="2" t="s">
        <v>62</v>
      </c>
      <c r="D4" s="15">
        <v>122030641</v>
      </c>
      <c r="E4" s="15">
        <v>98872765.299999997</v>
      </c>
      <c r="F4" s="15">
        <v>84015542.950000003</v>
      </c>
      <c r="G4" s="15">
        <v>65417624</v>
      </c>
      <c r="H4" s="15">
        <v>46833242.030000001</v>
      </c>
      <c r="I4" s="15">
        <v>45910207</v>
      </c>
      <c r="J4" s="15">
        <v>45036177.329999998</v>
      </c>
      <c r="K4" s="15">
        <v>38925971.529999994</v>
      </c>
      <c r="L4" s="15"/>
    </row>
    <row r="5" spans="1:12">
      <c r="C5" s="2" t="s">
        <v>63</v>
      </c>
      <c r="D5" s="15">
        <v>121581837</v>
      </c>
      <c r="E5" s="15">
        <v>110920577.48</v>
      </c>
      <c r="F5" s="15">
        <v>129621967.98999998</v>
      </c>
      <c r="G5" s="15">
        <v>140883296.15000004</v>
      </c>
      <c r="H5" s="15">
        <v>140180956.06999999</v>
      </c>
      <c r="I5" s="15">
        <v>153057475.59</v>
      </c>
      <c r="J5" s="15">
        <v>136099895.26091111</v>
      </c>
      <c r="K5" s="15">
        <v>117906606.12122992</v>
      </c>
      <c r="L5" s="15"/>
    </row>
    <row r="6" spans="1:12">
      <c r="C6" s="2" t="s">
        <v>64</v>
      </c>
      <c r="D6" s="15">
        <v>57214332</v>
      </c>
      <c r="E6" s="15">
        <v>72810996.647</v>
      </c>
      <c r="F6" s="15">
        <v>87369695.979999989</v>
      </c>
      <c r="G6" s="15">
        <v>88208460.016999975</v>
      </c>
      <c r="H6" s="15">
        <v>87936179.149999991</v>
      </c>
      <c r="I6" s="15">
        <v>86177195.929999977</v>
      </c>
      <c r="J6" s="15">
        <v>97871456.969999939</v>
      </c>
      <c r="K6" s="15">
        <v>118347385.65183662</v>
      </c>
      <c r="L6" s="15"/>
    </row>
    <row r="7" spans="1:12">
      <c r="C7" s="2" t="s">
        <v>65</v>
      </c>
      <c r="D7" s="15">
        <v>47974888</v>
      </c>
      <c r="E7" s="15">
        <v>57605978.349999994</v>
      </c>
      <c r="F7" s="15">
        <v>65571696.209999993</v>
      </c>
      <c r="G7" s="15">
        <v>75034066.567299992</v>
      </c>
      <c r="H7" s="15">
        <v>82028280.549999997</v>
      </c>
      <c r="I7" s="15">
        <v>85830732.980000004</v>
      </c>
      <c r="J7" s="15">
        <v>87125295.060000002</v>
      </c>
      <c r="K7" s="15">
        <v>83154234.670000017</v>
      </c>
      <c r="L7" s="15"/>
    </row>
    <row r="8" spans="1:12">
      <c r="C8" s="2" t="s">
        <v>66</v>
      </c>
      <c r="D8" s="15">
        <v>16349996.629893132</v>
      </c>
      <c r="E8" s="15">
        <v>15337748.528801998</v>
      </c>
      <c r="F8" s="15">
        <v>13931760.999080863</v>
      </c>
      <c r="G8" s="15">
        <v>12663616.319139361</v>
      </c>
      <c r="H8" s="15">
        <v>13070341.6319879</v>
      </c>
      <c r="I8" s="15">
        <v>12898417.963534897</v>
      </c>
      <c r="J8" s="15">
        <v>10884391.567917399</v>
      </c>
      <c r="K8" s="15">
        <v>10934350.632683378</v>
      </c>
      <c r="L8" s="15"/>
    </row>
    <row r="9" spans="1:12">
      <c r="C9" s="2" t="s">
        <v>67</v>
      </c>
      <c r="D9" s="15">
        <v>1624885.0628117202</v>
      </c>
      <c r="E9" s="15">
        <v>1180741.1514999999</v>
      </c>
      <c r="F9" s="15">
        <v>795887.2832200001</v>
      </c>
      <c r="G9" s="15">
        <v>964919.88059294946</v>
      </c>
      <c r="H9" s="15">
        <v>850697.78020928008</v>
      </c>
      <c r="I9" s="15">
        <v>922848.35967439984</v>
      </c>
      <c r="J9" s="15">
        <v>1408781.0096899597</v>
      </c>
      <c r="K9" s="15">
        <v>1686355.8690745498</v>
      </c>
      <c r="L9" s="15"/>
    </row>
    <row r="10" spans="1:12">
      <c r="C10" s="2" t="s">
        <v>68</v>
      </c>
      <c r="D10" s="15">
        <v>1367990.6199999999</v>
      </c>
      <c r="E10" s="15">
        <v>1422099.1400000001</v>
      </c>
      <c r="F10" s="15">
        <v>1526906.81</v>
      </c>
      <c r="G10" s="15">
        <v>1307439.72</v>
      </c>
      <c r="H10" s="15">
        <v>1293361.9900000002</v>
      </c>
      <c r="I10" s="15">
        <v>1331976.76</v>
      </c>
      <c r="J10" s="15">
        <v>1537999.7699999998</v>
      </c>
      <c r="K10" s="15">
        <v>1804098.19938701</v>
      </c>
      <c r="L10" s="15"/>
    </row>
    <row r="11" spans="1:12">
      <c r="C11" s="2" t="s">
        <v>69</v>
      </c>
      <c r="D11" s="15">
        <v>681869</v>
      </c>
      <c r="E11" s="15">
        <v>1134335.2</v>
      </c>
      <c r="F11" s="15">
        <v>3107216.95</v>
      </c>
      <c r="G11" s="15">
        <v>6139853.3300000001</v>
      </c>
      <c r="H11" s="15">
        <v>8565045.4700000025</v>
      </c>
      <c r="I11" s="15">
        <v>10050955.569999998</v>
      </c>
      <c r="J11" s="15">
        <v>10882059.730000002</v>
      </c>
      <c r="K11" s="15">
        <v>12755616.690000001</v>
      </c>
      <c r="L11" s="15"/>
    </row>
    <row r="12" spans="1:12">
      <c r="C12" s="2" t="s">
        <v>70</v>
      </c>
      <c r="D12" s="15">
        <v>714421</v>
      </c>
      <c r="E12" s="15">
        <v>523446.59</v>
      </c>
      <c r="F12" s="15">
        <v>358892.78</v>
      </c>
      <c r="G12" s="15">
        <v>230680.40000000002</v>
      </c>
      <c r="H12" s="15">
        <v>405167.59</v>
      </c>
      <c r="I12" s="15">
        <v>644241.31000000006</v>
      </c>
      <c r="J12" s="15">
        <v>901516.79</v>
      </c>
      <c r="K12" s="15">
        <v>827823.39999999991</v>
      </c>
      <c r="L12" s="15"/>
    </row>
    <row r="13" spans="1:12">
      <c r="C13" s="27" t="s">
        <v>8</v>
      </c>
      <c r="D13" s="15">
        <v>369540860.31270498</v>
      </c>
      <c r="E13" s="15">
        <v>359808688.38730192</v>
      </c>
      <c r="F13" s="15">
        <v>386299567.95230073</v>
      </c>
      <c r="G13" s="15">
        <v>390849956.38403231</v>
      </c>
      <c r="H13" s="15">
        <v>381163272.26219726</v>
      </c>
      <c r="I13" s="15">
        <v>396824051.46320927</v>
      </c>
      <c r="J13" s="15">
        <v>391747573.48851848</v>
      </c>
      <c r="K13" s="15">
        <v>386342442.76421148</v>
      </c>
      <c r="L13" s="15"/>
    </row>
  </sheetData>
  <pageMargins left="0.7" right="0.7" top="0.75" bottom="0.75" header="0.3" footer="0.3"/>
  <pageSetup orientation="portrait" r:id="rId1"/>
  <customProperties>
    <customPr name="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3"/>
  <sheetViews>
    <sheetView zoomScale="70" zoomScaleNormal="70" workbookViewId="0">
      <selection activeCell="I19" sqref="I19"/>
    </sheetView>
  </sheetViews>
  <sheetFormatPr baseColWidth="10" defaultColWidth="11.5" defaultRowHeight="15"/>
  <cols>
    <col min="1" max="1" width="5.83203125" style="2" bestFit="1" customWidth="1"/>
    <col min="2" max="2" width="7" style="2" customWidth="1"/>
    <col min="3" max="3" width="38.83203125" style="2" customWidth="1"/>
    <col min="4" max="4" width="20.1640625" style="2" bestFit="1" customWidth="1"/>
    <col min="5" max="5" width="21.6640625" style="2" bestFit="1" customWidth="1"/>
    <col min="6" max="6" width="18.83203125" style="2" bestFit="1" customWidth="1"/>
    <col min="7" max="7" width="11.5" style="2"/>
    <col min="8" max="8" width="14.5" style="2" bestFit="1" customWidth="1"/>
    <col min="9" max="9" width="15" style="2" bestFit="1" customWidth="1"/>
    <col min="10" max="10" width="13" style="2" bestFit="1" customWidth="1"/>
    <col min="11" max="16384" width="11.5" style="2"/>
  </cols>
  <sheetData>
    <row r="1" spans="1:10">
      <c r="A1" s="2" t="s">
        <v>18</v>
      </c>
      <c r="C1" s="27" t="s">
        <v>210</v>
      </c>
    </row>
    <row r="3" spans="1:10">
      <c r="C3" s="27" t="s">
        <v>12</v>
      </c>
      <c r="D3" s="26" t="s">
        <v>45</v>
      </c>
      <c r="E3" s="26" t="s">
        <v>46</v>
      </c>
      <c r="F3" s="26" t="s">
        <v>47</v>
      </c>
      <c r="H3" s="26"/>
      <c r="I3" s="26"/>
      <c r="J3" s="26"/>
    </row>
    <row r="4" spans="1:10">
      <c r="C4" s="2" t="s">
        <v>1</v>
      </c>
      <c r="D4" s="15">
        <v>645.58307793430004</v>
      </c>
      <c r="E4" s="15">
        <v>12.406047468299997</v>
      </c>
      <c r="F4" s="15">
        <v>72.898310132700004</v>
      </c>
      <c r="H4" s="15"/>
      <c r="I4" s="15"/>
      <c r="J4" s="15"/>
    </row>
    <row r="5" spans="1:10">
      <c r="C5" s="2" t="s">
        <v>3</v>
      </c>
      <c r="D5" s="15">
        <v>655.76173390740007</v>
      </c>
      <c r="E5" s="15">
        <v>72.570318222899999</v>
      </c>
      <c r="F5" s="15">
        <v>50.952876443400001</v>
      </c>
      <c r="H5" s="15"/>
      <c r="I5" s="15"/>
      <c r="J5" s="15"/>
    </row>
    <row r="6" spans="1:10">
      <c r="C6" s="2" t="s">
        <v>16</v>
      </c>
      <c r="D6" s="15">
        <v>455.63819121099999</v>
      </c>
      <c r="E6" s="15">
        <v>65.931972154000007</v>
      </c>
      <c r="F6" s="15">
        <v>0</v>
      </c>
      <c r="H6" s="15"/>
      <c r="I6" s="15"/>
      <c r="J6" s="15"/>
    </row>
    <row r="7" spans="1:10">
      <c r="C7" s="2" t="s">
        <v>2</v>
      </c>
      <c r="D7" s="15">
        <v>386.08266373969991</v>
      </c>
      <c r="E7" s="15">
        <v>320.22699290070005</v>
      </c>
      <c r="F7" s="15">
        <v>436.35123454969994</v>
      </c>
      <c r="H7" s="15"/>
      <c r="I7" s="15"/>
      <c r="J7" s="15"/>
    </row>
    <row r="8" spans="1:10">
      <c r="C8" s="2" t="s">
        <v>5</v>
      </c>
      <c r="D8" s="15">
        <v>129.98207328059999</v>
      </c>
      <c r="E8" s="15">
        <v>77.502596736699999</v>
      </c>
      <c r="F8" s="15">
        <v>59.4683866994</v>
      </c>
      <c r="H8" s="15"/>
      <c r="I8" s="15"/>
      <c r="J8" s="15"/>
    </row>
    <row r="9" spans="1:10">
      <c r="C9" s="2" t="s">
        <v>6</v>
      </c>
      <c r="D9" s="15">
        <v>80.63507700000001</v>
      </c>
      <c r="E9" s="15">
        <v>45.755277</v>
      </c>
      <c r="F9" s="15">
        <v>95.571668000000003</v>
      </c>
      <c r="H9" s="15"/>
      <c r="I9" s="15"/>
      <c r="J9" s="15"/>
    </row>
    <row r="10" spans="1:10">
      <c r="C10" s="2" t="s">
        <v>11</v>
      </c>
      <c r="D10" s="15">
        <v>19.249014385999999</v>
      </c>
      <c r="E10" s="15">
        <v>5.6847481840000009</v>
      </c>
      <c r="F10" s="15">
        <v>3.9914832299999996</v>
      </c>
      <c r="H10" s="15"/>
      <c r="I10" s="15"/>
      <c r="J10" s="15"/>
    </row>
    <row r="11" spans="1:10">
      <c r="C11" s="27" t="s">
        <v>8</v>
      </c>
      <c r="D11" s="34">
        <f>SUM(D4:D10)</f>
        <v>2372.931831459</v>
      </c>
      <c r="E11" s="34">
        <f t="shared" ref="E11:F11" si="0">SUM(E4:E10)</f>
        <v>600.07795266660003</v>
      </c>
      <c r="F11" s="34">
        <f t="shared" si="0"/>
        <v>719.23395905519988</v>
      </c>
      <c r="I11" s="15"/>
      <c r="J11" s="15"/>
    </row>
    <row r="13" spans="1:10">
      <c r="D13" s="6"/>
      <c r="E13" s="6"/>
      <c r="F13" s="6"/>
    </row>
    <row r="14" spans="1:10">
      <c r="D14" s="15"/>
      <c r="E14" s="15"/>
      <c r="F14" s="15"/>
    </row>
    <row r="15" spans="1:10">
      <c r="C15" s="6"/>
      <c r="D15" s="15"/>
      <c r="E15" s="15"/>
      <c r="F15" s="15"/>
    </row>
    <row r="16" spans="1:10">
      <c r="C16" s="6"/>
      <c r="D16" s="15"/>
      <c r="E16" s="15"/>
      <c r="F16" s="15"/>
    </row>
    <row r="17" spans="3:6">
      <c r="C17" s="6"/>
      <c r="D17" s="15"/>
      <c r="E17" s="15"/>
      <c r="F17" s="15"/>
    </row>
    <row r="18" spans="3:6">
      <c r="D18" s="15"/>
      <c r="E18" s="15"/>
      <c r="F18" s="15"/>
    </row>
    <row r="19" spans="3:6">
      <c r="D19" s="15"/>
      <c r="E19" s="15"/>
      <c r="F19" s="15"/>
    </row>
    <row r="20" spans="3:6">
      <c r="D20" s="15"/>
      <c r="E20" s="15"/>
      <c r="F20" s="15"/>
    </row>
    <row r="21" spans="3:6">
      <c r="D21" s="15"/>
      <c r="E21" s="15"/>
      <c r="F21" s="15"/>
    </row>
    <row r="22" spans="3:6">
      <c r="D22" s="15"/>
      <c r="E22" s="15"/>
      <c r="F22" s="15"/>
    </row>
    <row r="23" spans="3:6">
      <c r="D23" s="15"/>
      <c r="E23" s="15"/>
      <c r="F23" s="15"/>
    </row>
    <row r="24" spans="3:6">
      <c r="D24" s="15"/>
      <c r="E24" s="15"/>
      <c r="F24" s="15"/>
    </row>
    <row r="25" spans="3:6">
      <c r="D25" s="15"/>
      <c r="E25" s="15"/>
      <c r="F25" s="15"/>
    </row>
    <row r="26" spans="3:6">
      <c r="D26" s="15"/>
      <c r="E26" s="15"/>
      <c r="F26" s="15"/>
    </row>
    <row r="27" spans="3:6">
      <c r="D27" s="15"/>
      <c r="E27" s="15"/>
      <c r="F27" s="15"/>
    </row>
    <row r="28" spans="3:6">
      <c r="D28" s="15"/>
      <c r="E28" s="15"/>
      <c r="F28" s="15"/>
    </row>
    <row r="29" spans="3:6">
      <c r="D29" s="15"/>
      <c r="E29" s="15"/>
      <c r="F29" s="15"/>
    </row>
    <row r="30" spans="3:6">
      <c r="D30" s="15"/>
      <c r="E30" s="15"/>
      <c r="F30" s="15"/>
    </row>
    <row r="31" spans="3:6">
      <c r="D31" s="15"/>
      <c r="E31" s="15"/>
      <c r="F31" s="15"/>
    </row>
    <row r="32" spans="3:6">
      <c r="D32" s="15"/>
      <c r="E32" s="15"/>
      <c r="F32" s="15"/>
    </row>
    <row r="33" spans="4:6">
      <c r="D33" s="15"/>
      <c r="E33" s="15"/>
      <c r="F33" s="15"/>
    </row>
  </sheetData>
  <pageMargins left="0.7" right="0.7" top="0.75" bottom="0.75" header="0.3" footer="0.3"/>
  <pageSetup orientation="portrait" r:id="rId1"/>
  <customProperties>
    <customPr name="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5"/>
  <sheetViews>
    <sheetView zoomScale="70" zoomScaleNormal="70" workbookViewId="0">
      <selection activeCell="K3" sqref="K3:N13"/>
    </sheetView>
  </sheetViews>
  <sheetFormatPr baseColWidth="10" defaultColWidth="11.5" defaultRowHeight="15"/>
  <cols>
    <col min="1" max="1" width="11.5" style="2"/>
    <col min="2" max="2" width="38.1640625" style="2" customWidth="1"/>
    <col min="3" max="5" width="12" style="2" bestFit="1" customWidth="1"/>
    <col min="6" max="16384" width="11.5" style="2"/>
  </cols>
  <sheetData>
    <row r="1" spans="1:15">
      <c r="A1" s="2" t="s">
        <v>18</v>
      </c>
      <c r="B1" s="27" t="s">
        <v>211</v>
      </c>
    </row>
    <row r="3" spans="1:15">
      <c r="B3" s="27" t="s">
        <v>12</v>
      </c>
      <c r="C3" s="26" t="s">
        <v>13</v>
      </c>
      <c r="D3" s="26" t="s">
        <v>14</v>
      </c>
      <c r="E3" s="26" t="s">
        <v>15</v>
      </c>
      <c r="G3" s="26" t="s">
        <v>13</v>
      </c>
      <c r="H3" s="26" t="s">
        <v>14</v>
      </c>
      <c r="I3" s="26" t="s">
        <v>15</v>
      </c>
    </row>
    <row r="4" spans="1:15">
      <c r="B4" s="2" t="s">
        <v>7</v>
      </c>
      <c r="C4" s="15">
        <v>11.728999999999999</v>
      </c>
      <c r="D4" s="15">
        <v>101.89381299999999</v>
      </c>
      <c r="E4" s="15">
        <v>723.50480600000003</v>
      </c>
      <c r="G4" s="15">
        <f>C4*100/$C$14</f>
        <v>0.91017939658327818</v>
      </c>
      <c r="H4" s="15">
        <f>D4*100/$D$14</f>
        <v>2.5240428818152396</v>
      </c>
      <c r="I4" s="15">
        <f>E4*100/$E$14</f>
        <v>33.179701328716448</v>
      </c>
      <c r="K4" s="15"/>
      <c r="L4" s="15"/>
      <c r="M4" s="15"/>
    </row>
    <row r="5" spans="1:15">
      <c r="B5" s="2" t="s">
        <v>3</v>
      </c>
      <c r="C5" s="15">
        <v>91.58961266860004</v>
      </c>
      <c r="D5" s="15">
        <v>143.88879882849997</v>
      </c>
      <c r="E5" s="15">
        <v>155.67954777960003</v>
      </c>
      <c r="G5" s="15">
        <f t="shared" ref="G5:G14" si="0">C5*100/$C$14</f>
        <v>7.1074241957543327</v>
      </c>
      <c r="H5" s="15">
        <f t="shared" ref="H5:H13" si="1">D5*100/$D$14</f>
        <v>3.5643135511674333</v>
      </c>
      <c r="I5" s="15">
        <f t="shared" ref="I5:I14" si="2">E5*100/$E$14</f>
        <v>7.1394147702686723</v>
      </c>
    </row>
    <row r="6" spans="1:15">
      <c r="B6" s="2" t="s">
        <v>4</v>
      </c>
      <c r="C6" s="15">
        <v>362.71079207349999</v>
      </c>
      <c r="D6" s="15">
        <v>422.68820044239999</v>
      </c>
      <c r="E6" s="15">
        <v>270.60000000000002</v>
      </c>
      <c r="G6" s="15">
        <f t="shared" si="0"/>
        <v>28.146635677696406</v>
      </c>
      <c r="H6" s="15">
        <f t="shared" si="1"/>
        <v>10.470539006661111</v>
      </c>
      <c r="I6" s="15">
        <f t="shared" si="2"/>
        <v>12.40963032324442</v>
      </c>
      <c r="K6" s="15"/>
      <c r="L6" s="15"/>
      <c r="M6" s="15"/>
    </row>
    <row r="7" spans="1:15">
      <c r="B7" s="2" t="s">
        <v>16</v>
      </c>
      <c r="C7" s="15">
        <v>550.09008043340009</v>
      </c>
      <c r="D7" s="15">
        <v>493.46861188700001</v>
      </c>
      <c r="E7" s="15">
        <v>800.08899999979997</v>
      </c>
      <c r="G7" s="15">
        <f t="shared" si="0"/>
        <v>42.687412181372594</v>
      </c>
      <c r="H7" s="15">
        <f t="shared" si="1"/>
        <v>12.223862279377352</v>
      </c>
      <c r="I7" s="15">
        <f t="shared" si="2"/>
        <v>36.691828217634225</v>
      </c>
    </row>
    <row r="8" spans="1:15">
      <c r="B8" s="2" t="s">
        <v>1</v>
      </c>
      <c r="C8" s="15">
        <v>25.9032495055</v>
      </c>
      <c r="D8" s="15">
        <v>5.1893126939999998</v>
      </c>
      <c r="E8" s="15">
        <v>19.402048055599998</v>
      </c>
      <c r="G8" s="15">
        <f t="shared" si="0"/>
        <v>2.0101120303915159</v>
      </c>
      <c r="H8" s="15">
        <f t="shared" si="1"/>
        <v>0.1285460557532003</v>
      </c>
      <c r="I8" s="15">
        <f t="shared" si="2"/>
        <v>0.8897717807975577</v>
      </c>
      <c r="K8" s="15"/>
      <c r="L8" s="15"/>
      <c r="M8" s="15"/>
    </row>
    <row r="9" spans="1:15">
      <c r="B9" s="2" t="s">
        <v>17</v>
      </c>
      <c r="C9" s="15">
        <v>0</v>
      </c>
      <c r="D9" s="15">
        <v>2765.2159291853</v>
      </c>
      <c r="E9" s="15">
        <v>0</v>
      </c>
      <c r="G9" s="15">
        <f t="shared" si="0"/>
        <v>0</v>
      </c>
      <c r="H9" s="15">
        <f t="shared" si="1"/>
        <v>68.498011579390706</v>
      </c>
      <c r="I9" s="15">
        <f t="shared" si="2"/>
        <v>0</v>
      </c>
    </row>
    <row r="10" spans="1:15">
      <c r="B10" s="2" t="s">
        <v>6</v>
      </c>
      <c r="C10" s="15">
        <v>167.81978386740005</v>
      </c>
      <c r="D10" s="15">
        <v>6.3285100000000005</v>
      </c>
      <c r="E10" s="15">
        <v>1.073099</v>
      </c>
      <c r="G10" s="15">
        <f t="shared" si="0"/>
        <v>13.022943952184018</v>
      </c>
      <c r="H10" s="15">
        <f t="shared" si="1"/>
        <v>0.15676546149074394</v>
      </c>
      <c r="I10" s="15">
        <f t="shared" si="2"/>
        <v>4.9211980377839103E-2</v>
      </c>
      <c r="K10" s="15"/>
    </row>
    <row r="11" spans="1:15">
      <c r="B11" s="2" t="s">
        <v>2</v>
      </c>
      <c r="C11" s="15">
        <v>22.736036909699997</v>
      </c>
      <c r="D11" s="15">
        <v>56.801504415999993</v>
      </c>
      <c r="E11" s="15">
        <v>82.820520491800011</v>
      </c>
      <c r="G11" s="15">
        <f t="shared" si="0"/>
        <v>1.7643339035864853</v>
      </c>
      <c r="H11" s="15">
        <f t="shared" si="1"/>
        <v>1.4070474808671816</v>
      </c>
      <c r="I11" s="15">
        <f t="shared" si="2"/>
        <v>3.7981228473094131</v>
      </c>
    </row>
    <row r="12" spans="1:15">
      <c r="B12" s="2" t="s">
        <v>5</v>
      </c>
      <c r="C12" s="15">
        <v>36.768720815500011</v>
      </c>
      <c r="D12" s="15">
        <v>34.152608601100006</v>
      </c>
      <c r="E12" s="15">
        <v>117.80624835979999</v>
      </c>
      <c r="G12" s="15">
        <f t="shared" si="0"/>
        <v>2.8532809382718751</v>
      </c>
      <c r="H12" s="15">
        <f t="shared" si="1"/>
        <v>0.84600473862950254</v>
      </c>
      <c r="I12" s="15">
        <f t="shared" si="2"/>
        <v>5.4025572502344303</v>
      </c>
    </row>
    <row r="13" spans="1:15">
      <c r="B13" s="2" t="s">
        <v>11</v>
      </c>
      <c r="C13" s="15">
        <v>19.299779903399997</v>
      </c>
      <c r="D13" s="15">
        <v>7.3014705205000006</v>
      </c>
      <c r="E13" s="15">
        <v>9.5892834180999991</v>
      </c>
      <c r="G13" s="15">
        <f t="shared" si="0"/>
        <v>1.4976777241594927</v>
      </c>
      <c r="H13" s="15">
        <f t="shared" si="1"/>
        <v>0.18086696484753045</v>
      </c>
      <c r="I13" s="15">
        <f t="shared" si="2"/>
        <v>0.43976150141699416</v>
      </c>
    </row>
    <row r="14" spans="1:15">
      <c r="B14" s="2" t="s">
        <v>8</v>
      </c>
      <c r="C14" s="15">
        <f>SUM(C4:C13)</f>
        <v>1288.6470561770002</v>
      </c>
      <c r="D14" s="15">
        <f t="shared" ref="D14:E14" si="3">SUM(D4:D13)</f>
        <v>4036.9287595748001</v>
      </c>
      <c r="E14" s="15">
        <f t="shared" si="3"/>
        <v>2180.5645531047003</v>
      </c>
      <c r="G14" s="2">
        <f t="shared" si="0"/>
        <v>100</v>
      </c>
      <c r="H14" s="15">
        <f>D14*100/$D$14</f>
        <v>100</v>
      </c>
      <c r="I14" s="15">
        <f t="shared" si="2"/>
        <v>100</v>
      </c>
    </row>
    <row r="15" spans="1:15" ht="256.5" customHeight="1">
      <c r="O15" s="44"/>
    </row>
  </sheetData>
  <sortState xmlns:xlrd2="http://schemas.microsoft.com/office/spreadsheetml/2017/richdata2" ref="B4:E12">
    <sortCondition ref="B4:B12"/>
  </sortState>
  <pageMargins left="0.7" right="0.7" top="0.75" bottom="0.75" header="0.3" footer="0.3"/>
  <customProperties>
    <customPr name="GUID" r:id="rId1"/>
  </customPropertie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C43BC4FF3E77D48831691512704BE5D" ma:contentTypeVersion="0" ma:contentTypeDescription="Crear nuevo documento." ma:contentTypeScope="" ma:versionID="cd31033051769034ee80370022eb8457">
  <xsd:schema xmlns:xsd="http://www.w3.org/2001/XMLSchema" xmlns:xs="http://www.w3.org/2001/XMLSchema" xmlns:p="http://schemas.microsoft.com/office/2006/metadata/properties" targetNamespace="http://schemas.microsoft.com/office/2006/metadata/properties" ma:root="true" ma:fieldsID="0528bbcba7b7317dfa319d789ef3152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E999B06-5F4A-459B-A795-9A86372FB5CA}"/>
</file>

<file path=customXml/itemProps2.xml><?xml version="1.0" encoding="utf-8"?>
<ds:datastoreItem xmlns:ds="http://schemas.openxmlformats.org/officeDocument/2006/customXml" ds:itemID="{0740A359-D294-4E06-8405-DED7302E4A48}"/>
</file>

<file path=customXml/itemProps3.xml><?xml version="1.0" encoding="utf-8"?>
<ds:datastoreItem xmlns:ds="http://schemas.openxmlformats.org/officeDocument/2006/customXml" ds:itemID="{F96A3B40-1E0C-4BC0-8F36-50C1BE728351}"/>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45</vt:i4>
      </vt:variant>
      <vt:variant>
        <vt:lpstr>Named Ranges</vt:lpstr>
      </vt:variant>
      <vt:variant>
        <vt:i4>16</vt:i4>
      </vt:variant>
    </vt:vector>
  </HeadingPairs>
  <TitlesOfParts>
    <vt:vector size="61" baseType="lpstr">
      <vt:lpstr>Tablas 1-1 y 1-2_Normas</vt:lpstr>
      <vt:lpstr>Grafico 1-1_Normas</vt:lpstr>
      <vt:lpstr>Grafico 2-1_Histórico Reservas</vt:lpstr>
      <vt:lpstr>Grafico 2-2_Cambios_IRR</vt:lpstr>
      <vt:lpstr>Grafico 2-3_Oferta histórica</vt:lpstr>
      <vt:lpstr>Gráfico 2-4_Oferta Diaria</vt:lpstr>
      <vt:lpstr>Grafico 2-5_ProducciónCuencas</vt:lpstr>
      <vt:lpstr>Grafico 2-6_Reservas</vt:lpstr>
      <vt:lpstr>Grafico 2-7_Recursos</vt:lpstr>
      <vt:lpstr>Grafico 2-8_Proyeccion IRR_2038</vt:lpstr>
      <vt:lpstr>Grafico 2-9_Histórico DP_PP</vt:lpstr>
      <vt:lpstr>Grafico 2-10_Distribución PP</vt:lpstr>
      <vt:lpstr>Grafico 2-11_PP vs. IRR</vt:lpstr>
      <vt:lpstr>Grafico 2-12_Oferta1</vt:lpstr>
      <vt:lpstr>Grafico 2-13_Oferta2</vt:lpstr>
      <vt:lpstr>Grafico 2-14_Oferta3</vt:lpstr>
      <vt:lpstr>Grafico 2-15_Cambios_Escenarios</vt:lpstr>
      <vt:lpstr>Grafico 2-16 y Tabla 2-1_ESC</vt:lpstr>
      <vt:lpstr>Grafico 3-1_Mapa demanda</vt:lpstr>
      <vt:lpstr>Grafico 3-2_EscenariosDemanda</vt:lpstr>
      <vt:lpstr>Grafico 3-3_Comparativo demanda</vt:lpstr>
      <vt:lpstr>Graficos 4-1y4_3_Balance Nal</vt:lpstr>
      <vt:lpstr>Grafico 4-2_Deficit Nal</vt:lpstr>
      <vt:lpstr>Grafico 4-3_Balance Costa</vt:lpstr>
      <vt:lpstr>Grafico 4-4_Balance interior</vt:lpstr>
      <vt:lpstr>Tabla 5-1_CMMP</vt:lpstr>
      <vt:lpstr>Tabla 5-2_IPAT adoptados</vt:lpstr>
      <vt:lpstr>Tabla 5-3_Esc simulación</vt:lpstr>
      <vt:lpstr>Grafico 5-1_Mapa SNT actual</vt:lpstr>
      <vt:lpstr>Grafico 5-2_MapaProyectosNuevos</vt:lpstr>
      <vt:lpstr>Graficos 5-3 a 5-23_Flujos </vt:lpstr>
      <vt:lpstr>Gráfico 5-12_Proyectos Offshor </vt:lpstr>
      <vt:lpstr>Grafico 5-24_NecesidadesAbastec</vt:lpstr>
      <vt:lpstr>Grafico 5-25_Componentes oferta</vt:lpstr>
      <vt:lpstr>Grafico 5-26_Mapas flujos</vt:lpstr>
      <vt:lpstr>Grafico 5-27_VEDNA</vt:lpstr>
      <vt:lpstr>Grafico 6-1_Costos transporte</vt:lpstr>
      <vt:lpstr>Grafico 6-2_Costos FSRU</vt:lpstr>
      <vt:lpstr>Tabla 6-1_Costos IPATs nuevos</vt:lpstr>
      <vt:lpstr>Tabla 7-1_Regiones_CR</vt:lpstr>
      <vt:lpstr>Tabla 7-2_CostosRacionamiento</vt:lpstr>
      <vt:lpstr>Tablas 8-1 a 8-3_Beneficiarios</vt:lpstr>
      <vt:lpstr>Tabla 10-1_Recomendados</vt:lpstr>
      <vt:lpstr>Tabla 10-2_SPEC</vt:lpstr>
      <vt:lpstr>Tabla 10-3_Seguimiento</vt:lpstr>
      <vt:lpstr>'Tablas 1-1 y 1-2_Normas'!_Ref186539843</vt:lpstr>
      <vt:lpstr>'Tabla 5-1_CMMP'!_Toc158887650</vt:lpstr>
      <vt:lpstr>'Tablas 1-1 y 1-2_Normas'!_Toc186565784</vt:lpstr>
      <vt:lpstr>'Tabla 5-2_IPAT adoptados'!_Toc186565790</vt:lpstr>
      <vt:lpstr>'Tabla 5-3_Esc simulación'!_Toc186565791</vt:lpstr>
      <vt:lpstr>'Tabla 7-1_Regiones_CR'!_Toc186565792</vt:lpstr>
      <vt:lpstr>'Tabla 7-2_CostosRacionamiento'!_Toc186565793</vt:lpstr>
      <vt:lpstr>'Tabla 10-1_Recomendados'!_Toc186565794</vt:lpstr>
      <vt:lpstr>'Tabla 10-2_SPEC'!_Toc186565795</vt:lpstr>
      <vt:lpstr>'Tabla 10-3_Seguimiento'!_Toc186565797</vt:lpstr>
      <vt:lpstr>'Gráfico 5-12_Proyectos Offshor '!_Toc187820535</vt:lpstr>
      <vt:lpstr>'Tablas 8-1 a 8-3_Beneficiarios'!_Toc188369501</vt:lpstr>
      <vt:lpstr>'Tablas 8-1 a 8-3_Beneficiarios'!_Toc188369502</vt:lpstr>
      <vt:lpstr>'Tablas 8-1 a 8-3_Beneficiarios'!_Toc188369503</vt:lpstr>
      <vt:lpstr>'Tabla 10-1_Recomendados'!_Toc188369504</vt:lpstr>
      <vt:lpstr>'Tabla 10-3_Seguimiento'!_Toc188369506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SISTEMAA</dc:creator>
  <cp:lastModifiedBy>Nashla Gonzalez Cleves</cp:lastModifiedBy>
  <dcterms:created xsi:type="dcterms:W3CDTF">2015-06-05T18:19:34Z</dcterms:created>
  <dcterms:modified xsi:type="dcterms:W3CDTF">2025-01-31T17:54:28Z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0x010100DC43BC4FF3E77D48831691512704BE5D</vt:lpwstr>
  </property>
</Properties>
</file>